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23" r:id="rId38"/>
    <pivotCache cacheId="26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8" i="53" l="1"/>
  <c r="AK12" i="15"/>
  <c r="N26" i="53"/>
  <c r="L14" i="15"/>
  <c r="V26" i="53"/>
  <c r="T14" i="15" s="1"/>
  <c r="AL26" i="53"/>
  <c r="AJ14" i="15"/>
  <c r="AJ39" i="15" s="1"/>
  <c r="N21" i="53"/>
  <c r="L11" i="15" s="1"/>
  <c r="O21" i="53"/>
  <c r="M11" i="15"/>
  <c r="F23" i="53"/>
  <c r="D8" i="15" s="1"/>
  <c r="AD23" i="53"/>
  <c r="AB8" i="15"/>
  <c r="E130" i="24" s="1"/>
  <c r="E150" i="24" s="1"/>
  <c r="N25" i="53"/>
  <c r="L9" i="15"/>
  <c r="O25" i="53"/>
  <c r="M9" i="15" s="1"/>
  <c r="V25" i="53"/>
  <c r="T9" i="15" s="1"/>
  <c r="AD25" i="53"/>
  <c r="AB9" i="15"/>
  <c r="E142" i="43" s="1"/>
  <c r="E160" i="43"/>
  <c r="AE25" i="53"/>
  <c r="AC9" i="15"/>
  <c r="O19" i="53"/>
  <c r="M10" i="15" s="1"/>
  <c r="AE19" i="53"/>
  <c r="AC10" i="15"/>
  <c r="AF19" i="53"/>
  <c r="AD10" i="15"/>
  <c r="V20" i="53"/>
  <c r="T7" i="15" s="1"/>
  <c r="AL20" i="53"/>
  <c r="AJ7" i="15" s="1"/>
  <c r="F22" i="53"/>
  <c r="D6" i="15"/>
  <c r="D23" i="15" s="1"/>
  <c r="N22" i="53"/>
  <c r="L6" i="15"/>
  <c r="AD22" i="53"/>
  <c r="AB6" i="15"/>
  <c r="V27" i="53"/>
  <c r="T5" i="15" s="1"/>
  <c r="W27" i="53"/>
  <c r="U5" i="15"/>
  <c r="AL27" i="53"/>
  <c r="AJ5" i="15" s="1"/>
  <c r="AJ21" i="15" s="1"/>
  <c r="N29" i="53"/>
  <c r="L4" i="15"/>
  <c r="AK29" i="53"/>
  <c r="AI4" i="15" s="1"/>
  <c r="AL29" i="53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/>
  <c r="F19" i="53"/>
  <c r="D10" i="15"/>
  <c r="G19" i="53"/>
  <c r="E10" i="15"/>
  <c r="H19" i="53"/>
  <c r="F10" i="15" s="1"/>
  <c r="I19" i="53"/>
  <c r="G10" i="15"/>
  <c r="J19" i="53"/>
  <c r="H10" i="15"/>
  <c r="K19" i="53"/>
  <c r="I10" i="15" s="1"/>
  <c r="L19" i="53"/>
  <c r="J10" i="15" s="1"/>
  <c r="M19" i="53"/>
  <c r="K10" i="15" s="1"/>
  <c r="N19" i="53"/>
  <c r="L10" i="15"/>
  <c r="P19" i="53"/>
  <c r="N10" i="15"/>
  <c r="Q19" i="53"/>
  <c r="O10" i="15" s="1"/>
  <c r="R19" i="53"/>
  <c r="P10" i="15"/>
  <c r="S19" i="53"/>
  <c r="Q10" i="15" s="1"/>
  <c r="T19" i="53"/>
  <c r="R10" i="15" s="1"/>
  <c r="D143" i="43" s="1"/>
  <c r="D161" i="43" s="1"/>
  <c r="U19" i="53"/>
  <c r="S10" i="15"/>
  <c r="V19" i="53"/>
  <c r="T10" i="15"/>
  <c r="W19" i="53"/>
  <c r="U10" i="15" s="1"/>
  <c r="X19" i="53"/>
  <c r="V10" i="15" s="1"/>
  <c r="Y19" i="53"/>
  <c r="W10" i="15"/>
  <c r="Z19" i="53"/>
  <c r="X10" i="15"/>
  <c r="AA19" i="53"/>
  <c r="Y10" i="15"/>
  <c r="AB19" i="53"/>
  <c r="Z10" i="15" s="1"/>
  <c r="AC19" i="53"/>
  <c r="AA10" i="15"/>
  <c r="AD19" i="53"/>
  <c r="AB10" i="15"/>
  <c r="E143" i="43" s="1"/>
  <c r="E161" i="43" s="1"/>
  <c r="AG19" i="53"/>
  <c r="AE10" i="15" s="1"/>
  <c r="AH19" i="53"/>
  <c r="AF10" i="15"/>
  <c r="AI19" i="53"/>
  <c r="AG10" i="15"/>
  <c r="AJ19" i="53"/>
  <c r="AH10" i="15"/>
  <c r="AK19" i="53"/>
  <c r="AI10" i="15" s="1"/>
  <c r="AL19" i="53"/>
  <c r="AJ10" i="15"/>
  <c r="AM19" i="53"/>
  <c r="AK10" i="15" s="1"/>
  <c r="AN19" i="53"/>
  <c r="AL10" i="15"/>
  <c r="F143" i="43"/>
  <c r="F161" i="43" s="1"/>
  <c r="A20" i="53"/>
  <c r="B20" i="53"/>
  <c r="C20" i="53"/>
  <c r="D20" i="53"/>
  <c r="E20" i="53"/>
  <c r="C7" i="15" s="1"/>
  <c r="C140" i="43" s="1"/>
  <c r="C158" i="43" s="1"/>
  <c r="F20" i="53"/>
  <c r="D7" i="15"/>
  <c r="G20" i="53"/>
  <c r="E7" i="15"/>
  <c r="H20" i="53"/>
  <c r="F7" i="15"/>
  <c r="I20" i="53"/>
  <c r="G7" i="15" s="1"/>
  <c r="J20" i="53"/>
  <c r="H7" i="15" s="1"/>
  <c r="K20" i="53"/>
  <c r="I7" i="15"/>
  <c r="L20" i="53"/>
  <c r="J7" i="15" s="1"/>
  <c r="M20" i="53"/>
  <c r="K7" i="15" s="1"/>
  <c r="N20" i="53"/>
  <c r="L7" i="15"/>
  <c r="O20" i="53"/>
  <c r="M7" i="15" s="1"/>
  <c r="P20" i="53"/>
  <c r="N7" i="15"/>
  <c r="Q20" i="53"/>
  <c r="O7" i="15" s="1"/>
  <c r="R20" i="53"/>
  <c r="P7" i="15"/>
  <c r="S20" i="53"/>
  <c r="Q7" i="15" s="1"/>
  <c r="T20" i="53"/>
  <c r="R7" i="15"/>
  <c r="D140" i="43"/>
  <c r="D158" i="43" s="1"/>
  <c r="U20" i="53"/>
  <c r="S7" i="15"/>
  <c r="W20" i="53"/>
  <c r="U7" i="15"/>
  <c r="X20" i="53"/>
  <c r="V7" i="15" s="1"/>
  <c r="Y20" i="53"/>
  <c r="W7" i="15" s="1"/>
  <c r="Z20" i="53"/>
  <c r="X7" i="15"/>
  <c r="AA20" i="53"/>
  <c r="Y7" i="15"/>
  <c r="AB20" i="53"/>
  <c r="Z7" i="15" s="1"/>
  <c r="AC20" i="53"/>
  <c r="AA7" i="15" s="1"/>
  <c r="AD20" i="53"/>
  <c r="AB7" i="15"/>
  <c r="E140" i="43" s="1"/>
  <c r="E158" i="43" s="1"/>
  <c r="AE20" i="53"/>
  <c r="AC7" i="15" s="1"/>
  <c r="AF20" i="53"/>
  <c r="AD7" i="15" s="1"/>
  <c r="AG20" i="53"/>
  <c r="AE7" i="15"/>
  <c r="AH20" i="53"/>
  <c r="AF7" i="15" s="1"/>
  <c r="AI20" i="53"/>
  <c r="AG7" i="15"/>
  <c r="AJ20" i="53"/>
  <c r="AH7" i="15" s="1"/>
  <c r="AK20" i="53"/>
  <c r="AI7" i="15"/>
  <c r="AM20" i="53"/>
  <c r="AK7" i="15" s="1"/>
  <c r="AN20" i="53"/>
  <c r="AL7" i="15" s="1"/>
  <c r="A21" i="53"/>
  <c r="B21" i="53"/>
  <c r="C21" i="53"/>
  <c r="D21" i="53"/>
  <c r="E21" i="53"/>
  <c r="C11" i="15"/>
  <c r="C144" i="43" s="1"/>
  <c r="C162" i="43" s="1"/>
  <c r="F21" i="53"/>
  <c r="D11" i="15" s="1"/>
  <c r="G21" i="53"/>
  <c r="E11" i="15"/>
  <c r="H21" i="53"/>
  <c r="F11" i="15"/>
  <c r="I21" i="53"/>
  <c r="G11" i="15" s="1"/>
  <c r="J21" i="53"/>
  <c r="H11" i="15" s="1"/>
  <c r="K21" i="53"/>
  <c r="I11" i="15"/>
  <c r="L21" i="53"/>
  <c r="J11" i="15"/>
  <c r="M21" i="53"/>
  <c r="K11" i="15" s="1"/>
  <c r="P21" i="53"/>
  <c r="N11" i="15"/>
  <c r="Q21" i="53"/>
  <c r="O11" i="15" s="1"/>
  <c r="R21" i="53"/>
  <c r="P11" i="15"/>
  <c r="S21" i="53"/>
  <c r="Q11" i="15" s="1"/>
  <c r="T21" i="53"/>
  <c r="R11" i="15"/>
  <c r="D144" i="43" s="1"/>
  <c r="D162" i="43" s="1"/>
  <c r="U21" i="53"/>
  <c r="S11" i="15" s="1"/>
  <c r="V21" i="53"/>
  <c r="T11" i="15" s="1"/>
  <c r="W21" i="53"/>
  <c r="U11" i="15"/>
  <c r="X21" i="53"/>
  <c r="V11" i="15"/>
  <c r="Y21" i="53"/>
  <c r="W11" i="15"/>
  <c r="Z21" i="53"/>
  <c r="X11" i="15" s="1"/>
  <c r="AA21" i="53"/>
  <c r="Y11" i="15" s="1"/>
  <c r="AB21" i="53"/>
  <c r="Z11" i="15"/>
  <c r="AC21" i="53"/>
  <c r="AA11" i="15" s="1"/>
  <c r="AD21" i="53"/>
  <c r="AB11" i="15" s="1"/>
  <c r="E144" i="43" s="1"/>
  <c r="E162" i="43" s="1"/>
  <c r="AE21" i="53"/>
  <c r="AC11" i="15"/>
  <c r="AF21" i="53"/>
  <c r="AD11" i="15" s="1"/>
  <c r="AG21" i="53"/>
  <c r="AE11" i="15" s="1"/>
  <c r="AH21" i="53"/>
  <c r="AF11" i="15"/>
  <c r="AI21" i="53"/>
  <c r="AG11" i="15"/>
  <c r="AJ21" i="53"/>
  <c r="AH11" i="15" s="1"/>
  <c r="AK21" i="53"/>
  <c r="AI11" i="15" s="1"/>
  <c r="AL21" i="53"/>
  <c r="AJ11" i="15"/>
  <c r="AM21" i="53"/>
  <c r="AK11" i="15"/>
  <c r="AN21" i="53"/>
  <c r="AL11" i="15" s="1"/>
  <c r="F144" i="43" s="1"/>
  <c r="F162" i="43" s="1"/>
  <c r="A22" i="53"/>
  <c r="B22" i="53"/>
  <c r="C22" i="53"/>
  <c r="D22" i="53"/>
  <c r="E22" i="53"/>
  <c r="C6" i="15"/>
  <c r="C139" i="43" s="1"/>
  <c r="C157" i="43" s="1"/>
  <c r="G22" i="53"/>
  <c r="E6" i="15" s="1"/>
  <c r="H22" i="53"/>
  <c r="F6" i="15"/>
  <c r="I22" i="53"/>
  <c r="G6" i="15" s="1"/>
  <c r="J22" i="53"/>
  <c r="H6" i="15" s="1"/>
  <c r="K22" i="53"/>
  <c r="I6" i="15" s="1"/>
  <c r="I23" i="15" s="1"/>
  <c r="L22" i="53"/>
  <c r="J6" i="15"/>
  <c r="M22" i="53"/>
  <c r="K6" i="15"/>
  <c r="O22" i="53"/>
  <c r="M6" i="15" s="1"/>
  <c r="P22" i="53"/>
  <c r="N6" i="15" s="1"/>
  <c r="Q22" i="53"/>
  <c r="O6" i="15"/>
  <c r="R22" i="53"/>
  <c r="P6" i="15"/>
  <c r="S22" i="53"/>
  <c r="Q6" i="15" s="1"/>
  <c r="T22" i="53"/>
  <c r="R6" i="15" s="1"/>
  <c r="U22" i="53"/>
  <c r="S6" i="15"/>
  <c r="V22" i="53"/>
  <c r="T6" i="15"/>
  <c r="T23" i="15" s="1"/>
  <c r="W22" i="53"/>
  <c r="U6" i="15"/>
  <c r="X22" i="53"/>
  <c r="V6" i="15" s="1"/>
  <c r="V23" i="15" s="1"/>
  <c r="Y22" i="53"/>
  <c r="W6" i="15" s="1"/>
  <c r="W23" i="15" s="1"/>
  <c r="Z22" i="53"/>
  <c r="X6" i="15"/>
  <c r="AA22" i="53"/>
  <c r="Y6" i="15"/>
  <c r="Y23" i="15" s="1"/>
  <c r="AB22" i="53"/>
  <c r="Z6" i="15" s="1"/>
  <c r="AC22" i="53"/>
  <c r="AA6" i="15" s="1"/>
  <c r="AE22" i="53"/>
  <c r="AC6" i="15"/>
  <c r="AF22" i="53"/>
  <c r="AD6" i="15"/>
  <c r="AG22" i="53"/>
  <c r="AE6" i="15" s="1"/>
  <c r="AE23" i="15" s="1"/>
  <c r="AH22" i="53"/>
  <c r="AF6" i="15"/>
  <c r="AI22" i="53"/>
  <c r="AG6" i="15" s="1"/>
  <c r="AG23" i="15" s="1"/>
  <c r="AJ22" i="53"/>
  <c r="AH6" i="15" s="1"/>
  <c r="AK22" i="53"/>
  <c r="AI6" i="15" s="1"/>
  <c r="AL22" i="53"/>
  <c r="AJ6" i="15"/>
  <c r="AM22" i="53"/>
  <c r="AK6" i="15"/>
  <c r="AK23" i="15" s="1"/>
  <c r="AN22" i="53"/>
  <c r="AL6" i="15" s="1"/>
  <c r="A23" i="53"/>
  <c r="B23" i="53"/>
  <c r="C23" i="53"/>
  <c r="D23" i="53"/>
  <c r="E23" i="53"/>
  <c r="C8" i="15"/>
  <c r="C130" i="24" s="1"/>
  <c r="C150" i="24" s="1"/>
  <c r="G23" i="53"/>
  <c r="E8" i="15" s="1"/>
  <c r="E27" i="15" s="1"/>
  <c r="H23" i="53"/>
  <c r="F8" i="15" s="1"/>
  <c r="I23" i="53"/>
  <c r="G8" i="15"/>
  <c r="J23" i="53"/>
  <c r="H8" i="15"/>
  <c r="K23" i="53"/>
  <c r="I8" i="15" s="1"/>
  <c r="L23" i="53"/>
  <c r="J8" i="15" s="1"/>
  <c r="M23" i="53"/>
  <c r="K8" i="15"/>
  <c r="N23" i="53"/>
  <c r="L8" i="15"/>
  <c r="O23" i="53"/>
  <c r="M8" i="15"/>
  <c r="P23" i="53"/>
  <c r="N8" i="15" s="1"/>
  <c r="N27" i="15" s="1"/>
  <c r="Q23" i="53"/>
  <c r="O8" i="15" s="1"/>
  <c r="R23" i="53"/>
  <c r="P8" i="15"/>
  <c r="S23" i="53"/>
  <c r="Q8" i="15" s="1"/>
  <c r="T23" i="53"/>
  <c r="R8" i="15" s="1"/>
  <c r="D130" i="24" s="1"/>
  <c r="D150" i="24" s="1"/>
  <c r="U23" i="53"/>
  <c r="S8" i="15"/>
  <c r="S27" i="15" s="1"/>
  <c r="V23" i="53"/>
  <c r="T8" i="15" s="1"/>
  <c r="W23" i="53"/>
  <c r="U8" i="15"/>
  <c r="X23" i="53"/>
  <c r="V8" i="15" s="1"/>
  <c r="Y23" i="53"/>
  <c r="W8" i="15"/>
  <c r="Z23" i="53"/>
  <c r="X8" i="15" s="1"/>
  <c r="X27" i="15" s="1"/>
  <c r="AA23" i="53"/>
  <c r="Y8" i="15"/>
  <c r="AB23" i="53"/>
  <c r="Z8" i="15" s="1"/>
  <c r="AC23" i="53"/>
  <c r="AA8" i="15"/>
  <c r="AE23" i="53"/>
  <c r="AC8" i="15"/>
  <c r="AC27" i="15" s="1"/>
  <c r="AF23" i="53"/>
  <c r="AD8" i="15" s="1"/>
  <c r="AD27" i="15" s="1"/>
  <c r="AG23" i="53"/>
  <c r="AE8" i="15" s="1"/>
  <c r="AH23" i="53"/>
  <c r="AF8" i="15"/>
  <c r="AI23" i="53"/>
  <c r="AG8" i="15"/>
  <c r="AJ23" i="53"/>
  <c r="AH8" i="15" s="1"/>
  <c r="AH27" i="15" s="1"/>
  <c r="AK23" i="53"/>
  <c r="AI8" i="15" s="1"/>
  <c r="AL23" i="53"/>
  <c r="AJ8" i="15"/>
  <c r="AM23" i="53"/>
  <c r="AK8" i="15"/>
  <c r="AN23" i="53"/>
  <c r="AL8" i="15"/>
  <c r="F130" i="24" s="1"/>
  <c r="F150" i="24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/>
  <c r="C142" i="43" s="1"/>
  <c r="C160" i="43" s="1"/>
  <c r="F25" i="53"/>
  <c r="D9" i="15" s="1"/>
  <c r="G25" i="53"/>
  <c r="E9" i="15" s="1"/>
  <c r="E28" i="15" s="1"/>
  <c r="H25" i="53"/>
  <c r="F9" i="15"/>
  <c r="I25" i="53"/>
  <c r="G9" i="15" s="1"/>
  <c r="J25" i="53"/>
  <c r="H9" i="15" s="1"/>
  <c r="H28" i="15" s="1"/>
  <c r="K25" i="53"/>
  <c r="I9" i="15"/>
  <c r="I28" i="15" s="1"/>
  <c r="L25" i="53"/>
  <c r="J9" i="15" s="1"/>
  <c r="M25" i="53"/>
  <c r="K9" i="15"/>
  <c r="P25" i="53"/>
  <c r="N9" i="15" s="1"/>
  <c r="Q25" i="53"/>
  <c r="O9" i="15"/>
  <c r="O28" i="15" s="1"/>
  <c r="R25" i="53"/>
  <c r="P9" i="15"/>
  <c r="S25" i="53"/>
  <c r="Q9" i="15" s="1"/>
  <c r="T25" i="53"/>
  <c r="R9" i="15" s="1"/>
  <c r="D142" i="43" s="1"/>
  <c r="D160" i="43" s="1"/>
  <c r="U25" i="53"/>
  <c r="S9" i="15"/>
  <c r="W25" i="53"/>
  <c r="U9" i="15"/>
  <c r="X25" i="53"/>
  <c r="V9" i="15" s="1"/>
  <c r="Y25" i="53"/>
  <c r="W9" i="15" s="1"/>
  <c r="Z25" i="53"/>
  <c r="X9" i="15"/>
  <c r="AA25" i="53"/>
  <c r="Y9" i="15"/>
  <c r="AB25" i="53"/>
  <c r="Z9" i="15" s="1"/>
  <c r="AC25" i="53"/>
  <c r="AA9" i="15"/>
  <c r="AF25" i="53"/>
  <c r="AD9" i="15" s="1"/>
  <c r="AG25" i="53"/>
  <c r="AE9" i="15"/>
  <c r="AH25" i="53"/>
  <c r="AF9" i="15" s="1"/>
  <c r="AI25" i="53"/>
  <c r="AG9" i="15"/>
  <c r="AJ25" i="53"/>
  <c r="AH9" i="15" s="1"/>
  <c r="AK25" i="53"/>
  <c r="AI9" i="15" s="1"/>
  <c r="AL25" i="53"/>
  <c r="AJ9" i="15" s="1"/>
  <c r="AM25" i="53"/>
  <c r="AK9" i="15"/>
  <c r="AN25" i="53"/>
  <c r="AL9" i="15"/>
  <c r="F131" i="24" s="1"/>
  <c r="F151" i="24" s="1"/>
  <c r="F142" i="43"/>
  <c r="F160" i="43" s="1"/>
  <c r="A26" i="53"/>
  <c r="B26" i="53"/>
  <c r="C26" i="53"/>
  <c r="D26" i="53"/>
  <c r="E26" i="53"/>
  <c r="C14" i="15"/>
  <c r="C147" i="43" s="1"/>
  <c r="C165" i="43" s="1"/>
  <c r="F26" i="53"/>
  <c r="D14" i="15" s="1"/>
  <c r="G26" i="53"/>
  <c r="E14" i="15" s="1"/>
  <c r="H26" i="53"/>
  <c r="F14" i="15" s="1"/>
  <c r="I26" i="53"/>
  <c r="G14" i="15"/>
  <c r="J26" i="53"/>
  <c r="H14" i="15"/>
  <c r="K26" i="53"/>
  <c r="I14" i="15" s="1"/>
  <c r="L26" i="53"/>
  <c r="J14" i="15" s="1"/>
  <c r="M26" i="53"/>
  <c r="K14" i="15"/>
  <c r="O26" i="53"/>
  <c r="M14" i="15" s="1"/>
  <c r="P26" i="53"/>
  <c r="N14" i="15" s="1"/>
  <c r="Q26" i="53"/>
  <c r="O14" i="15"/>
  <c r="O39" i="15" s="1"/>
  <c r="R26" i="53"/>
  <c r="P14" i="15" s="1"/>
  <c r="S26" i="53"/>
  <c r="Q14" i="15"/>
  <c r="T26" i="53"/>
  <c r="R14" i="15" s="1"/>
  <c r="D147" i="43" s="1"/>
  <c r="D165" i="43" s="1"/>
  <c r="U26" i="53"/>
  <c r="S14" i="15"/>
  <c r="W26" i="53"/>
  <c r="U14" i="15"/>
  <c r="U39" i="15" s="1"/>
  <c r="X26" i="53"/>
  <c r="V14" i="15" s="1"/>
  <c r="V39" i="15" s="1"/>
  <c r="Y26" i="53"/>
  <c r="W14" i="15" s="1"/>
  <c r="Z26" i="53"/>
  <c r="X14" i="15"/>
  <c r="AA26" i="53"/>
  <c r="Y14" i="15"/>
  <c r="Y39" i="15" s="1"/>
  <c r="AB26" i="53"/>
  <c r="Z14" i="15" s="1"/>
  <c r="AC26" i="53"/>
  <c r="AA14" i="15" s="1"/>
  <c r="AD26" i="53"/>
  <c r="AB14" i="15"/>
  <c r="E142" i="24" s="1"/>
  <c r="E156" i="24" s="1"/>
  <c r="AE26" i="53"/>
  <c r="AC14" i="15"/>
  <c r="AF26" i="53"/>
  <c r="AD14" i="15" s="1"/>
  <c r="AG26" i="53"/>
  <c r="AE14" i="15" s="1"/>
  <c r="AH26" i="53"/>
  <c r="AF14" i="15" s="1"/>
  <c r="AI26" i="53"/>
  <c r="AG14" i="15"/>
  <c r="AJ26" i="53"/>
  <c r="AH14" i="15" s="1"/>
  <c r="AK26" i="53"/>
  <c r="AI14" i="15" s="1"/>
  <c r="AI39" i="15" s="1"/>
  <c r="AM26" i="53"/>
  <c r="AK14" i="15"/>
  <c r="AN26" i="53"/>
  <c r="AL14" i="15" s="1"/>
  <c r="A27" i="53"/>
  <c r="B27" i="53"/>
  <c r="C27" i="53"/>
  <c r="D27" i="53"/>
  <c r="E27" i="53"/>
  <c r="C5" i="15"/>
  <c r="C138" i="43" s="1"/>
  <c r="F27" i="53"/>
  <c r="D5" i="15" s="1"/>
  <c r="D21" i="15" s="1"/>
  <c r="G27" i="53"/>
  <c r="E5" i="15" s="1"/>
  <c r="H27" i="53"/>
  <c r="F5" i="15" s="1"/>
  <c r="I27" i="53"/>
  <c r="G5" i="15"/>
  <c r="J27" i="53"/>
  <c r="H5" i="15"/>
  <c r="K27" i="53"/>
  <c r="I5" i="15" s="1"/>
  <c r="L27" i="53"/>
  <c r="J5" i="15" s="1"/>
  <c r="J21" i="15" s="1"/>
  <c r="M27" i="53"/>
  <c r="K5" i="15"/>
  <c r="K21" i="15" s="1"/>
  <c r="N27" i="53"/>
  <c r="L5" i="15"/>
  <c r="L21" i="15" s="1"/>
  <c r="O27" i="53"/>
  <c r="M5" i="15" s="1"/>
  <c r="P27" i="53"/>
  <c r="N5" i="15" s="1"/>
  <c r="Q27" i="53"/>
  <c r="O5" i="15"/>
  <c r="R27" i="53"/>
  <c r="P5" i="15"/>
  <c r="S27" i="53"/>
  <c r="Q5" i="15"/>
  <c r="T27" i="53"/>
  <c r="R5" i="15" s="1"/>
  <c r="D123" i="24" s="1"/>
  <c r="U27" i="53"/>
  <c r="S5" i="15" s="1"/>
  <c r="S21" i="15" s="1"/>
  <c r="X27" i="53"/>
  <c r="V5" i="15"/>
  <c r="V21" i="15" s="1"/>
  <c r="Y27" i="53"/>
  <c r="W5" i="15"/>
  <c r="Z27" i="53"/>
  <c r="X5" i="15" s="1"/>
  <c r="AA27" i="53"/>
  <c r="Y5" i="15" s="1"/>
  <c r="AB27" i="53"/>
  <c r="Z5" i="15"/>
  <c r="AC27" i="53"/>
  <c r="AA5" i="15"/>
  <c r="AD27" i="53"/>
  <c r="AB5" i="15" s="1"/>
  <c r="AE27" i="53"/>
  <c r="AC5" i="15"/>
  <c r="AC21" i="15" s="1"/>
  <c r="AF27" i="53"/>
  <c r="AD5" i="15" s="1"/>
  <c r="AD21" i="15" s="1"/>
  <c r="AG27" i="53"/>
  <c r="AE5" i="15" s="1"/>
  <c r="AH27" i="53"/>
  <c r="AF5" i="15" s="1"/>
  <c r="AI27" i="53"/>
  <c r="AG5" i="15"/>
  <c r="AJ27" i="53"/>
  <c r="AH5" i="15"/>
  <c r="AK27" i="53"/>
  <c r="AI5" i="15" s="1"/>
  <c r="AM27" i="53"/>
  <c r="AK5" i="15" s="1"/>
  <c r="AN27" i="53"/>
  <c r="AL5" i="15"/>
  <c r="F123" i="24" s="1"/>
  <c r="F147" i="24" s="1"/>
  <c r="A28" i="53"/>
  <c r="B28" i="53"/>
  <c r="C28" i="53"/>
  <c r="D28" i="53"/>
  <c r="E28" i="53"/>
  <c r="C12" i="15" s="1"/>
  <c r="C145" i="43" s="1"/>
  <c r="C163" i="43" s="1"/>
  <c r="F28" i="53"/>
  <c r="D12" i="15"/>
  <c r="G28" i="53"/>
  <c r="E12" i="15" s="1"/>
  <c r="H28" i="53"/>
  <c r="F12" i="15" s="1"/>
  <c r="I28" i="53"/>
  <c r="G12" i="15"/>
  <c r="J28" i="53"/>
  <c r="H12" i="15" s="1"/>
  <c r="K28" i="53"/>
  <c r="I12" i="15"/>
  <c r="L28" i="53"/>
  <c r="J12" i="15" s="1"/>
  <c r="M28" i="53"/>
  <c r="K12" i="15"/>
  <c r="N28" i="53"/>
  <c r="L12" i="15"/>
  <c r="O28" i="53"/>
  <c r="M12" i="15" s="1"/>
  <c r="P28" i="53"/>
  <c r="N12" i="15" s="1"/>
  <c r="Q28" i="53"/>
  <c r="O12" i="15"/>
  <c r="R28" i="53"/>
  <c r="P12" i="15"/>
  <c r="S28" i="53"/>
  <c r="Q12" i="15" s="1"/>
  <c r="T28" i="53"/>
  <c r="R12" i="15" s="1"/>
  <c r="D145" i="43" s="1"/>
  <c r="D163" i="43"/>
  <c r="U28" i="53"/>
  <c r="S12" i="15"/>
  <c r="V28" i="53"/>
  <c r="T12" i="15"/>
  <c r="W28" i="53"/>
  <c r="U12" i="15" s="1"/>
  <c r="X28" i="53"/>
  <c r="V12" i="15" s="1"/>
  <c r="Y28" i="53"/>
  <c r="W12" i="15"/>
  <c r="Z28" i="53"/>
  <c r="X12" i="15" s="1"/>
  <c r="AA28" i="53"/>
  <c r="Y12" i="15" s="1"/>
  <c r="AB28" i="53"/>
  <c r="Z12" i="15"/>
  <c r="AC28" i="53"/>
  <c r="AA12" i="15" s="1"/>
  <c r="AD28" i="53"/>
  <c r="AB12" i="15"/>
  <c r="E145" i="43" s="1"/>
  <c r="E163" i="43" s="1"/>
  <c r="AE28" i="53"/>
  <c r="AC12" i="15"/>
  <c r="AF28" i="53"/>
  <c r="AD12" i="15"/>
  <c r="AG28" i="53"/>
  <c r="AE12" i="15" s="1"/>
  <c r="AH28" i="53"/>
  <c r="AF12" i="15" s="1"/>
  <c r="AI28" i="53"/>
  <c r="AG12" i="15"/>
  <c r="AJ28" i="53"/>
  <c r="AH12" i="15"/>
  <c r="AK28" i="53"/>
  <c r="AI12" i="15" s="1"/>
  <c r="AL28" i="53"/>
  <c r="AJ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/>
  <c r="G29" i="53"/>
  <c r="E4" i="15"/>
  <c r="E20" i="15" s="1"/>
  <c r="H29" i="53"/>
  <c r="F4" i="15"/>
  <c r="I29" i="53"/>
  <c r="G4" i="15" s="1"/>
  <c r="J29" i="53"/>
  <c r="H4" i="15"/>
  <c r="K29" i="53"/>
  <c r="I4" i="15"/>
  <c r="L29" i="53"/>
  <c r="J4" i="15"/>
  <c r="J20" i="15" s="1"/>
  <c r="M29" i="53"/>
  <c r="K4" i="15"/>
  <c r="K20" i="15" s="1"/>
  <c r="O29" i="53"/>
  <c r="M4" i="15"/>
  <c r="P29" i="53"/>
  <c r="N4" i="15"/>
  <c r="Q29" i="53"/>
  <c r="O4" i="15"/>
  <c r="R29" i="53"/>
  <c r="P4" i="15"/>
  <c r="P20" i="15" s="1"/>
  <c r="S29" i="53"/>
  <c r="Q4" i="15"/>
  <c r="T29" i="53"/>
  <c r="R4" i="15"/>
  <c r="U29" i="53"/>
  <c r="S4" i="15"/>
  <c r="V29" i="53"/>
  <c r="T4" i="15" s="1"/>
  <c r="W29" i="53"/>
  <c r="U4" i="15" s="1"/>
  <c r="U20" i="15" s="1"/>
  <c r="X29" i="53"/>
  <c r="V4" i="15"/>
  <c r="Y29" i="53"/>
  <c r="W4" i="15"/>
  <c r="Z29" i="53"/>
  <c r="X4" i="15"/>
  <c r="X20" i="15" s="1"/>
  <c r="AA29" i="53"/>
  <c r="Y4" i="15" s="1"/>
  <c r="AB29" i="53"/>
  <c r="Z4" i="15"/>
  <c r="AC29" i="53"/>
  <c r="AA4" i="15"/>
  <c r="AD29" i="53"/>
  <c r="AB4" i="15"/>
  <c r="E122" i="24" s="1"/>
  <c r="AE29" i="53"/>
  <c r="AC4" i="15" s="1"/>
  <c r="AF29" i="53"/>
  <c r="AD4" i="15"/>
  <c r="AG29" i="53"/>
  <c r="AE4" i="15"/>
  <c r="AH29" i="53"/>
  <c r="AF4" i="15"/>
  <c r="AF20" i="15" s="1"/>
  <c r="AI29" i="53"/>
  <c r="AG4" i="15" s="1"/>
  <c r="AJ29" i="53"/>
  <c r="AH4" i="15"/>
  <c r="AM29" i="53"/>
  <c r="AK4" i="15"/>
  <c r="AN29" i="53"/>
  <c r="AL4" i="15"/>
  <c r="F137" i="43" s="1"/>
  <c r="F156" i="43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/>
  <c r="E9" i="10"/>
  <c r="F9" i="10"/>
  <c r="G9" i="10"/>
  <c r="H9" i="10"/>
  <c r="H34" i="10" s="1"/>
  <c r="I9" i="10"/>
  <c r="J9" i="10"/>
  <c r="K9" i="10"/>
  <c r="K24" i="10" s="1"/>
  <c r="K49" i="10" s="1"/>
  <c r="L9" i="10"/>
  <c r="L34" i="10" s="1"/>
  <c r="M9" i="10"/>
  <c r="N9" i="10"/>
  <c r="O9" i="10"/>
  <c r="P9" i="10"/>
  <c r="P34" i="10" s="1"/>
  <c r="Q9" i="10"/>
  <c r="R9" i="10"/>
  <c r="D89" i="24" s="1"/>
  <c r="D110" i="24" s="1"/>
  <c r="S9" i="10"/>
  <c r="T9" i="10"/>
  <c r="U9" i="10"/>
  <c r="V9" i="10"/>
  <c r="W9" i="10"/>
  <c r="X9" i="10"/>
  <c r="Y9" i="10"/>
  <c r="Z9" i="10"/>
  <c r="AA9" i="10"/>
  <c r="AA34" i="10" s="1"/>
  <c r="AB9" i="10"/>
  <c r="AC9" i="10"/>
  <c r="AD9" i="10"/>
  <c r="AE9" i="10"/>
  <c r="AF9" i="10"/>
  <c r="AG9" i="10"/>
  <c r="AH9" i="10"/>
  <c r="AI9" i="10"/>
  <c r="AI24" i="10" s="1"/>
  <c r="AI49" i="10" s="1"/>
  <c r="AJ9" i="10"/>
  <c r="AK9" i="10"/>
  <c r="AL9" i="10"/>
  <c r="D9" i="10"/>
  <c r="C47" i="47"/>
  <c r="I47" i="47"/>
  <c r="D7" i="13"/>
  <c r="D32" i="13" s="1"/>
  <c r="E7" i="13"/>
  <c r="F7" i="13"/>
  <c r="F32" i="13" s="1"/>
  <c r="G7" i="13"/>
  <c r="H7" i="13"/>
  <c r="I7" i="13"/>
  <c r="J7" i="13"/>
  <c r="J32" i="13" s="1"/>
  <c r="K7" i="13"/>
  <c r="L7" i="13"/>
  <c r="L32" i="13" s="1"/>
  <c r="M7" i="13"/>
  <c r="N7" i="13"/>
  <c r="O7" i="13"/>
  <c r="P7" i="13"/>
  <c r="Q7" i="13"/>
  <c r="R7" i="13"/>
  <c r="S7" i="13"/>
  <c r="T7" i="13"/>
  <c r="T32" i="13" s="1"/>
  <c r="U7" i="13"/>
  <c r="V7" i="13"/>
  <c r="W7" i="13"/>
  <c r="X7" i="13"/>
  <c r="Y7" i="13"/>
  <c r="Z7" i="13"/>
  <c r="AA7" i="13"/>
  <c r="AB7" i="13"/>
  <c r="AB32" i="13" s="1"/>
  <c r="AC7" i="13"/>
  <c r="AD7" i="13"/>
  <c r="AE7" i="13"/>
  <c r="AF7" i="13"/>
  <c r="AG7" i="13"/>
  <c r="AH7" i="13"/>
  <c r="AI7" i="13"/>
  <c r="AJ7" i="13"/>
  <c r="AJ32" i="13" s="1"/>
  <c r="AK7" i="13"/>
  <c r="AL7" i="13"/>
  <c r="AL32" i="13" s="1"/>
  <c r="C7" i="13"/>
  <c r="D4" i="13"/>
  <c r="E4" i="13"/>
  <c r="F4" i="13"/>
  <c r="G4" i="13"/>
  <c r="G29" i="13" s="1"/>
  <c r="H4" i="13"/>
  <c r="H24" i="13" s="1"/>
  <c r="I4" i="13"/>
  <c r="J4" i="13"/>
  <c r="K4" i="13"/>
  <c r="L4" i="13"/>
  <c r="M4" i="13"/>
  <c r="N4" i="13"/>
  <c r="N24" i="13" s="1"/>
  <c r="O4" i="13"/>
  <c r="O29" i="13" s="1"/>
  <c r="P4" i="13"/>
  <c r="P29" i="13" s="1"/>
  <c r="Q4" i="13"/>
  <c r="R4" i="13"/>
  <c r="R29" i="13" s="1"/>
  <c r="S4" i="13"/>
  <c r="T4" i="13"/>
  <c r="U4" i="13"/>
  <c r="V4" i="13"/>
  <c r="V24" i="13" s="1"/>
  <c r="W4" i="13"/>
  <c r="X4" i="13"/>
  <c r="X24" i="13" s="1"/>
  <c r="Y4" i="13"/>
  <c r="Z4" i="13"/>
  <c r="AA4" i="13"/>
  <c r="AB4" i="13"/>
  <c r="AC4" i="13"/>
  <c r="AD4" i="13"/>
  <c r="AD29" i="13" s="1"/>
  <c r="AE4" i="13"/>
  <c r="AE29" i="13" s="1"/>
  <c r="AF4" i="13"/>
  <c r="AF24" i="13" s="1"/>
  <c r="AG4" i="13"/>
  <c r="AH4" i="13"/>
  <c r="AI4" i="13"/>
  <c r="AJ4" i="13"/>
  <c r="AK4" i="13"/>
  <c r="AL4" i="13"/>
  <c r="AL29" i="13" s="1"/>
  <c r="C4" i="13"/>
  <c r="C29" i="13" s="1"/>
  <c r="D4" i="10"/>
  <c r="E4" i="10"/>
  <c r="F4" i="10"/>
  <c r="G4" i="10"/>
  <c r="H4" i="10"/>
  <c r="I4" i="10"/>
  <c r="J4" i="10"/>
  <c r="J29" i="10" s="1"/>
  <c r="K4" i="10"/>
  <c r="L4" i="10"/>
  <c r="M4" i="10"/>
  <c r="N4" i="10"/>
  <c r="O4" i="10"/>
  <c r="P4" i="10"/>
  <c r="Q4" i="10"/>
  <c r="R4" i="10"/>
  <c r="R29" i="10" s="1"/>
  <c r="S4" i="10"/>
  <c r="T4" i="10"/>
  <c r="U4" i="10"/>
  <c r="U29" i="10" s="1"/>
  <c r="V4" i="10"/>
  <c r="W4" i="10"/>
  <c r="X4" i="10"/>
  <c r="Y4" i="10"/>
  <c r="Z4" i="10"/>
  <c r="Z29" i="10" s="1"/>
  <c r="AA4" i="10"/>
  <c r="AB4" i="10"/>
  <c r="AB29" i="10" s="1"/>
  <c r="AC4" i="10"/>
  <c r="AD4" i="10"/>
  <c r="AE4" i="10"/>
  <c r="AF4" i="10"/>
  <c r="AG4" i="10"/>
  <c r="AH4" i="10"/>
  <c r="AH24" i="10" s="1"/>
  <c r="AI4" i="10"/>
  <c r="AJ4" i="10"/>
  <c r="AJ29" i="10" s="1"/>
  <c r="AK4" i="10"/>
  <c r="AL4" i="10"/>
  <c r="C4" i="10"/>
  <c r="D7" i="10"/>
  <c r="E7" i="10"/>
  <c r="F7" i="10"/>
  <c r="F32" i="10" s="1"/>
  <c r="G7" i="10"/>
  <c r="H7" i="10"/>
  <c r="I7" i="10"/>
  <c r="J7" i="10"/>
  <c r="J24" i="10" s="1"/>
  <c r="K7" i="10"/>
  <c r="L7" i="10"/>
  <c r="M7" i="10"/>
  <c r="N7" i="10"/>
  <c r="O7" i="10"/>
  <c r="P7" i="10"/>
  <c r="Q7" i="10"/>
  <c r="Q24" i="10" s="1"/>
  <c r="R7" i="10"/>
  <c r="S7" i="10"/>
  <c r="T7" i="10"/>
  <c r="U7" i="10"/>
  <c r="V7" i="10"/>
  <c r="V32" i="10" s="1"/>
  <c r="W7" i="10"/>
  <c r="X7" i="10"/>
  <c r="Y7" i="10"/>
  <c r="Y24" i="10" s="1"/>
  <c r="Z7" i="10"/>
  <c r="AA7" i="10"/>
  <c r="AB7" i="10"/>
  <c r="AC7" i="10"/>
  <c r="AD7" i="10"/>
  <c r="AE7" i="10"/>
  <c r="AF7" i="10"/>
  <c r="AG7" i="10"/>
  <c r="AG32" i="10" s="1"/>
  <c r="AH7" i="10"/>
  <c r="AH32" i="10" s="1"/>
  <c r="AI7" i="10"/>
  <c r="AJ7" i="10"/>
  <c r="AK7" i="10"/>
  <c r="AL7" i="10"/>
  <c r="AL32" i="10" s="1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B35" i="42" s="1"/>
  <c r="AC21" i="42"/>
  <c r="AD21" i="42"/>
  <c r="AD35" i="42" s="1"/>
  <c r="AE21" i="42"/>
  <c r="AF21" i="42"/>
  <c r="AG21" i="42"/>
  <c r="AH21" i="42"/>
  <c r="AH35" i="42" s="1"/>
  <c r="AI21" i="42"/>
  <c r="AI35" i="42" s="1"/>
  <c r="AJ21" i="42"/>
  <c r="AJ35" i="42" s="1"/>
  <c r="AK21" i="42"/>
  <c r="AL21" i="42"/>
  <c r="AL35" i="42" s="1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X28" i="42" s="1"/>
  <c r="Y14" i="42"/>
  <c r="Y28" i="42" s="1"/>
  <c r="Z14" i="42"/>
  <c r="Z28" i="42" s="1"/>
  <c r="AA14" i="42"/>
  <c r="AB14" i="42"/>
  <c r="AC14" i="42"/>
  <c r="AD14" i="42"/>
  <c r="AE14" i="42"/>
  <c r="AF14" i="42"/>
  <c r="AF28" i="42" s="1"/>
  <c r="AG14" i="42"/>
  <c r="AG28" i="42" s="1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R35" i="42" s="1"/>
  <c r="S6" i="42"/>
  <c r="T6" i="42"/>
  <c r="U6" i="42"/>
  <c r="V6" i="42"/>
  <c r="W6" i="42"/>
  <c r="X6" i="42"/>
  <c r="X35" i="42" s="1"/>
  <c r="Y6" i="42"/>
  <c r="Z6" i="42"/>
  <c r="AA6" i="42"/>
  <c r="AB6" i="42"/>
  <c r="AC6" i="42"/>
  <c r="AD6" i="42"/>
  <c r="AE6" i="42"/>
  <c r="AF6" i="42"/>
  <c r="AF35" i="42" s="1"/>
  <c r="AG6" i="42"/>
  <c r="AH6" i="42"/>
  <c r="AI6" i="42"/>
  <c r="AJ6" i="42"/>
  <c r="AK6" i="42"/>
  <c r="AL6" i="42"/>
  <c r="C14" i="42"/>
  <c r="C6" i="42"/>
  <c r="D9" i="3"/>
  <c r="E9" i="3"/>
  <c r="F9" i="3"/>
  <c r="G9" i="3"/>
  <c r="H9" i="3"/>
  <c r="I9" i="3"/>
  <c r="J9" i="3"/>
  <c r="K9" i="3"/>
  <c r="L9" i="3"/>
  <c r="M9" i="3"/>
  <c r="N9" i="3"/>
  <c r="AW9" i="18" s="1"/>
  <c r="O9" i="3"/>
  <c r="P9" i="3"/>
  <c r="Q9" i="3"/>
  <c r="R9" i="3"/>
  <c r="R24" i="3" s="1"/>
  <c r="S9" i="3"/>
  <c r="BP9" i="18" s="1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G35" i="3" s="1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35" i="3" s="1"/>
  <c r="X10" i="3"/>
  <c r="Y10" i="3"/>
  <c r="Z10" i="3"/>
  <c r="AA10" i="3"/>
  <c r="AB10" i="3"/>
  <c r="AC10" i="3"/>
  <c r="AD10" i="3"/>
  <c r="AE10" i="3"/>
  <c r="AE26" i="15" s="1"/>
  <c r="AF10" i="3"/>
  <c r="AG10" i="3"/>
  <c r="AH10" i="3"/>
  <c r="AI10" i="3"/>
  <c r="AJ10" i="3"/>
  <c r="AK10" i="3"/>
  <c r="AL10" i="3"/>
  <c r="C10" i="3"/>
  <c r="C9" i="3"/>
  <c r="F29" i="43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/>
  <c r="D18" i="42"/>
  <c r="E18" i="42"/>
  <c r="F18" i="42"/>
  <c r="G18" i="42"/>
  <c r="H18" i="42"/>
  <c r="H32" i="42" s="1"/>
  <c r="I18" i="42"/>
  <c r="I32" i="42" s="1"/>
  <c r="J18" i="42"/>
  <c r="J32" i="42" s="1"/>
  <c r="K18" i="42"/>
  <c r="L18" i="42"/>
  <c r="L32" i="42" s="1"/>
  <c r="M18" i="42"/>
  <c r="N18" i="42"/>
  <c r="O18" i="42"/>
  <c r="P18" i="42"/>
  <c r="Q18" i="42"/>
  <c r="R18" i="42"/>
  <c r="R32" i="42" s="1"/>
  <c r="S18" i="42"/>
  <c r="T18" i="42"/>
  <c r="T32" i="42" s="1"/>
  <c r="U18" i="42"/>
  <c r="V18" i="42"/>
  <c r="W18" i="42"/>
  <c r="X18" i="42"/>
  <c r="X32" i="42" s="1"/>
  <c r="Y18" i="42"/>
  <c r="Y32" i="42" s="1"/>
  <c r="Z18" i="42"/>
  <c r="Z32" i="42" s="1"/>
  <c r="AA18" i="42"/>
  <c r="AB18" i="42"/>
  <c r="AB32" i="42" s="1"/>
  <c r="AC18" i="42"/>
  <c r="AD18" i="42"/>
  <c r="AE18" i="42"/>
  <c r="AF18" i="42"/>
  <c r="AF32" i="42" s="1"/>
  <c r="AG18" i="42"/>
  <c r="AG32" i="42" s="1"/>
  <c r="AH18" i="42"/>
  <c r="AH32" i="42" s="1"/>
  <c r="AI18" i="42"/>
  <c r="AJ18" i="42"/>
  <c r="AJ32" i="42" s="1"/>
  <c r="AK18" i="42"/>
  <c r="AL18" i="42"/>
  <c r="D19" i="42"/>
  <c r="E19" i="42"/>
  <c r="F19" i="42"/>
  <c r="G19" i="42"/>
  <c r="G33" i="42" s="1"/>
  <c r="H19" i="42"/>
  <c r="I19" i="42"/>
  <c r="I33" i="42" s="1"/>
  <c r="J19" i="42"/>
  <c r="K19" i="42"/>
  <c r="L19" i="42"/>
  <c r="M19" i="42"/>
  <c r="M33" i="42" s="1"/>
  <c r="N19" i="42"/>
  <c r="O19" i="42"/>
  <c r="P19" i="42"/>
  <c r="Q19" i="42"/>
  <c r="Q33" i="42" s="1"/>
  <c r="R19" i="42"/>
  <c r="S19" i="42"/>
  <c r="T19" i="42"/>
  <c r="U19" i="42"/>
  <c r="V19" i="42"/>
  <c r="W19" i="42"/>
  <c r="W33" i="42" s="1"/>
  <c r="X19" i="42"/>
  <c r="Y19" i="42"/>
  <c r="Z19" i="42"/>
  <c r="AA19" i="42"/>
  <c r="AB19" i="42"/>
  <c r="AC19" i="42"/>
  <c r="AD19" i="42"/>
  <c r="AD33" i="42" s="1"/>
  <c r="AE19" i="42"/>
  <c r="AF19" i="42"/>
  <c r="AG19" i="42"/>
  <c r="AH19" i="42"/>
  <c r="AI19" i="42"/>
  <c r="AJ19" i="42"/>
  <c r="AK19" i="42"/>
  <c r="AK33" i="42" s="1"/>
  <c r="AL19" i="42"/>
  <c r="AL33" i="42" s="1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S34" i="42" s="1"/>
  <c r="T20" i="42"/>
  <c r="U20" i="42"/>
  <c r="V20" i="42"/>
  <c r="W20" i="42"/>
  <c r="X20" i="42"/>
  <c r="Y20" i="42"/>
  <c r="Z20" i="42"/>
  <c r="AA20" i="42"/>
  <c r="AB20" i="42"/>
  <c r="AB34" i="42" s="1"/>
  <c r="AC20" i="42"/>
  <c r="AD20" i="42"/>
  <c r="AE20" i="42"/>
  <c r="AF20" i="42"/>
  <c r="AG20" i="42"/>
  <c r="AH20" i="42"/>
  <c r="AI20" i="42"/>
  <c r="AJ20" i="42"/>
  <c r="AK20" i="42"/>
  <c r="AL20" i="42"/>
  <c r="AL34" i="42" s="1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V27" i="42" s="1"/>
  <c r="W13" i="42"/>
  <c r="X13" i="42"/>
  <c r="Y13" i="42"/>
  <c r="Z13" i="42"/>
  <c r="AA13" i="42"/>
  <c r="AB13" i="42"/>
  <c r="AC13" i="42"/>
  <c r="AD13" i="42"/>
  <c r="AD27" i="42" s="1"/>
  <c r="AE13" i="42"/>
  <c r="AF13" i="42"/>
  <c r="AG13" i="42"/>
  <c r="AH13" i="42"/>
  <c r="AI13" i="42"/>
  <c r="AJ13" i="42"/>
  <c r="AK13" i="42"/>
  <c r="AK27" i="42" s="1"/>
  <c r="AL13" i="42"/>
  <c r="AL27" i="42" s="1"/>
  <c r="C13" i="42"/>
  <c r="D12" i="42"/>
  <c r="E12" i="42"/>
  <c r="F12" i="42"/>
  <c r="G12" i="42"/>
  <c r="H12" i="42"/>
  <c r="I12" i="42"/>
  <c r="I26" i="42" s="1"/>
  <c r="J12" i="42"/>
  <c r="J26" i="42" s="1"/>
  <c r="K12" i="42"/>
  <c r="L12" i="42"/>
  <c r="M12" i="42"/>
  <c r="N12" i="42"/>
  <c r="O12" i="42"/>
  <c r="P12" i="42"/>
  <c r="P26" i="42" s="1"/>
  <c r="Q12" i="42"/>
  <c r="Q26" i="42" s="1"/>
  <c r="R12" i="42"/>
  <c r="R26" i="42" s="1"/>
  <c r="S12" i="42"/>
  <c r="T12" i="42"/>
  <c r="U12" i="42"/>
  <c r="V12" i="42"/>
  <c r="W12" i="42"/>
  <c r="X12" i="42"/>
  <c r="X26" i="42" s="1"/>
  <c r="Y12" i="42"/>
  <c r="Y26" i="42" s="1"/>
  <c r="Z12" i="42"/>
  <c r="AA12" i="42"/>
  <c r="AB12" i="42"/>
  <c r="AC12" i="42"/>
  <c r="AD12" i="42"/>
  <c r="AE12" i="42"/>
  <c r="AF12" i="42"/>
  <c r="AF26" i="42" s="1"/>
  <c r="AG12" i="42"/>
  <c r="AH12" i="42"/>
  <c r="AI12" i="42"/>
  <c r="AJ12" i="42"/>
  <c r="AK12" i="42"/>
  <c r="AL12" i="42"/>
  <c r="AL26" i="42" s="1"/>
  <c r="C12" i="42"/>
  <c r="D11" i="42"/>
  <c r="D25" i="42" s="1"/>
  <c r="E11" i="42"/>
  <c r="E25" i="42" s="1"/>
  <c r="F11" i="42"/>
  <c r="G11" i="42"/>
  <c r="H11" i="42"/>
  <c r="I11" i="42"/>
  <c r="J11" i="42"/>
  <c r="J25" i="42" s="1"/>
  <c r="K11" i="42"/>
  <c r="L11" i="42"/>
  <c r="L25" i="42" s="1"/>
  <c r="M11" i="42"/>
  <c r="N11" i="42"/>
  <c r="N25" i="42" s="1"/>
  <c r="O11" i="42"/>
  <c r="P11" i="42"/>
  <c r="Q11" i="42"/>
  <c r="R11" i="42"/>
  <c r="R25" i="42" s="1"/>
  <c r="S11" i="42"/>
  <c r="T11" i="42"/>
  <c r="T25" i="42" s="1"/>
  <c r="U11" i="42"/>
  <c r="V11" i="42"/>
  <c r="W11" i="42"/>
  <c r="X11" i="42"/>
  <c r="Y11" i="42"/>
  <c r="Z11" i="42"/>
  <c r="AA11" i="42"/>
  <c r="AB11" i="42"/>
  <c r="AC11" i="42"/>
  <c r="AD11" i="42"/>
  <c r="AD25" i="42" s="1"/>
  <c r="AE11" i="42"/>
  <c r="AF11" i="42"/>
  <c r="AG11" i="42"/>
  <c r="AH11" i="42"/>
  <c r="AH25" i="42" s="1"/>
  <c r="AI11" i="42"/>
  <c r="AJ11" i="42"/>
  <c r="AJ25" i="42" s="1"/>
  <c r="AK11" i="42"/>
  <c r="AL11" i="42"/>
  <c r="AL25" i="42" s="1"/>
  <c r="C11" i="42"/>
  <c r="D28" i="42"/>
  <c r="E28" i="42"/>
  <c r="F28" i="42"/>
  <c r="I35" i="42"/>
  <c r="L28" i="42"/>
  <c r="M28" i="42"/>
  <c r="N28" i="42"/>
  <c r="Q35" i="42"/>
  <c r="T28" i="42"/>
  <c r="U28" i="42"/>
  <c r="V28" i="42"/>
  <c r="AC28" i="42"/>
  <c r="AD28" i="42"/>
  <c r="AK28" i="42"/>
  <c r="AL28" i="42"/>
  <c r="D5" i="42"/>
  <c r="E5" i="42"/>
  <c r="E27" i="42"/>
  <c r="F5" i="42"/>
  <c r="F27" i="42"/>
  <c r="G5" i="42"/>
  <c r="G27" i="42"/>
  <c r="H5" i="42"/>
  <c r="I5" i="42"/>
  <c r="I27" i="42"/>
  <c r="J5" i="42"/>
  <c r="J27" i="42" s="1"/>
  <c r="K5" i="42"/>
  <c r="K27" i="42"/>
  <c r="L5" i="42"/>
  <c r="M5" i="42"/>
  <c r="M27" i="42"/>
  <c r="N5" i="42"/>
  <c r="N27" i="42"/>
  <c r="O5" i="42"/>
  <c r="O27" i="42"/>
  <c r="P5" i="42"/>
  <c r="Q5" i="42"/>
  <c r="Q27" i="42"/>
  <c r="R5" i="42"/>
  <c r="R27" i="42" s="1"/>
  <c r="S5" i="42"/>
  <c r="T5" i="42"/>
  <c r="U5" i="42"/>
  <c r="V5" i="42"/>
  <c r="W5" i="42"/>
  <c r="X5" i="42"/>
  <c r="Y5" i="42"/>
  <c r="Z5" i="42"/>
  <c r="Z27" i="42" s="1"/>
  <c r="AA5" i="42"/>
  <c r="AB5" i="42"/>
  <c r="AC5" i="42"/>
  <c r="AD5" i="42"/>
  <c r="AE5" i="42"/>
  <c r="AF5" i="42"/>
  <c r="AG5" i="42"/>
  <c r="AH5" i="42"/>
  <c r="AH27" i="42" s="1"/>
  <c r="AI5" i="42"/>
  <c r="AJ5" i="42"/>
  <c r="AK5" i="42"/>
  <c r="AK34" i="42" s="1"/>
  <c r="AL5" i="42"/>
  <c r="C5" i="42"/>
  <c r="C34" i="42"/>
  <c r="D4" i="42"/>
  <c r="D33" i="42" s="1"/>
  <c r="E4" i="42"/>
  <c r="F4" i="42"/>
  <c r="G4" i="42"/>
  <c r="H4" i="42"/>
  <c r="I4" i="42"/>
  <c r="J4" i="42"/>
  <c r="K4" i="42"/>
  <c r="K26" i="42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G33" i="42" s="1"/>
  <c r="AH4" i="42"/>
  <c r="AI4" i="42"/>
  <c r="AJ4" i="42"/>
  <c r="AJ7" i="42" s="1"/>
  <c r="AK4" i="42"/>
  <c r="AL4" i="42"/>
  <c r="C4" i="42"/>
  <c r="D3" i="42"/>
  <c r="E3" i="42"/>
  <c r="E32" i="42" s="1"/>
  <c r="F3" i="42"/>
  <c r="F32" i="42" s="1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X25" i="42" s="1"/>
  <c r="Y3" i="42"/>
  <c r="Y7" i="42" s="1"/>
  <c r="Z3" i="42"/>
  <c r="AA3" i="42"/>
  <c r="AB3" i="42"/>
  <c r="AC3" i="42"/>
  <c r="AD3" i="42"/>
  <c r="AD32" i="42" s="1"/>
  <c r="AE3" i="42"/>
  <c r="AF3" i="42"/>
  <c r="AF7" i="42" s="1"/>
  <c r="AG3" i="42"/>
  <c r="AG25" i="42" s="1"/>
  <c r="AH3" i="42"/>
  <c r="AI3" i="42"/>
  <c r="AJ3" i="42"/>
  <c r="AK3" i="42"/>
  <c r="AL3" i="42"/>
  <c r="AL32" i="42" s="1"/>
  <c r="C3" i="42"/>
  <c r="AE27" i="42"/>
  <c r="AJ26" i="42"/>
  <c r="T26" i="42"/>
  <c r="AF27" i="42"/>
  <c r="X27" i="42"/>
  <c r="AD26" i="42"/>
  <c r="F26" i="42"/>
  <c r="AK26" i="42"/>
  <c r="AC26" i="42"/>
  <c r="M26" i="42"/>
  <c r="E26" i="42"/>
  <c r="AG27" i="42"/>
  <c r="AB27" i="42"/>
  <c r="AG26" i="42"/>
  <c r="AE26" i="42"/>
  <c r="W26" i="42"/>
  <c r="AA27" i="42"/>
  <c r="AL7" i="42"/>
  <c r="F7" i="42"/>
  <c r="AD7" i="42"/>
  <c r="D7" i="42"/>
  <c r="S7" i="42"/>
  <c r="K7" i="42"/>
  <c r="R7" i="42"/>
  <c r="J7" i="42"/>
  <c r="X7" i="42"/>
  <c r="P7" i="42"/>
  <c r="C25" i="42"/>
  <c r="C7" i="42"/>
  <c r="AE25" i="42"/>
  <c r="E7" i="42"/>
  <c r="AB7" i="42"/>
  <c r="AG7" i="42"/>
  <c r="AF25" i="42"/>
  <c r="D32" i="42"/>
  <c r="AI25" i="42"/>
  <c r="H35" i="42"/>
  <c r="V35" i="42"/>
  <c r="AG34" i="42"/>
  <c r="AJ33" i="42"/>
  <c r="T33" i="42"/>
  <c r="G26" i="42"/>
  <c r="AI33" i="42"/>
  <c r="Z33" i="42"/>
  <c r="J33" i="42"/>
  <c r="AC35" i="42"/>
  <c r="O32" i="42"/>
  <c r="D35" i="42"/>
  <c r="W32" i="42"/>
  <c r="Q34" i="42"/>
  <c r="G32" i="42"/>
  <c r="F35" i="42"/>
  <c r="Q28" i="42"/>
  <c r="E35" i="42"/>
  <c r="AF34" i="42"/>
  <c r="U35" i="42"/>
  <c r="I34" i="42"/>
  <c r="T35" i="42"/>
  <c r="D26" i="42"/>
  <c r="L35" i="42"/>
  <c r="S28" i="42"/>
  <c r="AG35" i="42"/>
  <c r="Y35" i="42"/>
  <c r="I28" i="42"/>
  <c r="AJ34" i="42"/>
  <c r="H28" i="42"/>
  <c r="AA32" i="42"/>
  <c r="S32" i="42"/>
  <c r="K32" i="42"/>
  <c r="C33" i="42"/>
  <c r="AI34" i="42"/>
  <c r="AA34" i="42"/>
  <c r="S27" i="42"/>
  <c r="AH34" i="42"/>
  <c r="Z34" i="42"/>
  <c r="E33" i="42"/>
  <c r="AI27" i="42"/>
  <c r="U26" i="42"/>
  <c r="AK35" i="42"/>
  <c r="N35" i="42"/>
  <c r="R28" i="42"/>
  <c r="M35" i="42"/>
  <c r="X34" i="42"/>
  <c r="W27" i="42"/>
  <c r="W25" i="42"/>
  <c r="AE32" i="42"/>
  <c r="K33" i="42"/>
  <c r="AE34" i="42"/>
  <c r="O34" i="42"/>
  <c r="R33" i="42"/>
  <c r="C26" i="42"/>
  <c r="AI26" i="42"/>
  <c r="AB25" i="42"/>
  <c r="AD34" i="42"/>
  <c r="V34" i="42"/>
  <c r="N34" i="42"/>
  <c r="F34" i="42"/>
  <c r="Y33" i="42"/>
  <c r="G25" i="42"/>
  <c r="F25" i="42"/>
  <c r="S33" i="42"/>
  <c r="C27" i="42"/>
  <c r="W34" i="42"/>
  <c r="G34" i="42"/>
  <c r="AA25" i="42"/>
  <c r="S25" i="42"/>
  <c r="K25" i="42"/>
  <c r="C32" i="42"/>
  <c r="M34" i="42"/>
  <c r="E34" i="42"/>
  <c r="AF33" i="42"/>
  <c r="X33" i="42"/>
  <c r="P33" i="42"/>
  <c r="AI32" i="42"/>
  <c r="V32" i="42"/>
  <c r="Z25" i="42"/>
  <c r="AE33" i="42"/>
  <c r="O25" i="42"/>
  <c r="Y25" i="42"/>
  <c r="K34" i="42"/>
  <c r="F33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P48" i="13" s="1"/>
  <c r="Q23" i="13"/>
  <c r="R23" i="13"/>
  <c r="S23" i="13"/>
  <c r="T23" i="13"/>
  <c r="U23" i="13"/>
  <c r="V23" i="13"/>
  <c r="W23" i="13"/>
  <c r="X23" i="13"/>
  <c r="X48" i="13" s="1"/>
  <c r="Y23" i="13"/>
  <c r="Y48" i="13" s="1"/>
  <c r="Z23" i="13"/>
  <c r="Z48" i="13" s="1"/>
  <c r="AA23" i="13"/>
  <c r="AB23" i="13"/>
  <c r="AB48" i="13" s="1"/>
  <c r="AC23" i="13"/>
  <c r="AD23" i="13"/>
  <c r="AE23" i="13"/>
  <c r="AF23" i="13"/>
  <c r="AF48" i="13" s="1"/>
  <c r="AG23" i="13"/>
  <c r="AG48" i="13" s="1"/>
  <c r="AH23" i="13"/>
  <c r="AI23" i="13"/>
  <c r="AJ23" i="13"/>
  <c r="AK23" i="13"/>
  <c r="AL23" i="13"/>
  <c r="C23" i="13"/>
  <c r="D22" i="13"/>
  <c r="E22" i="13"/>
  <c r="E47" i="13" s="1"/>
  <c r="F22" i="13"/>
  <c r="F47" i="13" s="1"/>
  <c r="G22" i="13"/>
  <c r="H22" i="13"/>
  <c r="H47" i="13" s="1"/>
  <c r="I22" i="13"/>
  <c r="J22" i="13"/>
  <c r="K22" i="13"/>
  <c r="L22" i="13"/>
  <c r="M22" i="13"/>
  <c r="M47" i="13" s="1"/>
  <c r="N22" i="13"/>
  <c r="N47" i="13" s="1"/>
  <c r="O22" i="13"/>
  <c r="P22" i="13"/>
  <c r="P47" i="13" s="1"/>
  <c r="Q22" i="13"/>
  <c r="R22" i="13"/>
  <c r="S22" i="13"/>
  <c r="T22" i="13"/>
  <c r="U22" i="13"/>
  <c r="V22" i="13"/>
  <c r="V47" i="13" s="1"/>
  <c r="W22" i="13"/>
  <c r="X22" i="13"/>
  <c r="Y22" i="13"/>
  <c r="Z22" i="13"/>
  <c r="AA22" i="13"/>
  <c r="AB22" i="13"/>
  <c r="AC22" i="13"/>
  <c r="AC47" i="13" s="1"/>
  <c r="AD22" i="13"/>
  <c r="AD47" i="13" s="1"/>
  <c r="AE22" i="13"/>
  <c r="AF22" i="13"/>
  <c r="AF47" i="13" s="1"/>
  <c r="AG22" i="13"/>
  <c r="AH22" i="13"/>
  <c r="AI22" i="13"/>
  <c r="AJ22" i="13"/>
  <c r="AK22" i="13"/>
  <c r="AK47" i="13" s="1"/>
  <c r="AL22" i="13"/>
  <c r="AL47" i="13" s="1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F45" i="13" s="1"/>
  <c r="G20" i="13"/>
  <c r="H20" i="13"/>
  <c r="H45" i="13" s="1"/>
  <c r="I20" i="13"/>
  <c r="J20" i="13"/>
  <c r="K20" i="13"/>
  <c r="L20" i="13"/>
  <c r="L45" i="13" s="1"/>
  <c r="M20" i="13"/>
  <c r="N20" i="13"/>
  <c r="O20" i="13"/>
  <c r="P20" i="13"/>
  <c r="Q20" i="13"/>
  <c r="R20" i="13"/>
  <c r="S20" i="13"/>
  <c r="T20" i="13"/>
  <c r="T45" i="13" s="1"/>
  <c r="U20" i="13"/>
  <c r="V20" i="13"/>
  <c r="V45" i="13" s="1"/>
  <c r="W20" i="13"/>
  <c r="X20" i="13"/>
  <c r="Y20" i="13"/>
  <c r="Z20" i="13"/>
  <c r="AA20" i="13"/>
  <c r="AB20" i="13"/>
  <c r="AC20" i="13"/>
  <c r="AD20" i="13"/>
  <c r="AD45" i="13" s="1"/>
  <c r="AE20" i="13"/>
  <c r="AF20" i="13"/>
  <c r="AF45" i="13" s="1"/>
  <c r="AG20" i="13"/>
  <c r="AH20" i="13"/>
  <c r="AI20" i="13"/>
  <c r="AJ20" i="13"/>
  <c r="AK20" i="13"/>
  <c r="AL20" i="13"/>
  <c r="AL45" i="13" s="1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D42" i="13" s="1"/>
  <c r="E17" i="13"/>
  <c r="E42" i="13" s="1"/>
  <c r="F17" i="13"/>
  <c r="F42" i="13" s="1"/>
  <c r="G17" i="13"/>
  <c r="H17" i="13"/>
  <c r="I17" i="13"/>
  <c r="J17" i="13"/>
  <c r="K17" i="13"/>
  <c r="L17" i="13"/>
  <c r="M17" i="13"/>
  <c r="M42" i="13" s="1"/>
  <c r="N17" i="13"/>
  <c r="N42" i="13" s="1"/>
  <c r="O17" i="13"/>
  <c r="P17" i="13"/>
  <c r="P42" i="13" s="1"/>
  <c r="Q17" i="13"/>
  <c r="R17" i="13"/>
  <c r="S17" i="13"/>
  <c r="T17" i="13"/>
  <c r="U17" i="13"/>
  <c r="U42" i="13" s="1"/>
  <c r="V17" i="13"/>
  <c r="V42" i="13" s="1"/>
  <c r="W17" i="13"/>
  <c r="X17" i="13"/>
  <c r="X42" i="13" s="1"/>
  <c r="Y17" i="13"/>
  <c r="Z17" i="13"/>
  <c r="AA17" i="13"/>
  <c r="AB17" i="13"/>
  <c r="AC17" i="13"/>
  <c r="AC42" i="13" s="1"/>
  <c r="AD17" i="13"/>
  <c r="AD42" i="13" s="1"/>
  <c r="AE17" i="13"/>
  <c r="AF17" i="13"/>
  <c r="AF42" i="13" s="1"/>
  <c r="AG17" i="13"/>
  <c r="AH17" i="13"/>
  <c r="AI17" i="13"/>
  <c r="AJ17" i="13"/>
  <c r="AK17" i="13"/>
  <c r="AK42" i="13" s="1"/>
  <c r="AL17" i="13"/>
  <c r="AL42" i="13" s="1"/>
  <c r="C17" i="13"/>
  <c r="D15" i="13"/>
  <c r="E15" i="13"/>
  <c r="F15" i="13"/>
  <c r="G15" i="13"/>
  <c r="H15" i="13"/>
  <c r="I15" i="13"/>
  <c r="I40" i="13" s="1"/>
  <c r="J15" i="13"/>
  <c r="J40" i="13" s="1"/>
  <c r="K15" i="13"/>
  <c r="L15" i="13"/>
  <c r="L40" i="13" s="1"/>
  <c r="M15" i="13"/>
  <c r="N15" i="13"/>
  <c r="O15" i="13"/>
  <c r="P15" i="13"/>
  <c r="Q15" i="13"/>
  <c r="Q40" i="13" s="1"/>
  <c r="R15" i="13"/>
  <c r="R40" i="13" s="1"/>
  <c r="S15" i="13"/>
  <c r="T15" i="13"/>
  <c r="T40" i="13" s="1"/>
  <c r="U15" i="13"/>
  <c r="V15" i="13"/>
  <c r="W15" i="13"/>
  <c r="X15" i="13"/>
  <c r="Y15" i="13"/>
  <c r="Z15" i="13"/>
  <c r="Z40" i="13" s="1"/>
  <c r="AA15" i="13"/>
  <c r="AB15" i="13"/>
  <c r="AC15" i="13"/>
  <c r="AD15" i="13"/>
  <c r="AE15" i="13"/>
  <c r="AF15" i="13"/>
  <c r="AG15" i="13"/>
  <c r="AG40" i="13" s="1"/>
  <c r="AH15" i="13"/>
  <c r="AI15" i="13"/>
  <c r="AJ15" i="13"/>
  <c r="AK15" i="13"/>
  <c r="AL15" i="13"/>
  <c r="C15" i="13"/>
  <c r="D14" i="13"/>
  <c r="D39" i="13" s="1"/>
  <c r="E14" i="13"/>
  <c r="E39" i="13" s="1"/>
  <c r="F14" i="13"/>
  <c r="F39" i="13" s="1"/>
  <c r="G14" i="13"/>
  <c r="H14" i="13"/>
  <c r="I14" i="13"/>
  <c r="J14" i="13"/>
  <c r="K14" i="13"/>
  <c r="L14" i="13"/>
  <c r="M14" i="13"/>
  <c r="M39" i="13" s="1"/>
  <c r="N14" i="13"/>
  <c r="O14" i="13"/>
  <c r="P14" i="13"/>
  <c r="P39" i="13" s="1"/>
  <c r="Q14" i="13"/>
  <c r="R14" i="13"/>
  <c r="S14" i="13"/>
  <c r="T14" i="13"/>
  <c r="U14" i="13"/>
  <c r="V14" i="13"/>
  <c r="W14" i="13"/>
  <c r="X14" i="13"/>
  <c r="Y14" i="13"/>
  <c r="Z14" i="13"/>
  <c r="AA14" i="13"/>
  <c r="AB14" i="13"/>
  <c r="AB39" i="13" s="1"/>
  <c r="AC14" i="13"/>
  <c r="AD14" i="13"/>
  <c r="AD39" i="13" s="1"/>
  <c r="AE14" i="13"/>
  <c r="AF14" i="13"/>
  <c r="AF39" i="13" s="1"/>
  <c r="AG14" i="13"/>
  <c r="AH14" i="13"/>
  <c r="AI14" i="13"/>
  <c r="AJ14" i="13"/>
  <c r="AK14" i="13"/>
  <c r="AK39" i="13" s="1"/>
  <c r="AL14" i="13"/>
  <c r="C14" i="13"/>
  <c r="D12" i="13"/>
  <c r="E12" i="13"/>
  <c r="F12" i="13"/>
  <c r="G12" i="13"/>
  <c r="H12" i="13"/>
  <c r="I12" i="13"/>
  <c r="I37" i="13" s="1"/>
  <c r="J12" i="13"/>
  <c r="J37" i="13" s="1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D35" i="13" s="1"/>
  <c r="E10" i="13"/>
  <c r="E35" i="13" s="1"/>
  <c r="F10" i="13"/>
  <c r="F24" i="13" s="1"/>
  <c r="G10" i="13"/>
  <c r="H10" i="13"/>
  <c r="H35" i="13" s="1"/>
  <c r="I10" i="13"/>
  <c r="J10" i="13"/>
  <c r="K10" i="13"/>
  <c r="L10" i="13"/>
  <c r="L35" i="13" s="1"/>
  <c r="M10" i="13"/>
  <c r="N10" i="13"/>
  <c r="N35" i="13" s="1"/>
  <c r="O10" i="13"/>
  <c r="P10" i="13"/>
  <c r="P35" i="13" s="1"/>
  <c r="Q10" i="13"/>
  <c r="R10" i="13"/>
  <c r="S10" i="13"/>
  <c r="T10" i="13"/>
  <c r="U10" i="13"/>
  <c r="U24" i="13" s="1"/>
  <c r="V10" i="13"/>
  <c r="W10" i="13"/>
  <c r="X10" i="13"/>
  <c r="Y10" i="13"/>
  <c r="Z10" i="13"/>
  <c r="AA10" i="13"/>
  <c r="AB10" i="13"/>
  <c r="AC10" i="13"/>
  <c r="AC24" i="13" s="1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I24" i="13" s="1"/>
  <c r="J9" i="13"/>
  <c r="K9" i="13"/>
  <c r="L9" i="13"/>
  <c r="M9" i="13"/>
  <c r="N9" i="13"/>
  <c r="O9" i="13"/>
  <c r="P9" i="13"/>
  <c r="P34" i="13" s="1"/>
  <c r="Q9" i="13"/>
  <c r="Q34" i="13" s="1"/>
  <c r="R9" i="13"/>
  <c r="R24" i="13" s="1"/>
  <c r="S9" i="13"/>
  <c r="T9" i="13"/>
  <c r="U9" i="13"/>
  <c r="V9" i="13"/>
  <c r="W9" i="13"/>
  <c r="X9" i="13"/>
  <c r="X34" i="13" s="1"/>
  <c r="Y9" i="13"/>
  <c r="Y34" i="13" s="1"/>
  <c r="Z9" i="13"/>
  <c r="Z24" i="13" s="1"/>
  <c r="AA9" i="13"/>
  <c r="AB9" i="13"/>
  <c r="AB34" i="13" s="1"/>
  <c r="AC9" i="13"/>
  <c r="AD9" i="13"/>
  <c r="AE9" i="13"/>
  <c r="AF9" i="13"/>
  <c r="AG9" i="13"/>
  <c r="AH9" i="13"/>
  <c r="AH24" i="13" s="1"/>
  <c r="AI9" i="13"/>
  <c r="AJ9" i="13"/>
  <c r="AK9" i="13"/>
  <c r="AL9" i="13"/>
  <c r="C9" i="13"/>
  <c r="EJ41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V48" i="17" s="1"/>
  <c r="AW23" i="17"/>
  <c r="AX23" i="17"/>
  <c r="AY23" i="17"/>
  <c r="AZ23" i="17"/>
  <c r="BA23" i="17"/>
  <c r="BB23" i="17"/>
  <c r="BC23" i="17"/>
  <c r="BC48" i="17" s="1"/>
  <c r="BD23" i="17"/>
  <c r="BD48" i="17" s="1"/>
  <c r="BE23" i="17"/>
  <c r="BE48" i="17" s="1"/>
  <c r="BF23" i="17"/>
  <c r="BG23" i="17"/>
  <c r="BH23" i="17"/>
  <c r="BI23" i="17"/>
  <c r="BJ23" i="17"/>
  <c r="BK23" i="17"/>
  <c r="BK48" i="17" s="1"/>
  <c r="BL23" i="17"/>
  <c r="BL48" i="17" s="1"/>
  <c r="BM23" i="17"/>
  <c r="BM48" i="17" s="1"/>
  <c r="BN23" i="17"/>
  <c r="BO23" i="17"/>
  <c r="BP23" i="17"/>
  <c r="BQ23" i="17"/>
  <c r="BR23" i="17"/>
  <c r="BS23" i="17"/>
  <c r="BS48" i="17" s="1"/>
  <c r="BT23" i="17"/>
  <c r="BT48" i="17" s="1"/>
  <c r="BU23" i="17"/>
  <c r="BU48" i="17" s="1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I48" i="17" s="1"/>
  <c r="CJ23" i="17"/>
  <c r="CJ48" i="17" s="1"/>
  <c r="CK23" i="17"/>
  <c r="CK48" i="17" s="1"/>
  <c r="CL23" i="17"/>
  <c r="CM23" i="17"/>
  <c r="CN23" i="17"/>
  <c r="CO23" i="17"/>
  <c r="CP23" i="17"/>
  <c r="CQ23" i="17"/>
  <c r="CQ48" i="17" s="1"/>
  <c r="CR23" i="17"/>
  <c r="CR48" i="17" s="1"/>
  <c r="CS23" i="17"/>
  <c r="CS48" i="17" s="1"/>
  <c r="CT23" i="17"/>
  <c r="CU23" i="17"/>
  <c r="CV23" i="17"/>
  <c r="CW23" i="17"/>
  <c r="CX23" i="17"/>
  <c r="CY23" i="17"/>
  <c r="CY48" i="17" s="1"/>
  <c r="CZ23" i="17"/>
  <c r="CZ48" i="17" s="1"/>
  <c r="DA23" i="17"/>
  <c r="DA48" i="17" s="1"/>
  <c r="DB23" i="17"/>
  <c r="DC23" i="17"/>
  <c r="DD23" i="17"/>
  <c r="DE23" i="17"/>
  <c r="DF23" i="17"/>
  <c r="DG23" i="17"/>
  <c r="DH23" i="17"/>
  <c r="DI23" i="17"/>
  <c r="DI48" i="17" s="1"/>
  <c r="DJ23" i="17"/>
  <c r="DK23" i="17"/>
  <c r="DL23" i="17"/>
  <c r="DM23" i="17"/>
  <c r="DN23" i="17"/>
  <c r="DO23" i="17"/>
  <c r="DO48" i="17" s="1"/>
  <c r="DP23" i="17"/>
  <c r="DP48" i="17" s="1"/>
  <c r="DQ23" i="17"/>
  <c r="DQ48" i="17" s="1"/>
  <c r="DR23" i="17"/>
  <c r="DS23" i="17"/>
  <c r="DT23" i="17"/>
  <c r="DU23" i="17"/>
  <c r="DV23" i="17"/>
  <c r="DW23" i="17"/>
  <c r="DW48" i="17" s="1"/>
  <c r="DX23" i="17"/>
  <c r="DX48" i="17" s="1"/>
  <c r="DY23" i="17"/>
  <c r="DY48" i="17" s="1"/>
  <c r="DZ23" i="17"/>
  <c r="EA23" i="17"/>
  <c r="EB23" i="17"/>
  <c r="EC23" i="17"/>
  <c r="ED23" i="17"/>
  <c r="EE23" i="17"/>
  <c r="EE48" i="17" s="1"/>
  <c r="EF23" i="17"/>
  <c r="EF48" i="17" s="1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G47" i="17" s="1"/>
  <c r="H22" i="17"/>
  <c r="H47" i="17" s="1"/>
  <c r="I22" i="17"/>
  <c r="I47" i="17" s="1"/>
  <c r="J22" i="17"/>
  <c r="K22" i="17"/>
  <c r="L22" i="17"/>
  <c r="M22" i="17"/>
  <c r="N22" i="17"/>
  <c r="O22" i="17"/>
  <c r="O47" i="17" s="1"/>
  <c r="P22" i="17"/>
  <c r="P47" i="17" s="1"/>
  <c r="Q22" i="17"/>
  <c r="Q47" i="17" s="1"/>
  <c r="R22" i="17"/>
  <c r="S22" i="17"/>
  <c r="T22" i="17"/>
  <c r="U22" i="17"/>
  <c r="V22" i="17"/>
  <c r="W22" i="17"/>
  <c r="W47" i="17" s="1"/>
  <c r="X22" i="17"/>
  <c r="X47" i="17" s="1"/>
  <c r="Y22" i="17"/>
  <c r="Y47" i="17" s="1"/>
  <c r="Z22" i="17"/>
  <c r="AA22" i="17"/>
  <c r="AB22" i="17"/>
  <c r="AC22" i="17"/>
  <c r="AD22" i="17"/>
  <c r="AE22" i="17"/>
  <c r="AF22" i="17"/>
  <c r="AF47" i="17" s="1"/>
  <c r="AG22" i="17"/>
  <c r="AG47" i="17" s="1"/>
  <c r="AH22" i="17"/>
  <c r="AI22" i="17"/>
  <c r="AJ22" i="17"/>
  <c r="AK22" i="17"/>
  <c r="AL22" i="17"/>
  <c r="AM22" i="17"/>
  <c r="AN22" i="17"/>
  <c r="AN47" i="17" s="1"/>
  <c r="AO22" i="17"/>
  <c r="AO47" i="17" s="1"/>
  <c r="AP22" i="17"/>
  <c r="AQ22" i="17"/>
  <c r="AR22" i="17"/>
  <c r="AS22" i="17"/>
  <c r="AT22" i="17"/>
  <c r="AU22" i="17"/>
  <c r="AU47" i="17" s="1"/>
  <c r="AV22" i="17"/>
  <c r="AW22" i="17"/>
  <c r="AW47" i="17" s="1"/>
  <c r="AX22" i="17"/>
  <c r="AY22" i="17"/>
  <c r="AZ22" i="17"/>
  <c r="BA22" i="17"/>
  <c r="BB22" i="17"/>
  <c r="BC22" i="17"/>
  <c r="BD22" i="17"/>
  <c r="BD47" i="17" s="1"/>
  <c r="BE22" i="17"/>
  <c r="BE47" i="17" s="1"/>
  <c r="BF22" i="17"/>
  <c r="BG22" i="17"/>
  <c r="BH22" i="17"/>
  <c r="BI22" i="17"/>
  <c r="BJ22" i="17"/>
  <c r="BK22" i="17"/>
  <c r="BK47" i="17" s="1"/>
  <c r="BL22" i="17"/>
  <c r="BM22" i="17"/>
  <c r="BN22" i="17"/>
  <c r="BO22" i="17"/>
  <c r="BP22" i="17"/>
  <c r="BQ22" i="17"/>
  <c r="BR22" i="17"/>
  <c r="BS22" i="17"/>
  <c r="BT22" i="17"/>
  <c r="BT47" i="17" s="1"/>
  <c r="BU22" i="17"/>
  <c r="BU47" i="17" s="1"/>
  <c r="BV22" i="17"/>
  <c r="BW22" i="17"/>
  <c r="BX22" i="17"/>
  <c r="BY22" i="17"/>
  <c r="BZ22" i="17"/>
  <c r="CA22" i="17"/>
  <c r="CA47" i="17" s="1"/>
  <c r="CB22" i="17"/>
  <c r="CB47" i="17" s="1"/>
  <c r="CC22" i="17"/>
  <c r="CC47" i="17" s="1"/>
  <c r="CD22" i="17"/>
  <c r="CE22" i="17"/>
  <c r="CF22" i="17"/>
  <c r="CG22" i="17"/>
  <c r="CH22" i="17"/>
  <c r="CI22" i="17"/>
  <c r="CI47" i="17" s="1"/>
  <c r="CJ22" i="17"/>
  <c r="CJ47" i="17" s="1"/>
  <c r="CK22" i="17"/>
  <c r="CK47" i="17" s="1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Y47" i="17" s="1"/>
  <c r="CZ22" i="17"/>
  <c r="CZ47" i="17" s="1"/>
  <c r="DA22" i="17"/>
  <c r="DA47" i="17" s="1"/>
  <c r="DB22" i="17"/>
  <c r="DC22" i="17"/>
  <c r="DD22" i="17"/>
  <c r="DE22" i="17"/>
  <c r="DF22" i="17"/>
  <c r="DG22" i="17"/>
  <c r="DG47" i="17" s="1"/>
  <c r="DH22" i="17"/>
  <c r="DH47" i="17" s="1"/>
  <c r="DI22" i="17"/>
  <c r="DI47" i="17" s="1"/>
  <c r="DJ22" i="17"/>
  <c r="DK22" i="17"/>
  <c r="DL22" i="17"/>
  <c r="DM22" i="17"/>
  <c r="DN22" i="17"/>
  <c r="DO22" i="17"/>
  <c r="DO47" i="17" s="1"/>
  <c r="DP22" i="17"/>
  <c r="DP47" i="17" s="1"/>
  <c r="DQ22" i="17"/>
  <c r="DQ47" i="17" s="1"/>
  <c r="DR22" i="17"/>
  <c r="DS22" i="17"/>
  <c r="DT22" i="17"/>
  <c r="DU22" i="17"/>
  <c r="DV22" i="17"/>
  <c r="DW22" i="17"/>
  <c r="DW47" i="17" s="1"/>
  <c r="DX22" i="17"/>
  <c r="DX47" i="17" s="1"/>
  <c r="DY22" i="17"/>
  <c r="DY47" i="17" s="1"/>
  <c r="DZ22" i="17"/>
  <c r="EA22" i="17"/>
  <c r="EB22" i="17"/>
  <c r="EC22" i="17"/>
  <c r="ED22" i="17"/>
  <c r="EE22" i="17"/>
  <c r="EE47" i="17" s="1"/>
  <c r="EF22" i="17"/>
  <c r="EF47" i="17" s="1"/>
  <c r="EG22" i="17"/>
  <c r="EG47" i="17" s="1"/>
  <c r="EH22" i="17"/>
  <c r="EI22" i="17"/>
  <c r="EJ22" i="17"/>
  <c r="EK22" i="17"/>
  <c r="EL22" i="17"/>
  <c r="EM22" i="17"/>
  <c r="EN22" i="17"/>
  <c r="EN47" i="17" s="1"/>
  <c r="EO22" i="17"/>
  <c r="EO47" i="17" s="1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G45" i="17" s="1"/>
  <c r="H20" i="17"/>
  <c r="H45" i="17" s="1"/>
  <c r="I20" i="17"/>
  <c r="I45" i="17" s="1"/>
  <c r="J20" i="17"/>
  <c r="K20" i="17"/>
  <c r="L20" i="17"/>
  <c r="M20" i="17"/>
  <c r="N20" i="17"/>
  <c r="O20" i="17"/>
  <c r="O45" i="17" s="1"/>
  <c r="P20" i="17"/>
  <c r="P45" i="17" s="1"/>
  <c r="Q20" i="17"/>
  <c r="Q45" i="17" s="1"/>
  <c r="R20" i="17"/>
  <c r="S20" i="17"/>
  <c r="T20" i="17"/>
  <c r="U20" i="17"/>
  <c r="V20" i="17"/>
  <c r="W20" i="17"/>
  <c r="X20" i="17"/>
  <c r="Y20" i="17"/>
  <c r="Y45" i="17" s="1"/>
  <c r="Z20" i="17"/>
  <c r="AA20" i="17"/>
  <c r="AB20" i="17"/>
  <c r="AC20" i="17"/>
  <c r="AD20" i="17"/>
  <c r="AE20" i="17"/>
  <c r="AE45" i="17" s="1"/>
  <c r="AF20" i="17"/>
  <c r="AG20" i="17"/>
  <c r="AH20" i="17"/>
  <c r="AI20" i="17"/>
  <c r="AJ20" i="17"/>
  <c r="AK20" i="17"/>
  <c r="AL20" i="17"/>
  <c r="AM20" i="17"/>
  <c r="AN20" i="17"/>
  <c r="AN45" i="17" s="1"/>
  <c r="AO20" i="17"/>
  <c r="AO45" i="17" s="1"/>
  <c r="AP20" i="17"/>
  <c r="AQ20" i="17"/>
  <c r="AR20" i="17"/>
  <c r="AS20" i="17"/>
  <c r="AT20" i="17"/>
  <c r="AU20" i="17"/>
  <c r="AV20" i="17"/>
  <c r="AV45" i="17" s="1"/>
  <c r="AW20" i="17"/>
  <c r="AW45" i="17" s="1"/>
  <c r="AX20" i="17"/>
  <c r="AY20" i="17"/>
  <c r="AZ20" i="17"/>
  <c r="BA20" i="17"/>
  <c r="BB20" i="17"/>
  <c r="BC20" i="17"/>
  <c r="BD20" i="17"/>
  <c r="BD45" i="17" s="1"/>
  <c r="BE20" i="17"/>
  <c r="BE45" i="17" s="1"/>
  <c r="BF20" i="17"/>
  <c r="BG20" i="17"/>
  <c r="BH20" i="17"/>
  <c r="BI20" i="17"/>
  <c r="BJ20" i="17"/>
  <c r="BK20" i="17"/>
  <c r="BL20" i="17"/>
  <c r="BM20" i="17"/>
  <c r="BM45" i="17" s="1"/>
  <c r="BN20" i="17"/>
  <c r="BO20" i="17"/>
  <c r="BP20" i="17"/>
  <c r="BQ20" i="17"/>
  <c r="BR20" i="17"/>
  <c r="BS20" i="17"/>
  <c r="BT20" i="17"/>
  <c r="BT45" i="17" s="1"/>
  <c r="BU20" i="17"/>
  <c r="BU45" i="17" s="1"/>
  <c r="BV20" i="17"/>
  <c r="BW20" i="17"/>
  <c r="BX20" i="17"/>
  <c r="BY20" i="17"/>
  <c r="BZ20" i="17"/>
  <c r="CA20" i="17"/>
  <c r="CB20" i="17"/>
  <c r="CB45" i="17" s="1"/>
  <c r="CC20" i="17"/>
  <c r="CC45" i="17" s="1"/>
  <c r="CD20" i="17"/>
  <c r="CE20" i="17"/>
  <c r="CF20" i="17"/>
  <c r="CG20" i="17"/>
  <c r="CH20" i="17"/>
  <c r="CI20" i="17"/>
  <c r="CJ20" i="17"/>
  <c r="CK20" i="17"/>
  <c r="CK45" i="17" s="1"/>
  <c r="CL20" i="17"/>
  <c r="CM20" i="17"/>
  <c r="CN20" i="17"/>
  <c r="CO20" i="17"/>
  <c r="CP20" i="17"/>
  <c r="CQ20" i="17"/>
  <c r="CR20" i="17"/>
  <c r="CR45" i="17" s="1"/>
  <c r="CS20" i="17"/>
  <c r="CS45" i="17" s="1"/>
  <c r="CT20" i="17"/>
  <c r="CU20" i="17"/>
  <c r="CV20" i="17"/>
  <c r="CW20" i="17"/>
  <c r="CX20" i="17"/>
  <c r="CY20" i="17"/>
  <c r="CZ20" i="17"/>
  <c r="CZ45" i="17" s="1"/>
  <c r="DA20" i="17"/>
  <c r="DA45" i="17" s="1"/>
  <c r="DB20" i="17"/>
  <c r="DB45" i="17" s="1"/>
  <c r="DC20" i="17"/>
  <c r="DD20" i="17"/>
  <c r="DE20" i="17"/>
  <c r="DF20" i="17"/>
  <c r="DG20" i="17"/>
  <c r="DH20" i="17"/>
  <c r="DH45" i="17" s="1"/>
  <c r="DI20" i="17"/>
  <c r="DI45" i="17" s="1"/>
  <c r="DJ20" i="17"/>
  <c r="DK20" i="17"/>
  <c r="DL20" i="17"/>
  <c r="DM20" i="17"/>
  <c r="DN20" i="17"/>
  <c r="DO20" i="17"/>
  <c r="DO45" i="17" s="1"/>
  <c r="DP20" i="17"/>
  <c r="DP45" i="17" s="1"/>
  <c r="DQ20" i="17"/>
  <c r="DQ45" i="17" s="1"/>
  <c r="DR20" i="17"/>
  <c r="DS20" i="17"/>
  <c r="DT20" i="17"/>
  <c r="DU20" i="17"/>
  <c r="DV20" i="17"/>
  <c r="DW20" i="17"/>
  <c r="DX20" i="17"/>
  <c r="DX45" i="17" s="1"/>
  <c r="DY20" i="17"/>
  <c r="DZ20" i="17"/>
  <c r="EA20" i="17"/>
  <c r="EB20" i="17"/>
  <c r="EC20" i="17"/>
  <c r="ED20" i="17"/>
  <c r="EE20" i="17"/>
  <c r="EE45" i="17" s="1"/>
  <c r="EF20" i="17"/>
  <c r="EF45" i="17" s="1"/>
  <c r="EG20" i="17"/>
  <c r="EG45" i="17" s="1"/>
  <c r="EH20" i="17"/>
  <c r="EI20" i="17"/>
  <c r="EJ20" i="17"/>
  <c r="EK20" i="17"/>
  <c r="EL20" i="17"/>
  <c r="EM20" i="17"/>
  <c r="EM45" i="17" s="1"/>
  <c r="EN20" i="17"/>
  <c r="EN45" i="17" s="1"/>
  <c r="EO20" i="17"/>
  <c r="EO45" i="17" s="1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W24" i="17" s="1"/>
  <c r="AX18" i="17"/>
  <c r="AY18" i="17"/>
  <c r="AZ18" i="17"/>
  <c r="BA18" i="17"/>
  <c r="BB18" i="17"/>
  <c r="BC18" i="17"/>
  <c r="BD18" i="17"/>
  <c r="BE18" i="17"/>
  <c r="BE24" i="17" s="1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C24" i="17" s="1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S24" i="17" s="1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O24" i="17" s="1"/>
  <c r="EP18" i="17"/>
  <c r="C18" i="17"/>
  <c r="C17" i="17"/>
  <c r="D15" i="17"/>
  <c r="E15" i="17"/>
  <c r="F15" i="17"/>
  <c r="F40" i="17" s="1"/>
  <c r="G15" i="17"/>
  <c r="G40" i="17" s="1"/>
  <c r="H15" i="17"/>
  <c r="H40" i="17" s="1"/>
  <c r="I15" i="17"/>
  <c r="J15" i="17"/>
  <c r="K15" i="17"/>
  <c r="L15" i="17"/>
  <c r="M15" i="17"/>
  <c r="N15" i="17"/>
  <c r="N40" i="17" s="1"/>
  <c r="O15" i="17"/>
  <c r="P15" i="17"/>
  <c r="Q15" i="17"/>
  <c r="R15" i="17"/>
  <c r="S15" i="17"/>
  <c r="T15" i="17"/>
  <c r="U15" i="17"/>
  <c r="V15" i="17"/>
  <c r="V40" i="17" s="1"/>
  <c r="W15" i="17"/>
  <c r="X15" i="17"/>
  <c r="X40" i="17" s="1"/>
  <c r="Y15" i="17"/>
  <c r="Z15" i="17"/>
  <c r="AA15" i="17"/>
  <c r="AB15" i="17"/>
  <c r="AC15" i="17"/>
  <c r="AD15" i="17"/>
  <c r="AD40" i="17" s="1"/>
  <c r="AE15" i="17"/>
  <c r="AE40" i="17" s="1"/>
  <c r="AF15" i="17"/>
  <c r="AF40" i="17" s="1"/>
  <c r="AG15" i="17"/>
  <c r="AH15" i="17"/>
  <c r="AI15" i="17"/>
  <c r="AJ15" i="17"/>
  <c r="AK15" i="17"/>
  <c r="AL15" i="17"/>
  <c r="AL40" i="17" s="1"/>
  <c r="AM15" i="17"/>
  <c r="AN15" i="17"/>
  <c r="AN40" i="17" s="1"/>
  <c r="AO15" i="17"/>
  <c r="AO40" i="17" s="1"/>
  <c r="AP15" i="17"/>
  <c r="AQ15" i="17"/>
  <c r="AR15" i="17"/>
  <c r="AS15" i="17"/>
  <c r="AT15" i="17"/>
  <c r="AT40" i="17" s="1"/>
  <c r="AU15" i="17"/>
  <c r="AU40" i="17" s="1"/>
  <c r="AV15" i="17"/>
  <c r="AW15" i="17"/>
  <c r="AX15" i="17"/>
  <c r="AY15" i="17"/>
  <c r="AZ15" i="17"/>
  <c r="BA15" i="17"/>
  <c r="BB15" i="17"/>
  <c r="BB40" i="17" s="1"/>
  <c r="BC15" i="17"/>
  <c r="BC40" i="17" s="1"/>
  <c r="BD15" i="17"/>
  <c r="BD40" i="17" s="1"/>
  <c r="BE15" i="17"/>
  <c r="BF15" i="17"/>
  <c r="BG15" i="17"/>
  <c r="BH15" i="17"/>
  <c r="BI15" i="17"/>
  <c r="BJ15" i="17"/>
  <c r="BJ40" i="17" s="1"/>
  <c r="BK15" i="17"/>
  <c r="BK40" i="17" s="1"/>
  <c r="BL15" i="17"/>
  <c r="BM15" i="17"/>
  <c r="BN15" i="17"/>
  <c r="BO15" i="17"/>
  <c r="BP15" i="17"/>
  <c r="BQ15" i="17"/>
  <c r="BR15" i="17"/>
  <c r="BR40" i="17" s="1"/>
  <c r="BS15" i="17"/>
  <c r="BS40" i="17" s="1"/>
  <c r="BT15" i="17"/>
  <c r="BU15" i="17"/>
  <c r="BV15" i="17"/>
  <c r="BW15" i="17"/>
  <c r="BX15" i="17"/>
  <c r="BY15" i="17"/>
  <c r="BZ15" i="17"/>
  <c r="BZ40" i="17" s="1"/>
  <c r="CA15" i="17"/>
  <c r="CB15" i="17"/>
  <c r="CC15" i="17"/>
  <c r="CD15" i="17"/>
  <c r="CE15" i="17"/>
  <c r="CF15" i="17"/>
  <c r="CG15" i="17"/>
  <c r="CH15" i="17"/>
  <c r="CH40" i="17" s="1"/>
  <c r="CI15" i="17"/>
  <c r="CI40" i="17" s="1"/>
  <c r="CJ15" i="17"/>
  <c r="CJ40" i="17" s="1"/>
  <c r="CK15" i="17"/>
  <c r="CL15" i="17"/>
  <c r="CM15" i="17"/>
  <c r="CN15" i="17"/>
  <c r="CO15" i="17"/>
  <c r="CP15" i="17"/>
  <c r="CP40" i="17" s="1"/>
  <c r="CQ15" i="17"/>
  <c r="CR15" i="17"/>
  <c r="CR40" i="17" s="1"/>
  <c r="CS15" i="17"/>
  <c r="CT15" i="17"/>
  <c r="CU15" i="17"/>
  <c r="CV15" i="17"/>
  <c r="CW15" i="17"/>
  <c r="CX15" i="17"/>
  <c r="CX40" i="17" s="1"/>
  <c r="CY15" i="17"/>
  <c r="CZ15" i="17"/>
  <c r="CZ40" i="17" s="1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N40" i="17" s="1"/>
  <c r="DO15" i="17"/>
  <c r="DO40" i="17" s="1"/>
  <c r="DP15" i="17"/>
  <c r="DP40" i="17" s="1"/>
  <c r="DQ15" i="17"/>
  <c r="DR15" i="17"/>
  <c r="DS15" i="17"/>
  <c r="DT15" i="17"/>
  <c r="DU15" i="17"/>
  <c r="DV15" i="17"/>
  <c r="DV40" i="17" s="1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G39" i="17" s="1"/>
  <c r="H14" i="17"/>
  <c r="H39" i="17" s="1"/>
  <c r="I14" i="17"/>
  <c r="J14" i="17"/>
  <c r="K14" i="17"/>
  <c r="L14" i="17"/>
  <c r="M14" i="17"/>
  <c r="N14" i="17"/>
  <c r="N39" i="17" s="1"/>
  <c r="O14" i="17"/>
  <c r="O39" i="17" s="1"/>
  <c r="P14" i="17"/>
  <c r="P39" i="17" s="1"/>
  <c r="Q14" i="17"/>
  <c r="R14" i="17"/>
  <c r="S14" i="17"/>
  <c r="T14" i="17"/>
  <c r="U14" i="17"/>
  <c r="V14" i="17"/>
  <c r="V39" i="17" s="1"/>
  <c r="W14" i="17"/>
  <c r="W39" i="17" s="1"/>
  <c r="X14" i="17"/>
  <c r="X39" i="17" s="1"/>
  <c r="Y14" i="17"/>
  <c r="Z14" i="17"/>
  <c r="AA14" i="17"/>
  <c r="AB14" i="17"/>
  <c r="AC14" i="17"/>
  <c r="AD14" i="17"/>
  <c r="AD39" i="17" s="1"/>
  <c r="AE14" i="17"/>
  <c r="AE39" i="17" s="1"/>
  <c r="AF14" i="17"/>
  <c r="AF39" i="17" s="1"/>
  <c r="AG14" i="17"/>
  <c r="AH14" i="17"/>
  <c r="AI14" i="17"/>
  <c r="AJ14" i="17"/>
  <c r="AK14" i="17"/>
  <c r="AL14" i="17"/>
  <c r="AM14" i="17"/>
  <c r="AM39" i="17" s="1"/>
  <c r="AN14" i="17"/>
  <c r="AN39" i="17" s="1"/>
  <c r="AO14" i="17"/>
  <c r="AP14" i="17"/>
  <c r="AQ14" i="17"/>
  <c r="AR14" i="17"/>
  <c r="AS14" i="17"/>
  <c r="AT14" i="17"/>
  <c r="AT39" i="17" s="1"/>
  <c r="AU14" i="17"/>
  <c r="AU39" i="17" s="1"/>
  <c r="AV14" i="17"/>
  <c r="AV39" i="17" s="1"/>
  <c r="AW14" i="17"/>
  <c r="AX14" i="17"/>
  <c r="AY14" i="17"/>
  <c r="AZ14" i="17"/>
  <c r="BA14" i="17"/>
  <c r="BB14" i="17"/>
  <c r="BB39" i="17" s="1"/>
  <c r="BC14" i="17"/>
  <c r="BC39" i="17" s="1"/>
  <c r="BD14" i="17"/>
  <c r="BD39" i="17" s="1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S39" i="17" s="1"/>
  <c r="BT14" i="17"/>
  <c r="BT39" i="17" s="1"/>
  <c r="BU14" i="17"/>
  <c r="BV14" i="17"/>
  <c r="BW14" i="17"/>
  <c r="BX14" i="17"/>
  <c r="BY14" i="17"/>
  <c r="BZ14" i="17"/>
  <c r="BZ39" i="17" s="1"/>
  <c r="CA14" i="17"/>
  <c r="CB14" i="17"/>
  <c r="CB39" i="17" s="1"/>
  <c r="CC14" i="17"/>
  <c r="CD14" i="17"/>
  <c r="CE14" i="17"/>
  <c r="CF14" i="17"/>
  <c r="CG14" i="17"/>
  <c r="CH14" i="17"/>
  <c r="CH39" i="17" s="1"/>
  <c r="CI14" i="17"/>
  <c r="CI39" i="17" s="1"/>
  <c r="CJ14" i="17"/>
  <c r="CJ39" i="17" s="1"/>
  <c r="CK14" i="17"/>
  <c r="CL14" i="17"/>
  <c r="CM14" i="17"/>
  <c r="CN14" i="17"/>
  <c r="CO14" i="17"/>
  <c r="CP14" i="17"/>
  <c r="CP39" i="17" s="1"/>
  <c r="CQ14" i="17"/>
  <c r="CR14" i="17"/>
  <c r="CS14" i="17"/>
  <c r="CT14" i="17"/>
  <c r="CU14" i="17"/>
  <c r="CV14" i="17"/>
  <c r="CW14" i="17"/>
  <c r="CX14" i="17"/>
  <c r="CX39" i="17" s="1"/>
  <c r="CY14" i="17"/>
  <c r="CY39" i="17" s="1"/>
  <c r="CZ14" i="17"/>
  <c r="DA14" i="17"/>
  <c r="DB14" i="17"/>
  <c r="DC14" i="17"/>
  <c r="DD14" i="17"/>
  <c r="DE14" i="17"/>
  <c r="DF14" i="17"/>
  <c r="DF39" i="17" s="1"/>
  <c r="DG14" i="17"/>
  <c r="DG39" i="17" s="1"/>
  <c r="DH14" i="17"/>
  <c r="DH39" i="17" s="1"/>
  <c r="DI14" i="17"/>
  <c r="DJ14" i="17"/>
  <c r="DK14" i="17"/>
  <c r="DL14" i="17"/>
  <c r="DM14" i="17"/>
  <c r="DN14" i="17"/>
  <c r="DN39" i="17" s="1"/>
  <c r="DO14" i="17"/>
  <c r="DO39" i="17" s="1"/>
  <c r="DP14" i="17"/>
  <c r="DP39" i="17" s="1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D39" i="17" s="1"/>
  <c r="EE14" i="17"/>
  <c r="EE39" i="17" s="1"/>
  <c r="EF14" i="17"/>
  <c r="EF39" i="17" s="1"/>
  <c r="EG14" i="17"/>
  <c r="EH14" i="17"/>
  <c r="EI14" i="17"/>
  <c r="EJ14" i="17"/>
  <c r="EK14" i="17"/>
  <c r="EL14" i="17"/>
  <c r="EL39" i="17" s="1"/>
  <c r="EM14" i="17"/>
  <c r="EN14" i="17"/>
  <c r="EN39" i="17" s="1"/>
  <c r="EO14" i="17"/>
  <c r="EP14" i="17"/>
  <c r="C14" i="17"/>
  <c r="D12" i="17"/>
  <c r="E12" i="17"/>
  <c r="F12" i="17"/>
  <c r="F37" i="17" s="1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V37" i="17" s="1"/>
  <c r="W12" i="17"/>
  <c r="W37" i="17" s="1"/>
  <c r="X12" i="17"/>
  <c r="X37" i="17" s="1"/>
  <c r="Y12" i="17"/>
  <c r="Z12" i="17"/>
  <c r="AA12" i="17"/>
  <c r="AB12" i="17"/>
  <c r="AC12" i="17"/>
  <c r="AD12" i="17"/>
  <c r="AE12" i="17"/>
  <c r="AE37" i="17" s="1"/>
  <c r="AF12" i="17"/>
  <c r="AF37" i="17" s="1"/>
  <c r="AG12" i="17"/>
  <c r="AH12" i="17"/>
  <c r="AI12" i="17"/>
  <c r="AJ12" i="17"/>
  <c r="AK12" i="17"/>
  <c r="AL12" i="17"/>
  <c r="AL37" i="17" s="1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B37" i="17" s="1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G35" i="17" s="1"/>
  <c r="H10" i="17"/>
  <c r="I10" i="17"/>
  <c r="J10" i="17"/>
  <c r="K10" i="17"/>
  <c r="L10" i="17"/>
  <c r="M10" i="17"/>
  <c r="N10" i="17"/>
  <c r="N35" i="17" s="1"/>
  <c r="O10" i="17"/>
  <c r="O35" i="17" s="1"/>
  <c r="P10" i="17"/>
  <c r="P35" i="17" s="1"/>
  <c r="Q10" i="17"/>
  <c r="R10" i="17"/>
  <c r="S10" i="17"/>
  <c r="T10" i="17"/>
  <c r="U10" i="17"/>
  <c r="V10" i="17"/>
  <c r="W10" i="17"/>
  <c r="W35" i="17" s="1"/>
  <c r="X10" i="17"/>
  <c r="X35" i="17" s="1"/>
  <c r="Y10" i="17"/>
  <c r="Z10" i="17"/>
  <c r="AA10" i="17"/>
  <c r="AB10" i="17"/>
  <c r="AC10" i="17"/>
  <c r="AD10" i="17"/>
  <c r="AE10" i="17"/>
  <c r="AE35" i="17" s="1"/>
  <c r="AF10" i="17"/>
  <c r="AF35" i="17" s="1"/>
  <c r="AG10" i="17"/>
  <c r="AH10" i="17"/>
  <c r="AI10" i="17"/>
  <c r="AJ10" i="17"/>
  <c r="AK10" i="17"/>
  <c r="AL10" i="17"/>
  <c r="AL35" i="17" s="1"/>
  <c r="AM10" i="17"/>
  <c r="AM35" i="17" s="1"/>
  <c r="AN10" i="17"/>
  <c r="AN35" i="17" s="1"/>
  <c r="AO10" i="17"/>
  <c r="AP10" i="17"/>
  <c r="AQ10" i="17"/>
  <c r="AR10" i="17"/>
  <c r="AS10" i="17"/>
  <c r="AT10" i="17"/>
  <c r="AT35" i="17" s="1"/>
  <c r="AU10" i="17"/>
  <c r="AU35" i="17" s="1"/>
  <c r="AV10" i="17"/>
  <c r="AV35" i="17" s="1"/>
  <c r="AW10" i="17"/>
  <c r="AX10" i="17"/>
  <c r="AY10" i="17"/>
  <c r="AZ10" i="17"/>
  <c r="BA10" i="17"/>
  <c r="BB10" i="17"/>
  <c r="BC10" i="17"/>
  <c r="BD10" i="17"/>
  <c r="BD35" i="17" s="1"/>
  <c r="BE10" i="17"/>
  <c r="BF10" i="17"/>
  <c r="BG10" i="17"/>
  <c r="BH10" i="17"/>
  <c r="BI10" i="17"/>
  <c r="BJ10" i="17"/>
  <c r="BJ35" i="17" s="1"/>
  <c r="BK10" i="17"/>
  <c r="BK35" i="17" s="1"/>
  <c r="BL10" i="17"/>
  <c r="BL35" i="17" s="1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F34" i="17" s="1"/>
  <c r="G9" i="17"/>
  <c r="G34" i="17" s="1"/>
  <c r="H9" i="17"/>
  <c r="H34" i="17" s="1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V34" i="17" s="1"/>
  <c r="W9" i="17"/>
  <c r="W34" i="17" s="1"/>
  <c r="X9" i="17"/>
  <c r="X34" i="17" s="1"/>
  <c r="Y9" i="17"/>
  <c r="Z9" i="17"/>
  <c r="AA9" i="17"/>
  <c r="AB9" i="17"/>
  <c r="AC9" i="17"/>
  <c r="AD9" i="17"/>
  <c r="AD34" i="17" s="1"/>
  <c r="AE9" i="17"/>
  <c r="AF9" i="17"/>
  <c r="AG9" i="17"/>
  <c r="AH9" i="17"/>
  <c r="AI9" i="17"/>
  <c r="AJ9" i="17"/>
  <c r="AK9" i="17"/>
  <c r="AL9" i="17"/>
  <c r="AM9" i="17"/>
  <c r="AN9" i="17"/>
  <c r="AN34" i="17" s="1"/>
  <c r="AO9" i="17"/>
  <c r="AP9" i="17"/>
  <c r="AQ9" i="17"/>
  <c r="AR9" i="17"/>
  <c r="AS9" i="17"/>
  <c r="AT9" i="17"/>
  <c r="AU9" i="17"/>
  <c r="AU34" i="17" s="1"/>
  <c r="AV9" i="17"/>
  <c r="AV34" i="17" s="1"/>
  <c r="AW9" i="17"/>
  <c r="AX9" i="17"/>
  <c r="AY9" i="17"/>
  <c r="AZ9" i="17"/>
  <c r="BA9" i="17"/>
  <c r="BB9" i="17"/>
  <c r="BB34" i="17" s="1"/>
  <c r="BC9" i="17"/>
  <c r="BC34" i="17" s="1"/>
  <c r="BD9" i="17"/>
  <c r="BD34" i="17" s="1"/>
  <c r="BE9" i="17"/>
  <c r="BF9" i="17"/>
  <c r="BG9" i="17"/>
  <c r="BH9" i="17"/>
  <c r="BI9" i="17"/>
  <c r="BJ9" i="17"/>
  <c r="BJ34" i="17" s="1"/>
  <c r="BK9" i="17"/>
  <c r="BL9" i="17"/>
  <c r="BM9" i="17"/>
  <c r="BN9" i="17"/>
  <c r="BO9" i="17"/>
  <c r="BP9" i="17"/>
  <c r="BQ9" i="17"/>
  <c r="BR9" i="17"/>
  <c r="BR34" i="17" s="1"/>
  <c r="BS9" i="17"/>
  <c r="BS34" i="17" s="1"/>
  <c r="BT9" i="17"/>
  <c r="BT34" i="17" s="1"/>
  <c r="BU9" i="17"/>
  <c r="BV9" i="17"/>
  <c r="BW9" i="17"/>
  <c r="BX9" i="17"/>
  <c r="BY9" i="17"/>
  <c r="BZ9" i="17"/>
  <c r="CA9" i="17"/>
  <c r="CA34" i="17" s="1"/>
  <c r="CB9" i="17"/>
  <c r="CB34" i="17" s="1"/>
  <c r="CC9" i="17"/>
  <c r="CD9" i="17"/>
  <c r="CE9" i="17"/>
  <c r="CF9" i="17"/>
  <c r="CG9" i="17"/>
  <c r="CH9" i="17"/>
  <c r="CH34" i="17" s="1"/>
  <c r="CI9" i="17"/>
  <c r="CI34" i="17" s="1"/>
  <c r="CJ9" i="17"/>
  <c r="CJ34" i="17" s="1"/>
  <c r="CK9" i="17"/>
  <c r="CL9" i="17"/>
  <c r="CM9" i="17"/>
  <c r="CN9" i="17"/>
  <c r="CO9" i="17"/>
  <c r="CP9" i="17"/>
  <c r="CP34" i="17" s="1"/>
  <c r="CQ9" i="17"/>
  <c r="CR9" i="17"/>
  <c r="CS9" i="17"/>
  <c r="CT9" i="17"/>
  <c r="CU9" i="17"/>
  <c r="CV9" i="17"/>
  <c r="CW9" i="17"/>
  <c r="CX9" i="17"/>
  <c r="CY9" i="17"/>
  <c r="CZ9" i="17"/>
  <c r="CZ34" i="17" s="1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N34" i="17" s="1"/>
  <c r="DO9" i="17"/>
  <c r="DP9" i="17"/>
  <c r="DP34" i="17" s="1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G24" i="17" s="1"/>
  <c r="H7" i="17"/>
  <c r="H32" i="17" s="1"/>
  <c r="I7" i="17"/>
  <c r="I32" i="17" s="1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W24" i="17" s="1"/>
  <c r="X7" i="17"/>
  <c r="X24" i="17" s="1"/>
  <c r="Y7" i="17"/>
  <c r="Z7" i="17"/>
  <c r="AA7" i="17"/>
  <c r="AB7" i="17"/>
  <c r="AC7" i="17"/>
  <c r="AD7" i="17"/>
  <c r="AE7" i="17"/>
  <c r="AE24" i="17" s="1"/>
  <c r="AF7" i="17"/>
  <c r="AF24" i="17" s="1"/>
  <c r="AG7" i="17"/>
  <c r="AH7" i="17"/>
  <c r="AI7" i="17"/>
  <c r="AJ7" i="17"/>
  <c r="AK7" i="17"/>
  <c r="AL7" i="17"/>
  <c r="AL24" i="17" s="1"/>
  <c r="AM7" i="17"/>
  <c r="AN7" i="17"/>
  <c r="AN24" i="17" s="1"/>
  <c r="AO7" i="17"/>
  <c r="AP7" i="17"/>
  <c r="AQ7" i="17"/>
  <c r="AR7" i="17"/>
  <c r="AS7" i="17"/>
  <c r="AT7" i="17"/>
  <c r="AT32" i="17" s="1"/>
  <c r="AU7" i="17"/>
  <c r="AU24" i="17" s="1"/>
  <c r="AV7" i="17"/>
  <c r="AV24" i="17" s="1"/>
  <c r="AW7" i="17"/>
  <c r="AW32" i="17" s="1"/>
  <c r="AX7" i="17"/>
  <c r="AY7" i="17"/>
  <c r="AZ7" i="17"/>
  <c r="BA7" i="17"/>
  <c r="BB7" i="17"/>
  <c r="BB32" i="17" s="1"/>
  <c r="BC7" i="17"/>
  <c r="BD7" i="17"/>
  <c r="BD24" i="17" s="1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T24" i="17" s="1"/>
  <c r="BU7" i="17"/>
  <c r="BV7" i="17"/>
  <c r="BW7" i="17"/>
  <c r="BX7" i="17"/>
  <c r="BY7" i="17"/>
  <c r="BZ7" i="17"/>
  <c r="BZ24" i="17" s="1"/>
  <c r="CA7" i="17"/>
  <c r="CA24" i="17" s="1"/>
  <c r="CB7" i="17"/>
  <c r="CB24" i="17" s="1"/>
  <c r="CC7" i="17"/>
  <c r="CD7" i="17"/>
  <c r="CE7" i="17"/>
  <c r="CF7" i="17"/>
  <c r="CG7" i="17"/>
  <c r="CH7" i="17"/>
  <c r="CH24" i="17" s="1"/>
  <c r="CI7" i="17"/>
  <c r="CI24" i="17" s="1"/>
  <c r="CJ7" i="17"/>
  <c r="CJ32" i="17" s="1"/>
  <c r="CK7" i="17"/>
  <c r="CL7" i="17"/>
  <c r="CM7" i="17"/>
  <c r="CN7" i="17"/>
  <c r="CO7" i="17"/>
  <c r="CP7" i="17"/>
  <c r="CP32" i="17" s="1"/>
  <c r="CQ7" i="17"/>
  <c r="CQ24" i="17" s="1"/>
  <c r="CR7" i="17"/>
  <c r="CR24" i="17" s="1"/>
  <c r="CS7" i="17"/>
  <c r="CT7" i="17"/>
  <c r="CU7" i="17"/>
  <c r="CV7" i="17"/>
  <c r="CW7" i="17"/>
  <c r="CX7" i="17"/>
  <c r="CX24" i="17" s="1"/>
  <c r="CY7" i="17"/>
  <c r="CY24" i="17" s="1"/>
  <c r="CZ7" i="17"/>
  <c r="DA7" i="17"/>
  <c r="DB7" i="17"/>
  <c r="DC7" i="17"/>
  <c r="DD7" i="17"/>
  <c r="DE7" i="17"/>
  <c r="DF7" i="17"/>
  <c r="DG7" i="17"/>
  <c r="DG24" i="17" s="1"/>
  <c r="DH7" i="17"/>
  <c r="DI7" i="17"/>
  <c r="DJ7" i="17"/>
  <c r="DK7" i="17"/>
  <c r="DL7" i="17"/>
  <c r="DM7" i="17"/>
  <c r="DN7" i="17"/>
  <c r="DN24" i="17" s="1"/>
  <c r="DO7" i="17"/>
  <c r="DO24" i="17" s="1"/>
  <c r="DP7" i="17"/>
  <c r="DP24" i="17" s="1"/>
  <c r="DQ7" i="17"/>
  <c r="DR7" i="17"/>
  <c r="DS7" i="17"/>
  <c r="DT7" i="17"/>
  <c r="DU7" i="17"/>
  <c r="DV7" i="17"/>
  <c r="DW7" i="17"/>
  <c r="DW24" i="17" s="1"/>
  <c r="DX7" i="17"/>
  <c r="DY7" i="17"/>
  <c r="DZ7" i="17"/>
  <c r="EA7" i="17"/>
  <c r="EB7" i="17"/>
  <c r="EC7" i="17"/>
  <c r="ED7" i="17"/>
  <c r="ED24" i="17" s="1"/>
  <c r="EE7" i="17"/>
  <c r="EE24" i="17" s="1"/>
  <c r="EF7" i="17"/>
  <c r="EG7" i="17"/>
  <c r="EG32" i="17" s="1"/>
  <c r="EH7" i="17"/>
  <c r="EI7" i="17"/>
  <c r="EJ7" i="17"/>
  <c r="EK7" i="17"/>
  <c r="EL7" i="17"/>
  <c r="EL32" i="17" s="1"/>
  <c r="EM7" i="17"/>
  <c r="EM24" i="17" s="1"/>
  <c r="EN7" i="17"/>
  <c r="EN24" i="17" s="1"/>
  <c r="EO7" i="17"/>
  <c r="EO32" i="17" s="1"/>
  <c r="EP7" i="17"/>
  <c r="C7" i="17"/>
  <c r="G9" i="18"/>
  <c r="V9" i="18"/>
  <c r="W9" i="18"/>
  <c r="AC9" i="18"/>
  <c r="AM9" i="18"/>
  <c r="AM34" i="17" s="1"/>
  <c r="BB9" i="18"/>
  <c r="BC9" i="18"/>
  <c r="BI9" i="18"/>
  <c r="BQ9" i="18"/>
  <c r="BS9" i="18"/>
  <c r="CI9" i="18"/>
  <c r="CM9" i="18"/>
  <c r="CY9" i="18"/>
  <c r="DO9" i="18"/>
  <c r="DO36" i="20" s="1"/>
  <c r="DS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O48" i="10" s="1"/>
  <c r="P23" i="10"/>
  <c r="P48" i="10" s="1"/>
  <c r="Q23" i="10"/>
  <c r="R23" i="10"/>
  <c r="S23" i="10"/>
  <c r="T23" i="10"/>
  <c r="U23" i="10"/>
  <c r="V23" i="10"/>
  <c r="W23" i="10"/>
  <c r="W48" i="10" s="1"/>
  <c r="X23" i="10"/>
  <c r="X48" i="10" s="1"/>
  <c r="Y23" i="10"/>
  <c r="Z23" i="10"/>
  <c r="AA23" i="10"/>
  <c r="AB23" i="10"/>
  <c r="E113" i="43" s="1"/>
  <c r="E131" i="43" s="1"/>
  <c r="AC23" i="10"/>
  <c r="AD23" i="10"/>
  <c r="AE23" i="10"/>
  <c r="AE48" i="10" s="1"/>
  <c r="AF23" i="10"/>
  <c r="AF48" i="10" s="1"/>
  <c r="AG23" i="10"/>
  <c r="AH23" i="10"/>
  <c r="AI23" i="10"/>
  <c r="AJ23" i="10"/>
  <c r="AK23" i="10"/>
  <c r="AL23" i="10"/>
  <c r="C23" i="10"/>
  <c r="C113" i="43" s="1"/>
  <c r="C131" i="43" s="1"/>
  <c r="D22" i="10"/>
  <c r="D47" i="10" s="1"/>
  <c r="E22" i="10"/>
  <c r="F22" i="10"/>
  <c r="G22" i="10"/>
  <c r="H22" i="10"/>
  <c r="H47" i="10" s="1"/>
  <c r="I22" i="10"/>
  <c r="J22" i="10"/>
  <c r="J47" i="10" s="1"/>
  <c r="K22" i="10"/>
  <c r="K47" i="10" s="1"/>
  <c r="L22" i="10"/>
  <c r="L47" i="10" s="1"/>
  <c r="M22" i="10"/>
  <c r="N22" i="10"/>
  <c r="O22" i="10"/>
  <c r="P22" i="10"/>
  <c r="P47" i="10" s="1"/>
  <c r="Q22" i="10"/>
  <c r="R22" i="10"/>
  <c r="R47" i="10" s="1"/>
  <c r="S22" i="10"/>
  <c r="S47" i="10" s="1"/>
  <c r="T22" i="10"/>
  <c r="T47" i="10" s="1"/>
  <c r="U22" i="10"/>
  <c r="V22" i="10"/>
  <c r="W22" i="10"/>
  <c r="X22" i="10"/>
  <c r="Y22" i="10"/>
  <c r="Z22" i="10"/>
  <c r="AA22" i="10"/>
  <c r="AA47" i="10" s="1"/>
  <c r="AB22" i="10"/>
  <c r="E112" i="43" s="1"/>
  <c r="E130" i="43" s="1"/>
  <c r="AC22" i="10"/>
  <c r="AD22" i="10"/>
  <c r="AE22" i="10"/>
  <c r="AF22" i="10"/>
  <c r="AF47" i="10" s="1"/>
  <c r="AG22" i="10"/>
  <c r="AH22" i="10"/>
  <c r="AI22" i="10"/>
  <c r="AJ22" i="10"/>
  <c r="AJ47" i="10" s="1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E101" i="24" s="1"/>
  <c r="AC21" i="10"/>
  <c r="AD21" i="10"/>
  <c r="AE21" i="10"/>
  <c r="AF21" i="10"/>
  <c r="AG21" i="10"/>
  <c r="AH21" i="10"/>
  <c r="AI21" i="10"/>
  <c r="AJ21" i="10"/>
  <c r="AK21" i="10"/>
  <c r="AL21" i="10"/>
  <c r="F111" i="43" s="1"/>
  <c r="C21" i="10"/>
  <c r="C111" i="43" s="1"/>
  <c r="C129" i="43" s="1"/>
  <c r="D20" i="10"/>
  <c r="E20" i="10"/>
  <c r="F20" i="10"/>
  <c r="G20" i="10"/>
  <c r="H20" i="10"/>
  <c r="H45" i="10" s="1"/>
  <c r="I20" i="10"/>
  <c r="J20" i="10"/>
  <c r="K20" i="10"/>
  <c r="K45" i="10" s="1"/>
  <c r="L20" i="10"/>
  <c r="L45" i="10" s="1"/>
  <c r="M20" i="10"/>
  <c r="N20" i="10"/>
  <c r="O20" i="10"/>
  <c r="P20" i="10"/>
  <c r="P45" i="10" s="1"/>
  <c r="Q20" i="10"/>
  <c r="R20" i="10"/>
  <c r="D100" i="24" s="1"/>
  <c r="D115" i="24" s="1"/>
  <c r="S20" i="10"/>
  <c r="S45" i="10" s="1"/>
  <c r="T20" i="10"/>
  <c r="T45" i="10" s="1"/>
  <c r="U20" i="10"/>
  <c r="V20" i="10"/>
  <c r="W20" i="10"/>
  <c r="X20" i="10"/>
  <c r="X45" i="10" s="1"/>
  <c r="Y20" i="10"/>
  <c r="Z20" i="10"/>
  <c r="AA20" i="10"/>
  <c r="AA45" i="10" s="1"/>
  <c r="AB20" i="10"/>
  <c r="E100" i="24" s="1"/>
  <c r="E115" i="24" s="1"/>
  <c r="AC20" i="10"/>
  <c r="AD20" i="10"/>
  <c r="AE20" i="10"/>
  <c r="AF20" i="10"/>
  <c r="AF45" i="10" s="1"/>
  <c r="AG20" i="10"/>
  <c r="AH20" i="10"/>
  <c r="AI20" i="10"/>
  <c r="AI45" i="10" s="1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E98" i="24" s="1"/>
  <c r="AC18" i="10"/>
  <c r="AD18" i="10"/>
  <c r="AE18" i="10"/>
  <c r="AF18" i="10"/>
  <c r="AG18" i="10"/>
  <c r="AH18" i="10"/>
  <c r="AI18" i="10"/>
  <c r="AJ18" i="10"/>
  <c r="AK18" i="10"/>
  <c r="AL18" i="10"/>
  <c r="F108" i="43" s="1"/>
  <c r="F128" i="43" s="1"/>
  <c r="C18" i="10"/>
  <c r="C98" i="24" s="1"/>
  <c r="D17" i="10"/>
  <c r="D42" i="10" s="1"/>
  <c r="E17" i="10"/>
  <c r="F17" i="10"/>
  <c r="G17" i="10"/>
  <c r="H17" i="10"/>
  <c r="H42" i="10" s="1"/>
  <c r="I17" i="10"/>
  <c r="J17" i="10"/>
  <c r="J42" i="10" s="1"/>
  <c r="K17" i="10"/>
  <c r="L17" i="10"/>
  <c r="L42" i="10" s="1"/>
  <c r="M17" i="10"/>
  <c r="N17" i="10"/>
  <c r="O17" i="10"/>
  <c r="P17" i="10"/>
  <c r="Q17" i="10"/>
  <c r="R17" i="10"/>
  <c r="S17" i="10"/>
  <c r="S42" i="10" s="1"/>
  <c r="T17" i="10"/>
  <c r="T42" i="10" s="1"/>
  <c r="U17" i="10"/>
  <c r="V17" i="10"/>
  <c r="W17" i="10"/>
  <c r="X17" i="10"/>
  <c r="Y17" i="10"/>
  <c r="Z17" i="10"/>
  <c r="Z42" i="10" s="1"/>
  <c r="AA17" i="10"/>
  <c r="AA42" i="10" s="1"/>
  <c r="AB17" i="10"/>
  <c r="E107" i="43" s="1"/>
  <c r="AC17" i="10"/>
  <c r="AD17" i="10"/>
  <c r="AE17" i="10"/>
  <c r="AF17" i="10"/>
  <c r="AG17" i="10"/>
  <c r="AH17" i="10"/>
  <c r="AI17" i="10"/>
  <c r="AI42" i="10" s="1"/>
  <c r="AJ17" i="10"/>
  <c r="AJ42" i="10" s="1"/>
  <c r="AK17" i="10"/>
  <c r="AL17" i="10"/>
  <c r="C17" i="10"/>
  <c r="D15" i="10"/>
  <c r="D40" i="10" s="1"/>
  <c r="E15" i="10"/>
  <c r="F15" i="10"/>
  <c r="G15" i="10"/>
  <c r="G40" i="10" s="1"/>
  <c r="H15" i="10"/>
  <c r="H40" i="10" s="1"/>
  <c r="I15" i="10"/>
  <c r="J15" i="10"/>
  <c r="K15" i="10"/>
  <c r="L15" i="10"/>
  <c r="L40" i="10" s="1"/>
  <c r="M15" i="10"/>
  <c r="N15" i="10"/>
  <c r="O15" i="10"/>
  <c r="O40" i="10" s="1"/>
  <c r="P15" i="10"/>
  <c r="P40" i="10" s="1"/>
  <c r="Q15" i="10"/>
  <c r="R15" i="10"/>
  <c r="S15" i="10"/>
  <c r="T15" i="10"/>
  <c r="T40" i="10" s="1"/>
  <c r="U15" i="10"/>
  <c r="V15" i="10"/>
  <c r="W15" i="10"/>
  <c r="W40" i="10" s="1"/>
  <c r="X15" i="10"/>
  <c r="X40" i="10" s="1"/>
  <c r="Y15" i="10"/>
  <c r="Z15" i="10"/>
  <c r="AA15" i="10"/>
  <c r="AB15" i="10"/>
  <c r="AB40" i="10" s="1"/>
  <c r="AC15" i="10"/>
  <c r="AD15" i="10"/>
  <c r="AE15" i="10"/>
  <c r="AE40" i="10" s="1"/>
  <c r="AF15" i="10"/>
  <c r="AF40" i="10" s="1"/>
  <c r="AG15" i="10"/>
  <c r="AH15" i="10"/>
  <c r="AI15" i="10"/>
  <c r="AJ15" i="10"/>
  <c r="AK15" i="10"/>
  <c r="AL15" i="10"/>
  <c r="F105" i="43" s="1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R39" i="10" s="1"/>
  <c r="S14" i="10"/>
  <c r="T14" i="10"/>
  <c r="U14" i="10"/>
  <c r="V14" i="10"/>
  <c r="W14" i="10"/>
  <c r="X14" i="10"/>
  <c r="X39" i="10" s="1"/>
  <c r="Y14" i="10"/>
  <c r="Z14" i="10"/>
  <c r="Z39" i="10" s="1"/>
  <c r="AA14" i="10"/>
  <c r="AA39" i="10" s="1"/>
  <c r="AB14" i="10"/>
  <c r="AC14" i="10"/>
  <c r="AD14" i="10"/>
  <c r="AE14" i="10"/>
  <c r="AF14" i="10"/>
  <c r="AF39" i="10" s="1"/>
  <c r="AG14" i="10"/>
  <c r="AH14" i="10"/>
  <c r="AI14" i="10"/>
  <c r="AI39" i="10" s="1"/>
  <c r="AJ14" i="10"/>
  <c r="AJ39" i="10" s="1"/>
  <c r="AK14" i="10"/>
  <c r="AL14" i="10"/>
  <c r="C14" i="10"/>
  <c r="D12" i="10"/>
  <c r="E12" i="10"/>
  <c r="F12" i="10"/>
  <c r="F37" i="10" s="1"/>
  <c r="G12" i="10"/>
  <c r="H12" i="10"/>
  <c r="I12" i="10"/>
  <c r="J12" i="10"/>
  <c r="K12" i="10"/>
  <c r="L12" i="10"/>
  <c r="M12" i="10"/>
  <c r="N12" i="10"/>
  <c r="O12" i="10"/>
  <c r="O24" i="10" s="1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E102" i="43" s="1"/>
  <c r="E126" i="43" s="1"/>
  <c r="AC12" i="10"/>
  <c r="AD12" i="10"/>
  <c r="AE12" i="10"/>
  <c r="AF12" i="10"/>
  <c r="AF24" i="10" s="1"/>
  <c r="AF49" i="10" s="1"/>
  <c r="AG12" i="10"/>
  <c r="AH12" i="10"/>
  <c r="AI12" i="10"/>
  <c r="AJ12" i="10"/>
  <c r="AK12" i="10"/>
  <c r="AL12" i="10"/>
  <c r="C12" i="10"/>
  <c r="D10" i="10"/>
  <c r="D35" i="10" s="1"/>
  <c r="E10" i="10"/>
  <c r="F10" i="10"/>
  <c r="G10" i="10"/>
  <c r="H10" i="10"/>
  <c r="I10" i="10"/>
  <c r="J10" i="10"/>
  <c r="K10" i="10"/>
  <c r="K35" i="10" s="1"/>
  <c r="L10" i="10"/>
  <c r="L35" i="10" s="1"/>
  <c r="M10" i="10"/>
  <c r="N10" i="10"/>
  <c r="O10" i="10"/>
  <c r="P10" i="10"/>
  <c r="Q10" i="10"/>
  <c r="R10" i="10"/>
  <c r="R35" i="10" s="1"/>
  <c r="S10" i="10"/>
  <c r="T10" i="10"/>
  <c r="U10" i="10"/>
  <c r="V10" i="10"/>
  <c r="W10" i="10"/>
  <c r="X10" i="10"/>
  <c r="Y10" i="10"/>
  <c r="Z10" i="10"/>
  <c r="AA10" i="10"/>
  <c r="AB10" i="10"/>
  <c r="E100" i="43" s="1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AB7" i="18"/>
  <c r="AM7" i="18"/>
  <c r="AV7" i="18"/>
  <c r="BA7" i="18"/>
  <c r="BD7" i="18"/>
  <c r="BI7" i="18"/>
  <c r="BS7" i="18"/>
  <c r="BY7" i="18"/>
  <c r="BY32" i="17" s="1"/>
  <c r="CC7" i="18"/>
  <c r="CC32" i="17" s="1"/>
  <c r="CJ7" i="18"/>
  <c r="CO7" i="18"/>
  <c r="CO32" i="17" s="1"/>
  <c r="DD7" i="18"/>
  <c r="DI7" i="18"/>
  <c r="DM7" i="18"/>
  <c r="DM32" i="17" s="1"/>
  <c r="DO7" i="18"/>
  <c r="DU7" i="18"/>
  <c r="DW7" i="18"/>
  <c r="EB7" i="18"/>
  <c r="EB32" i="17" s="1"/>
  <c r="EF7" i="18"/>
  <c r="EI7" i="18"/>
  <c r="EO7" i="18"/>
  <c r="AB32" i="17"/>
  <c r="EI32" i="17"/>
  <c r="M32" i="3"/>
  <c r="DU32" i="17"/>
  <c r="BT9" i="18"/>
  <c r="J9" i="18"/>
  <c r="AN9" i="18"/>
  <c r="D32" i="10"/>
  <c r="AB32" i="10"/>
  <c r="DD32" i="17"/>
  <c r="DU9" i="18"/>
  <c r="DR9" i="18"/>
  <c r="DA7" i="18"/>
  <c r="BI32" i="17"/>
  <c r="CP9" i="18"/>
  <c r="CO9" i="18"/>
  <c r="AD9" i="18"/>
  <c r="EE7" i="18"/>
  <c r="DV9" i="18"/>
  <c r="DV34" i="17" s="1"/>
  <c r="BU9" i="18"/>
  <c r="AC7" i="18"/>
  <c r="AC32" i="17"/>
  <c r="DQ9" i="18"/>
  <c r="BJ9" i="18"/>
  <c r="I7" i="18"/>
  <c r="CZ9" i="18"/>
  <c r="AO9" i="18"/>
  <c r="CZ7" i="18"/>
  <c r="H7" i="18"/>
  <c r="DH7" i="18"/>
  <c r="G7" i="18"/>
  <c r="DG7" i="18"/>
  <c r="AJ32" i="10"/>
  <c r="Q32" i="3"/>
  <c r="G32" i="3"/>
  <c r="EN7" i="18"/>
  <c r="DP7" i="18"/>
  <c r="CY7" i="18"/>
  <c r="BU7" i="18"/>
  <c r="BU32" i="17"/>
  <c r="AR7" i="18"/>
  <c r="AR32" i="17" s="1"/>
  <c r="W7" i="18"/>
  <c r="W32" i="17" s="1"/>
  <c r="DP9" i="18"/>
  <c r="CL9" i="18"/>
  <c r="CI7" i="18"/>
  <c r="BT7" i="18"/>
  <c r="AO7" i="18"/>
  <c r="AO32" i="17"/>
  <c r="T32" i="10"/>
  <c r="EH9" i="18"/>
  <c r="CK9" i="18"/>
  <c r="BF9" i="18"/>
  <c r="Z9" i="18"/>
  <c r="I9" i="18"/>
  <c r="AL32" i="3"/>
  <c r="F32" i="3"/>
  <c r="CB7" i="18"/>
  <c r="H9" i="18"/>
  <c r="EG7" i="18"/>
  <c r="AN7" i="18"/>
  <c r="Q7" i="18"/>
  <c r="L32" i="10"/>
  <c r="EF9" i="18"/>
  <c r="CJ9" i="18"/>
  <c r="BD9" i="18"/>
  <c r="X9" i="18"/>
  <c r="AC32" i="3"/>
  <c r="DB9" i="18"/>
  <c r="BV9" i="18"/>
  <c r="AP9" i="18"/>
  <c r="CE9" i="18"/>
  <c r="CH9" i="18"/>
  <c r="BN7" i="18"/>
  <c r="BN32" i="17"/>
  <c r="M7" i="18"/>
  <c r="M32" i="17"/>
  <c r="EM9" i="18"/>
  <c r="AU9" i="18"/>
  <c r="AX9" i="18"/>
  <c r="AG32" i="13"/>
  <c r="DS7" i="18"/>
  <c r="DS32" i="17"/>
  <c r="DV7" i="18"/>
  <c r="Q32" i="13"/>
  <c r="BG7" i="18"/>
  <c r="BG32" i="17" s="1"/>
  <c r="BJ7" i="18"/>
  <c r="AK32" i="3"/>
  <c r="Z32" i="3"/>
  <c r="E32" i="3"/>
  <c r="DT7" i="18"/>
  <c r="L7" i="18"/>
  <c r="AE32" i="10"/>
  <c r="W32" i="10"/>
  <c r="CU7" i="18"/>
  <c r="CU32" i="17" s="1"/>
  <c r="CX7" i="18"/>
  <c r="DN9" i="18"/>
  <c r="DK9" i="18"/>
  <c r="CT7" i="18"/>
  <c r="CT32" i="17" s="1"/>
  <c r="AA32" i="3"/>
  <c r="CA9" i="18"/>
  <c r="CD9" i="18"/>
  <c r="R9" i="18"/>
  <c r="Y32" i="13"/>
  <c r="CM7" i="18"/>
  <c r="CM32" i="17" s="1"/>
  <c r="CP7" i="18"/>
  <c r="I32" i="13"/>
  <c r="AA7" i="18"/>
  <c r="AA32" i="17" s="1"/>
  <c r="AD7" i="18"/>
  <c r="AF32" i="3"/>
  <c r="X32" i="3"/>
  <c r="H32" i="3"/>
  <c r="AI32" i="3"/>
  <c r="N32" i="3"/>
  <c r="DE7" i="18"/>
  <c r="DE32" i="17"/>
  <c r="CR7" i="18"/>
  <c r="AV9" i="18"/>
  <c r="BR7" i="18"/>
  <c r="AY9" i="18"/>
  <c r="AZ9" i="18"/>
  <c r="BA9" i="18"/>
  <c r="AE7" i="18"/>
  <c r="F7" i="18"/>
  <c r="AE32" i="13"/>
  <c r="CE7" i="18"/>
  <c r="CE32" i="17" s="1"/>
  <c r="O32" i="13"/>
  <c r="AY7" i="18"/>
  <c r="AY32" i="17" s="1"/>
  <c r="BB7" i="18"/>
  <c r="V7" i="18"/>
  <c r="AH32" i="3"/>
  <c r="W32" i="3"/>
  <c r="AZ7" i="18"/>
  <c r="AZ32" i="17" s="1"/>
  <c r="AK7" i="18"/>
  <c r="AK32" i="17"/>
  <c r="CW9" i="18"/>
  <c r="BO9" i="18"/>
  <c r="BR9" i="18"/>
  <c r="AI9" i="18"/>
  <c r="DM9" i="18"/>
  <c r="CX9" i="18"/>
  <c r="CG9" i="18"/>
  <c r="EP7" i="18"/>
  <c r="EP32" i="17" s="1"/>
  <c r="AD32" i="13"/>
  <c r="DJ7" i="18"/>
  <c r="DJ32" i="17" s="1"/>
  <c r="AD32" i="10"/>
  <c r="V32" i="13"/>
  <c r="CD7" i="18"/>
  <c r="CD32" i="17"/>
  <c r="CA7" i="18"/>
  <c r="N23" i="15"/>
  <c r="N32" i="13"/>
  <c r="AX7" i="18"/>
  <c r="AX32" i="17" s="1"/>
  <c r="N32" i="10"/>
  <c r="AU7" i="18"/>
  <c r="F23" i="15"/>
  <c r="R7" i="18"/>
  <c r="R32" i="17" s="1"/>
  <c r="O7" i="18"/>
  <c r="AG32" i="3"/>
  <c r="V32" i="3"/>
  <c r="EM7" i="18"/>
  <c r="CN7" i="18"/>
  <c r="CN32" i="17"/>
  <c r="BL7" i="18"/>
  <c r="AW7" i="18"/>
  <c r="DL9" i="18"/>
  <c r="CF9" i="18"/>
  <c r="AI23" i="15"/>
  <c r="EA7" i="18"/>
  <c r="EA32" i="17"/>
  <c r="S9" i="18"/>
  <c r="T9" i="18"/>
  <c r="U9" i="18"/>
  <c r="AK32" i="13"/>
  <c r="AK32" i="10"/>
  <c r="EL7" i="18"/>
  <c r="AC23" i="15"/>
  <c r="AC32" i="13"/>
  <c r="DC7" i="18"/>
  <c r="DC32" i="17"/>
  <c r="AC32" i="10"/>
  <c r="DF7" i="18"/>
  <c r="U32" i="13"/>
  <c r="U32" i="10"/>
  <c r="BW7" i="18"/>
  <c r="BW32" i="17"/>
  <c r="BZ7" i="18"/>
  <c r="M32" i="13"/>
  <c r="AQ7" i="18"/>
  <c r="AQ32" i="17"/>
  <c r="M32" i="10"/>
  <c r="AT7" i="18"/>
  <c r="E23" i="15"/>
  <c r="E32" i="13"/>
  <c r="E32" i="10"/>
  <c r="K7" i="18"/>
  <c r="K32" i="17"/>
  <c r="N7" i="18"/>
  <c r="U32" i="3"/>
  <c r="J32" i="3"/>
  <c r="EK7" i="18"/>
  <c r="EK32" i="17" s="1"/>
  <c r="BX7" i="18"/>
  <c r="BX32" i="17" s="1"/>
  <c r="AG7" i="18"/>
  <c r="DI9" i="18"/>
  <c r="CC9" i="18"/>
  <c r="AD32" i="3"/>
  <c r="EJ7" i="18"/>
  <c r="EJ32" i="17"/>
  <c r="DX7" i="18"/>
  <c r="BH7" i="18"/>
  <c r="BH32" i="17" s="1"/>
  <c r="AS7" i="18"/>
  <c r="AS32" i="17" s="1"/>
  <c r="AF7" i="18"/>
  <c r="K32" i="10"/>
  <c r="EN9" i="18"/>
  <c r="CB9" i="18"/>
  <c r="AK9" i="18"/>
  <c r="AQ9" i="18"/>
  <c r="AR9" i="18"/>
  <c r="DT9" i="18"/>
  <c r="BZ9" i="18"/>
  <c r="DA9" i="18"/>
  <c r="Y9" i="18"/>
  <c r="BG9" i="18"/>
  <c r="BH9" i="18"/>
  <c r="AA9" i="18"/>
  <c r="AB9" i="18"/>
  <c r="CN9" i="18"/>
  <c r="AT9" i="18"/>
  <c r="X23" i="15"/>
  <c r="X32" i="13"/>
  <c r="T32" i="3"/>
  <c r="EH7" i="18"/>
  <c r="EH32" i="17"/>
  <c r="DB7" i="18"/>
  <c r="DB32" i="17"/>
  <c r="CL7" i="18"/>
  <c r="CL32" i="17" s="1"/>
  <c r="BV7" i="18"/>
  <c r="BV32" i="17" s="1"/>
  <c r="AP7" i="18"/>
  <c r="AP32" i="17"/>
  <c r="Z7" i="18"/>
  <c r="Z32" i="17" s="1"/>
  <c r="J7" i="18"/>
  <c r="EG9" i="18"/>
  <c r="BE9" i="18"/>
  <c r="AS9" i="18"/>
  <c r="L9" i="18"/>
  <c r="C52" i="43"/>
  <c r="C79" i="43"/>
  <c r="E8" i="43"/>
  <c r="E35" i="4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AE22" i="18" s="1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DW22" i="18" s="1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CQ18" i="18" s="1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BX15" i="18" s="1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AH14" i="18" s="1"/>
  <c r="K14" i="3"/>
  <c r="L14" i="3"/>
  <c r="M14" i="3"/>
  <c r="N14" i="3"/>
  <c r="O14" i="3"/>
  <c r="P14" i="3"/>
  <c r="Q14" i="3"/>
  <c r="BH14" i="18" s="1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F8" i="43"/>
  <c r="F35" i="43" s="1"/>
  <c r="EN14" i="18"/>
  <c r="EN41" i="20" s="1"/>
  <c r="EO14" i="18"/>
  <c r="P14" i="18"/>
  <c r="O14" i="18"/>
  <c r="BM15" i="18"/>
  <c r="BK15" i="18"/>
  <c r="EM15" i="18"/>
  <c r="EN15" i="18"/>
  <c r="CX18" i="18"/>
  <c r="CV18" i="18"/>
  <c r="AK18" i="18"/>
  <c r="AK43" i="17" s="1"/>
  <c r="AL18" i="18"/>
  <c r="DX20" i="18"/>
  <c r="BM20" i="18"/>
  <c r="BN20" i="18"/>
  <c r="CC21" i="18"/>
  <c r="O21" i="18"/>
  <c r="P21" i="18"/>
  <c r="R21" i="18"/>
  <c r="AF22" i="18"/>
  <c r="AG22" i="18"/>
  <c r="AH22" i="18"/>
  <c r="CC23" i="18"/>
  <c r="CD23" i="18"/>
  <c r="CA23" i="18"/>
  <c r="P23" i="18"/>
  <c r="DS14" i="18"/>
  <c r="DV14" i="18"/>
  <c r="DU14" i="18"/>
  <c r="DT14" i="18"/>
  <c r="BG14" i="18"/>
  <c r="BJ14" i="18"/>
  <c r="BI14" i="18"/>
  <c r="EI15" i="18"/>
  <c r="EL15" i="18"/>
  <c r="EK15" i="18"/>
  <c r="EJ15" i="18"/>
  <c r="EJ42" i="20" s="1"/>
  <c r="BW15" i="18"/>
  <c r="BZ15" i="18"/>
  <c r="BY15" i="18"/>
  <c r="K15" i="18"/>
  <c r="L15" i="18"/>
  <c r="M15" i="18"/>
  <c r="N15" i="18"/>
  <c r="CT18" i="18"/>
  <c r="CT45" i="23" s="1"/>
  <c r="CR18" i="18"/>
  <c r="CS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J45" i="17" s="1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CZ42" i="23" s="1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DT43" i="17" s="1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I50" i="23" s="1"/>
  <c r="J23" i="18"/>
  <c r="G23" i="18"/>
  <c r="DJ14" i="18"/>
  <c r="DH14" i="18"/>
  <c r="DI14" i="18"/>
  <c r="DG14" i="18"/>
  <c r="DZ15" i="18"/>
  <c r="DX15" i="18"/>
  <c r="DY15" i="18"/>
  <c r="DW15" i="18"/>
  <c r="CT14" i="18"/>
  <c r="AE14" i="18"/>
  <c r="AF14" i="18"/>
  <c r="AG14" i="18"/>
  <c r="DJ15" i="18"/>
  <c r="AW15" i="18"/>
  <c r="AU15" i="18"/>
  <c r="AU42" i="23" s="1"/>
  <c r="EA18" i="18"/>
  <c r="EA43" i="17" s="1"/>
  <c r="BQ18" i="18"/>
  <c r="BR18" i="18"/>
  <c r="BP18" i="18"/>
  <c r="EP17" i="18"/>
  <c r="CC17" i="18"/>
  <c r="CA17" i="18"/>
  <c r="CB17" i="18"/>
  <c r="R17" i="18"/>
  <c r="CS20" i="18"/>
  <c r="CT20" i="18"/>
  <c r="CR20" i="18"/>
  <c r="AE20" i="18"/>
  <c r="DH21" i="18"/>
  <c r="DI21" i="18"/>
  <c r="DJ21" i="18"/>
  <c r="AU21" i="18"/>
  <c r="DX22" i="18"/>
  <c r="DY22" i="18"/>
  <c r="DZ22" i="18"/>
  <c r="BK22" i="18"/>
  <c r="DI23" i="18"/>
  <c r="DJ23" i="18"/>
  <c r="DG23" i="18"/>
  <c r="AV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X45" i="20" s="1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AI40" i="17" s="1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M45" i="20" s="1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EN47" i="23" s="1"/>
  <c r="CA20" i="18"/>
  <c r="CC20" i="18"/>
  <c r="CD20" i="18"/>
  <c r="CB20" i="18"/>
  <c r="O20" i="18"/>
  <c r="Q20" i="18"/>
  <c r="R20" i="18"/>
  <c r="P20" i="18"/>
  <c r="P47" i="23" s="1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R40" i="17" s="1"/>
  <c r="DQ15" i="18"/>
  <c r="DO15" i="18"/>
  <c r="DP15" i="18"/>
  <c r="CL15" i="18"/>
  <c r="CK15" i="18"/>
  <c r="CI15" i="18"/>
  <c r="CJ15" i="18"/>
  <c r="CJ42" i="23" s="1"/>
  <c r="BF15" i="18"/>
  <c r="BF40" i="17" s="1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T44" i="23" s="1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AV47" i="23" s="1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BA40" i="17" s="1"/>
  <c r="S15" i="18"/>
  <c r="T15" i="18"/>
  <c r="U15" i="18"/>
  <c r="V15" i="18"/>
  <c r="EH18" i="18"/>
  <c r="EF18" i="18"/>
  <c r="EF45" i="20" s="1"/>
  <c r="EE18" i="18"/>
  <c r="EG18" i="18"/>
  <c r="EG43" i="17" s="1"/>
  <c r="DB18" i="18"/>
  <c r="CY18" i="18"/>
  <c r="CZ18" i="18"/>
  <c r="DA18" i="18"/>
  <c r="BV18" i="18"/>
  <c r="BT18" i="18"/>
  <c r="BT43" i="17" s="1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B47" i="20" s="1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B23" i="43"/>
  <c r="C54" i="46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/>
  <c r="B63" i="46"/>
  <c r="B78" i="46"/>
  <c r="B34" i="45"/>
  <c r="B62" i="46"/>
  <c r="B77" i="46"/>
  <c r="B33" i="45"/>
  <c r="B61" i="46"/>
  <c r="B76" i="46"/>
  <c r="B36" i="45"/>
  <c r="B64" i="46"/>
  <c r="B60" i="46"/>
  <c r="B75" i="46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AP47" i="47" s="1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B71" i="43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/>
  <c r="C187" i="43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/>
  <c r="AI49" i="46"/>
  <c r="AI72" i="46"/>
  <c r="AG49" i="46"/>
  <c r="AG72" i="46"/>
  <c r="AE49" i="46"/>
  <c r="AE72" i="46"/>
  <c r="AC49" i="46"/>
  <c r="AC72" i="46"/>
  <c r="AA49" i="46"/>
  <c r="AA72" i="46"/>
  <c r="Y49" i="46"/>
  <c r="Y72" i="46"/>
  <c r="W49" i="46"/>
  <c r="W72" i="46"/>
  <c r="U49" i="46"/>
  <c r="U72" i="46"/>
  <c r="S49" i="46"/>
  <c r="S72" i="46"/>
  <c r="Q49" i="46"/>
  <c r="Q72" i="46"/>
  <c r="O49" i="46"/>
  <c r="O72" i="46"/>
  <c r="M49" i="46"/>
  <c r="M72" i="46"/>
  <c r="K49" i="46"/>
  <c r="K72" i="46"/>
  <c r="I49" i="46"/>
  <c r="I72" i="46"/>
  <c r="G49" i="46"/>
  <c r="G72" i="46"/>
  <c r="E49" i="46"/>
  <c r="E72" i="46"/>
  <c r="C49" i="46"/>
  <c r="C72" i="46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/>
  <c r="D188" i="43" s="1"/>
  <c r="I1" i="43" s="1"/>
  <c r="C176" i="24"/>
  <c r="F1" i="24"/>
  <c r="D176" i="24"/>
  <c r="I1" i="24"/>
  <c r="C188" i="43"/>
  <c r="F1" i="43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B29" i="18" s="1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D29" i="18" s="1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X29" i="18" s="1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Z29" i="18" s="1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B29" i="18" s="1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/>
  <c r="C166" i="43"/>
  <c r="D166" i="43"/>
  <c r="F166" i="43"/>
  <c r="E132" i="43"/>
  <c r="D132" i="43"/>
  <c r="F132" i="43"/>
  <c r="C132" i="43"/>
  <c r="B181" i="43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/>
  <c r="B74" i="43"/>
  <c r="C69" i="43"/>
  <c r="C87" i="43"/>
  <c r="B69" i="43"/>
  <c r="C68" i="43"/>
  <c r="C86" i="43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/>
  <c r="B58" i="43"/>
  <c r="C57" i="43"/>
  <c r="C81" i="43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/>
  <c r="C78" i="43"/>
  <c r="C83" i="43"/>
  <c r="C80" i="43"/>
  <c r="C84" i="43"/>
  <c r="C85" i="43"/>
  <c r="C89" i="43"/>
  <c r="F166" i="24"/>
  <c r="E166" i="24"/>
  <c r="D166" i="24"/>
  <c r="C166" i="24"/>
  <c r="B170" i="24"/>
  <c r="B172" i="24"/>
  <c r="B171" i="24"/>
  <c r="B169" i="24"/>
  <c r="B168" i="24"/>
  <c r="B167" i="24"/>
  <c r="B165" i="24"/>
  <c r="B81" i="24"/>
  <c r="D44" i="42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E167" i="24" s="1"/>
  <c r="AC39" i="42"/>
  <c r="AD39" i="42"/>
  <c r="AE39" i="42"/>
  <c r="AF39" i="42"/>
  <c r="AG39" i="42"/>
  <c r="AH39" i="42"/>
  <c r="AI39" i="42"/>
  <c r="AJ39" i="42"/>
  <c r="AK39" i="42"/>
  <c r="AL39" i="42"/>
  <c r="F177" i="43" s="1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D168" i="24" s="1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178" i="43" s="1"/>
  <c r="C39" i="42"/>
  <c r="D179" i="43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C168" i="24"/>
  <c r="C167" i="24"/>
  <c r="C177" i="43"/>
  <c r="F167" i="24"/>
  <c r="D167" i="24"/>
  <c r="D177" i="43"/>
  <c r="F99" i="43"/>
  <c r="E11" i="43"/>
  <c r="F11" i="43"/>
  <c r="C11" i="43"/>
  <c r="F16" i="43"/>
  <c r="D16" i="43"/>
  <c r="D39" i="43" s="1"/>
  <c r="E16" i="43"/>
  <c r="F104" i="43"/>
  <c r="C104" i="43"/>
  <c r="C16" i="43"/>
  <c r="AL39" i="3"/>
  <c r="AN108" i="34"/>
  <c r="AL46" i="42"/>
  <c r="AM108" i="34"/>
  <c r="AK46" i="42"/>
  <c r="AL108" i="34"/>
  <c r="AJ46" i="42"/>
  <c r="AK108" i="34"/>
  <c r="AI46" i="42"/>
  <c r="AJ108" i="34"/>
  <c r="AH46" i="42"/>
  <c r="AI108" i="34"/>
  <c r="AG46" i="42"/>
  <c r="AH108" i="34"/>
  <c r="AF46" i="42"/>
  <c r="AG108" i="34"/>
  <c r="AE46" i="42"/>
  <c r="AF108" i="34"/>
  <c r="AD46" i="42"/>
  <c r="AE108" i="34"/>
  <c r="AC46" i="42"/>
  <c r="AD108" i="34"/>
  <c r="AB46" i="42"/>
  <c r="AC108" i="34"/>
  <c r="AA46" i="42"/>
  <c r="AB108" i="34"/>
  <c r="Z46" i="42"/>
  <c r="AA108" i="34"/>
  <c r="Y46" i="42"/>
  <c r="Z108" i="34"/>
  <c r="X46" i="42"/>
  <c r="Y108" i="34"/>
  <c r="W46" i="42"/>
  <c r="X108" i="34"/>
  <c r="V46" i="42"/>
  <c r="W108" i="34"/>
  <c r="U46" i="42"/>
  <c r="V108" i="34"/>
  <c r="T46" i="42"/>
  <c r="U108" i="34"/>
  <c r="S46" i="42"/>
  <c r="T108" i="34"/>
  <c r="R46" i="42"/>
  <c r="S108" i="34"/>
  <c r="Q46" i="42"/>
  <c r="R108" i="34"/>
  <c r="P46" i="42"/>
  <c r="Q108" i="34"/>
  <c r="O46" i="42"/>
  <c r="P108" i="34"/>
  <c r="N46" i="42"/>
  <c r="O108" i="34"/>
  <c r="M46" i="42"/>
  <c r="N108" i="34"/>
  <c r="L46" i="42"/>
  <c r="M108" i="34"/>
  <c r="K46" i="42"/>
  <c r="L108" i="34"/>
  <c r="J46" i="42"/>
  <c r="K108" i="34"/>
  <c r="I46" i="42"/>
  <c r="J108" i="34"/>
  <c r="H46" i="42"/>
  <c r="I108" i="34"/>
  <c r="G46" i="42"/>
  <c r="H108" i="34"/>
  <c r="F46" i="42"/>
  <c r="G108" i="34"/>
  <c r="E46" i="42"/>
  <c r="F108" i="34"/>
  <c r="D46" i="42"/>
  <c r="E108" i="34"/>
  <c r="C46" i="42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/>
  <c r="AM76" i="34"/>
  <c r="AM82" i="34"/>
  <c r="AL76" i="34"/>
  <c r="AL82" i="34"/>
  <c r="AK76" i="34"/>
  <c r="AJ76" i="34"/>
  <c r="AI76" i="34"/>
  <c r="AH76" i="34"/>
  <c r="AH82" i="34"/>
  <c r="AG76" i="34"/>
  <c r="AG82" i="34"/>
  <c r="AF76" i="34"/>
  <c r="AF82" i="34"/>
  <c r="AE76" i="34"/>
  <c r="AE82" i="34"/>
  <c r="AD76" i="34"/>
  <c r="AD82" i="34"/>
  <c r="AC76" i="34"/>
  <c r="AB76" i="34"/>
  <c r="AB82" i="34"/>
  <c r="AA76" i="34"/>
  <c r="Z76" i="34"/>
  <c r="Y76" i="34"/>
  <c r="Y82" i="34"/>
  <c r="X76" i="34"/>
  <c r="X82" i="34"/>
  <c r="W76" i="34"/>
  <c r="W82" i="34"/>
  <c r="V76" i="34"/>
  <c r="V82" i="34"/>
  <c r="U76" i="34"/>
  <c r="U82" i="34"/>
  <c r="T76" i="34"/>
  <c r="T82" i="34"/>
  <c r="S76" i="34"/>
  <c r="R76" i="34"/>
  <c r="R82" i="34"/>
  <c r="Q76" i="34"/>
  <c r="Q8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F163" i="24" s="1"/>
  <c r="C6" i="27"/>
  <c r="C173" i="43" s="1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F161" i="24" s="1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D172" i="43" s="1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F162" i="24" s="1"/>
  <c r="C5" i="27"/>
  <c r="C4" i="27"/>
  <c r="C161" i="24" s="1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F172" i="43"/>
  <c r="E162" i="24"/>
  <c r="E172" i="43"/>
  <c r="D162" i="24"/>
  <c r="C162" i="24"/>
  <c r="C172" i="43"/>
  <c r="E161" i="24"/>
  <c r="E171" i="43"/>
  <c r="D161" i="24"/>
  <c r="D171" i="43"/>
  <c r="E163" i="24"/>
  <c r="E173" i="43"/>
  <c r="D163" i="24"/>
  <c r="D173" i="43"/>
  <c r="C163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/>
  <c r="C79" i="24"/>
  <c r="B3" i="24"/>
  <c r="B28" i="24"/>
  <c r="F4" i="24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/>
  <c r="AM8" i="3"/>
  <c r="AM13" i="3"/>
  <c r="AM16" i="3"/>
  <c r="AM19" i="3"/>
  <c r="F137" i="24"/>
  <c r="E137" i="24"/>
  <c r="D137" i="24"/>
  <c r="C137" i="24"/>
  <c r="D98" i="24"/>
  <c r="D108" i="43"/>
  <c r="F98" i="24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K24" i="17" s="1"/>
  <c r="L4" i="17"/>
  <c r="M4" i="17"/>
  <c r="N4" i="17"/>
  <c r="O4" i="17"/>
  <c r="P4" i="17"/>
  <c r="Q4" i="17"/>
  <c r="R4" i="17"/>
  <c r="S4" i="17"/>
  <c r="S24" i="17" s="1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H29" i="17" s="1"/>
  <c r="AI4" i="17"/>
  <c r="AJ4" i="17"/>
  <c r="AK4" i="17"/>
  <c r="AL4" i="17"/>
  <c r="AM4" i="17"/>
  <c r="AN4" i="17"/>
  <c r="AO4" i="17"/>
  <c r="AP4" i="17"/>
  <c r="AP24" i="17" s="1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F24" i="17" s="1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V24" i="17" s="1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L24" i="17" s="1"/>
  <c r="CM4" i="17"/>
  <c r="CN4" i="17"/>
  <c r="CO4" i="17"/>
  <c r="CP4" i="17"/>
  <c r="CQ4" i="17"/>
  <c r="CR4" i="17"/>
  <c r="CS4" i="17"/>
  <c r="CT4" i="17"/>
  <c r="CU4" i="17"/>
  <c r="CU24" i="17" s="1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R24" i="17" s="1"/>
  <c r="DS4" i="17"/>
  <c r="DS24" i="17" s="1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H24" i="17" s="1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L24" i="17" s="1"/>
  <c r="M5" i="17"/>
  <c r="N5" i="17"/>
  <c r="O5" i="17"/>
  <c r="P5" i="17"/>
  <c r="Q5" i="17"/>
  <c r="R5" i="17"/>
  <c r="S5" i="17"/>
  <c r="T5" i="17"/>
  <c r="T24" i="17" s="1"/>
  <c r="U5" i="17"/>
  <c r="V5" i="17"/>
  <c r="W5" i="17"/>
  <c r="X5" i="17"/>
  <c r="Y5" i="17"/>
  <c r="Z5" i="17"/>
  <c r="AA5" i="17"/>
  <c r="AA24" i="17" s="1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Y30" i="17" s="1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M30" i="17" s="1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D36" i="17" s="1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B24" i="17" s="1"/>
  <c r="AC11" i="17"/>
  <c r="AD11" i="17"/>
  <c r="AE11" i="17"/>
  <c r="AF11" i="17"/>
  <c r="AG11" i="17"/>
  <c r="AH11" i="17"/>
  <c r="AI11" i="17"/>
  <c r="AJ11" i="17"/>
  <c r="AJ36" i="17" s="1"/>
  <c r="AK11" i="17"/>
  <c r="AL11" i="17"/>
  <c r="AM11" i="17"/>
  <c r="AN11" i="17"/>
  <c r="AO11" i="17"/>
  <c r="AP11" i="17"/>
  <c r="AQ11" i="17"/>
  <c r="AR11" i="17"/>
  <c r="AR36" i="17" s="1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P36" i="17" s="1"/>
  <c r="BQ11" i="17"/>
  <c r="BR11" i="17"/>
  <c r="BS11" i="17"/>
  <c r="BT11" i="17"/>
  <c r="BU11" i="17"/>
  <c r="BV11" i="17"/>
  <c r="BW11" i="17"/>
  <c r="BX11" i="17"/>
  <c r="BX36" i="17" s="1"/>
  <c r="BY11" i="17"/>
  <c r="BZ11" i="17"/>
  <c r="CA11" i="17"/>
  <c r="CB11" i="17"/>
  <c r="CC11" i="17"/>
  <c r="CD11" i="17"/>
  <c r="CE11" i="17"/>
  <c r="CF11" i="17"/>
  <c r="CF24" i="17" s="1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V36" i="17" s="1"/>
  <c r="CW11" i="17"/>
  <c r="CW24" i="17" s="1"/>
  <c r="CX11" i="17"/>
  <c r="CY11" i="17"/>
  <c r="CZ11" i="17"/>
  <c r="DA11" i="17"/>
  <c r="DB11" i="17"/>
  <c r="DC11" i="17"/>
  <c r="DD11" i="17"/>
  <c r="DE11" i="17"/>
  <c r="DE24" i="17" s="1"/>
  <c r="DF11" i="17"/>
  <c r="DG11" i="17"/>
  <c r="DH11" i="17"/>
  <c r="DI11" i="17"/>
  <c r="DJ11" i="17"/>
  <c r="DK11" i="17"/>
  <c r="DL11" i="17"/>
  <c r="DL24" i="17" s="1"/>
  <c r="DM11" i="17"/>
  <c r="DM24" i="17" s="1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B36" i="17" s="1"/>
  <c r="EC11" i="17"/>
  <c r="EC24" i="17" s="1"/>
  <c r="ED11" i="17"/>
  <c r="EE11" i="17"/>
  <c r="EF11" i="17"/>
  <c r="EG11" i="17"/>
  <c r="EH11" i="17"/>
  <c r="EI11" i="17"/>
  <c r="EJ11" i="17"/>
  <c r="EJ36" i="17" s="1"/>
  <c r="EK11" i="17"/>
  <c r="EL11" i="17"/>
  <c r="EM11" i="17"/>
  <c r="EN11" i="17"/>
  <c r="EO11" i="17"/>
  <c r="EP11" i="17"/>
  <c r="D17" i="17"/>
  <c r="D31" i="18"/>
  <c r="E17" i="17"/>
  <c r="E31" i="18" s="1"/>
  <c r="E32" i="18" s="1"/>
  <c r="F17" i="17"/>
  <c r="F31" i="18" s="1"/>
  <c r="F32" i="18" s="1"/>
  <c r="G17" i="17"/>
  <c r="G31" i="18" s="1"/>
  <c r="G32" i="18" s="1"/>
  <c r="H17" i="17"/>
  <c r="H31" i="18"/>
  <c r="I17" i="17"/>
  <c r="J17" i="17"/>
  <c r="J31" i="18" s="1"/>
  <c r="K17" i="17"/>
  <c r="K31" i="18" s="1"/>
  <c r="L17" i="17"/>
  <c r="L31" i="18"/>
  <c r="M17" i="17"/>
  <c r="M42" i="17" s="1"/>
  <c r="M31" i="18"/>
  <c r="N17" i="17"/>
  <c r="N31" i="18" s="1"/>
  <c r="O17" i="17"/>
  <c r="O31" i="18" s="1"/>
  <c r="P17" i="17"/>
  <c r="P31" i="18"/>
  <c r="Q17" i="17"/>
  <c r="Q31" i="18" s="1"/>
  <c r="R17" i="17"/>
  <c r="R31" i="18" s="1"/>
  <c r="S17" i="17"/>
  <c r="S31" i="18" s="1"/>
  <c r="T17" i="17"/>
  <c r="T31" i="18"/>
  <c r="T32" i="18" s="1"/>
  <c r="U17" i="17"/>
  <c r="U31" i="18" s="1"/>
  <c r="U32" i="18" s="1"/>
  <c r="V17" i="17"/>
  <c r="V31" i="18" s="1"/>
  <c r="W17" i="17"/>
  <c r="W31" i="18" s="1"/>
  <c r="W32" i="18" s="1"/>
  <c r="X17" i="17"/>
  <c r="X31" i="18"/>
  <c r="Y17" i="17"/>
  <c r="Y42" i="17" s="1"/>
  <c r="Y31" i="18"/>
  <c r="Z17" i="17"/>
  <c r="Z31" i="18" s="1"/>
  <c r="AA17" i="17"/>
  <c r="AA31" i="18" s="1"/>
  <c r="AB17" i="17"/>
  <c r="AB31" i="18"/>
  <c r="AC17" i="17"/>
  <c r="AC42" i="17" s="1"/>
  <c r="AC31" i="18"/>
  <c r="AC32" i="18" s="1"/>
  <c r="AD17" i="17"/>
  <c r="AE17" i="17"/>
  <c r="AE31" i="18" s="1"/>
  <c r="AE32" i="18" s="1"/>
  <c r="AF17" i="17"/>
  <c r="AF31" i="18"/>
  <c r="AG17" i="17"/>
  <c r="AG31" i="18" s="1"/>
  <c r="AG32" i="18" s="1"/>
  <c r="AH17" i="17"/>
  <c r="AH31" i="18" s="1"/>
  <c r="AH32" i="18" s="1"/>
  <c r="AI17" i="17"/>
  <c r="AI31" i="18" s="1"/>
  <c r="AI32" i="18" s="1"/>
  <c r="AJ17" i="17"/>
  <c r="AJ31" i="18"/>
  <c r="AK17" i="17"/>
  <c r="AK31" i="18" s="1"/>
  <c r="AK32" i="18" s="1"/>
  <c r="AL17" i="17"/>
  <c r="AL31" i="18" s="1"/>
  <c r="AL32" i="18" s="1"/>
  <c r="AM17" i="17"/>
  <c r="AM31" i="18" s="1"/>
  <c r="AM32" i="18" s="1"/>
  <c r="AN17" i="17"/>
  <c r="AN31" i="18"/>
  <c r="AN32" i="18" s="1"/>
  <c r="AO17" i="17"/>
  <c r="AO31" i="18"/>
  <c r="AO32" i="18" s="1"/>
  <c r="AP17" i="17"/>
  <c r="AP31" i="18" s="1"/>
  <c r="AQ17" i="17"/>
  <c r="AQ31" i="18" s="1"/>
  <c r="AR17" i="17"/>
  <c r="AR31" i="18"/>
  <c r="AS17" i="17"/>
  <c r="AS31" i="18"/>
  <c r="AT17" i="17"/>
  <c r="AT31" i="18" s="1"/>
  <c r="AU17" i="17"/>
  <c r="AU31" i="18" s="1"/>
  <c r="AV17" i="17"/>
  <c r="AV31" i="18"/>
  <c r="AW17" i="17"/>
  <c r="AW31" i="18" s="1"/>
  <c r="AX17" i="17"/>
  <c r="AX31" i="18" s="1"/>
  <c r="AY17" i="17"/>
  <c r="AY31" i="18" s="1"/>
  <c r="AY32" i="18" s="1"/>
  <c r="AZ17" i="17"/>
  <c r="AZ31" i="18"/>
  <c r="BA17" i="17"/>
  <c r="BA42" i="17" s="1"/>
  <c r="BB17" i="17"/>
  <c r="BB31" i="18" s="1"/>
  <c r="BB32" i="18" s="1"/>
  <c r="BC17" i="17"/>
  <c r="BC31" i="18" s="1"/>
  <c r="BD17" i="17"/>
  <c r="BD31" i="18"/>
  <c r="BE17" i="17"/>
  <c r="BE31" i="18"/>
  <c r="BF17" i="17"/>
  <c r="BG17" i="17"/>
  <c r="BG31" i="18" s="1"/>
  <c r="BG32" i="18" s="1"/>
  <c r="BH17" i="17"/>
  <c r="BH31" i="18"/>
  <c r="BI17" i="17"/>
  <c r="BI42" i="17" s="1"/>
  <c r="BJ17" i="17"/>
  <c r="BJ31" i="18" s="1"/>
  <c r="BK17" i="17"/>
  <c r="BK31" i="18" s="1"/>
  <c r="BK32" i="18" s="1"/>
  <c r="BL17" i="17"/>
  <c r="BL31" i="18"/>
  <c r="BL32" i="18" s="1"/>
  <c r="BM17" i="17"/>
  <c r="BM31" i="18" s="1"/>
  <c r="BM32" i="18" s="1"/>
  <c r="BN17" i="17"/>
  <c r="BN31" i="18" s="1"/>
  <c r="BO17" i="17"/>
  <c r="BO31" i="18" s="1"/>
  <c r="BO32" i="18" s="1"/>
  <c r="BP17" i="17"/>
  <c r="BP31" i="18"/>
  <c r="BQ17" i="17"/>
  <c r="BQ42" i="17" s="1"/>
  <c r="BR17" i="17"/>
  <c r="BR31" i="18" s="1"/>
  <c r="BS17" i="17"/>
  <c r="BS31" i="18" s="1"/>
  <c r="BS32" i="18" s="1"/>
  <c r="BT17" i="17"/>
  <c r="BT31" i="18"/>
  <c r="BU17" i="17"/>
  <c r="BU31" i="18" s="1"/>
  <c r="BV17" i="17"/>
  <c r="BV31" i="18" s="1"/>
  <c r="BW17" i="17"/>
  <c r="BW31" i="18" s="1"/>
  <c r="BW32" i="18" s="1"/>
  <c r="BX17" i="17"/>
  <c r="BX31" i="18"/>
  <c r="BY17" i="17"/>
  <c r="BY42" i="17" s="1"/>
  <c r="BY31" i="18"/>
  <c r="BY32" i="18" s="1"/>
  <c r="BZ17" i="17"/>
  <c r="BZ31" i="18" s="1"/>
  <c r="BZ32" i="18" s="1"/>
  <c r="CA17" i="17"/>
  <c r="CA31" i="18" s="1"/>
  <c r="CB17" i="17"/>
  <c r="CB31" i="18"/>
  <c r="CC17" i="17"/>
  <c r="CC31" i="18" s="1"/>
  <c r="CD17" i="17"/>
  <c r="CD31" i="18" s="1"/>
  <c r="CE17" i="17"/>
  <c r="CE31" i="18" s="1"/>
  <c r="CF17" i="17"/>
  <c r="CF31" i="18"/>
  <c r="CF32" i="18" s="1"/>
  <c r="CG17" i="17"/>
  <c r="CG31" i="18" s="1"/>
  <c r="CH17" i="17"/>
  <c r="CH31" i="18" s="1"/>
  <c r="CI17" i="17"/>
  <c r="CI31" i="18" s="1"/>
  <c r="CJ17" i="17"/>
  <c r="CJ31" i="18"/>
  <c r="CJ32" i="18" s="1"/>
  <c r="CK17" i="17"/>
  <c r="CK42" i="17" s="1"/>
  <c r="CK31" i="18"/>
  <c r="CK32" i="18" s="1"/>
  <c r="CL17" i="17"/>
  <c r="CL31" i="18" s="1"/>
  <c r="CM17" i="17"/>
  <c r="CM31" i="18" s="1"/>
  <c r="CM32" i="18" s="1"/>
  <c r="CN17" i="17"/>
  <c r="CN31" i="18"/>
  <c r="CN32" i="18" s="1"/>
  <c r="CO17" i="17"/>
  <c r="CO42" i="17" s="1"/>
  <c r="CO31" i="18"/>
  <c r="CO32" i="18" s="1"/>
  <c r="CP17" i="17"/>
  <c r="CP31" i="18" s="1"/>
  <c r="CQ17" i="17"/>
  <c r="CQ31" i="18" s="1"/>
  <c r="CQ32" i="18" s="1"/>
  <c r="CR17" i="17"/>
  <c r="CR31" i="18"/>
  <c r="CR32" i="18" s="1"/>
  <c r="CS17" i="17"/>
  <c r="CS31" i="18" s="1"/>
  <c r="CS32" i="18" s="1"/>
  <c r="CT17" i="17"/>
  <c r="CT31" i="18" s="1"/>
  <c r="CT32" i="18" s="1"/>
  <c r="CU17" i="17"/>
  <c r="CU31" i="18" s="1"/>
  <c r="CU32" i="18" s="1"/>
  <c r="CV17" i="17"/>
  <c r="CV31" i="18"/>
  <c r="CW17" i="17"/>
  <c r="CW31" i="18" s="1"/>
  <c r="CX17" i="17"/>
  <c r="CX31" i="18" s="1"/>
  <c r="CY17" i="17"/>
  <c r="CY31" i="18" s="1"/>
  <c r="CY32" i="18" s="1"/>
  <c r="CZ17" i="17"/>
  <c r="CZ31" i="18"/>
  <c r="CZ32" i="18" s="1"/>
  <c r="DA17" i="17"/>
  <c r="DA42" i="17" s="1"/>
  <c r="DA31" i="18"/>
  <c r="DA32" i="18" s="1"/>
  <c r="DB17" i="17"/>
  <c r="DB31" i="18" s="1"/>
  <c r="DC17" i="17"/>
  <c r="DC31" i="18" s="1"/>
  <c r="DC32" i="18" s="1"/>
  <c r="DD17" i="17"/>
  <c r="DD31" i="18"/>
  <c r="DE17" i="17"/>
  <c r="DE31" i="18"/>
  <c r="DE32" i="18" s="1"/>
  <c r="DF17" i="17"/>
  <c r="DG17" i="17"/>
  <c r="DG31" i="18" s="1"/>
  <c r="DH17" i="17"/>
  <c r="DH31" i="18"/>
  <c r="DI17" i="17"/>
  <c r="DI31" i="18" s="1"/>
  <c r="DJ17" i="17"/>
  <c r="DJ31" i="18" s="1"/>
  <c r="DK17" i="17"/>
  <c r="DK31" i="18" s="1"/>
  <c r="DK32" i="18" s="1"/>
  <c r="DL17" i="17"/>
  <c r="DL31" i="18"/>
  <c r="DM17" i="17"/>
  <c r="DM31" i="18" s="1"/>
  <c r="DM32" i="18" s="1"/>
  <c r="DN17" i="17"/>
  <c r="DN31" i="18" s="1"/>
  <c r="DN32" i="18" s="1"/>
  <c r="DO17" i="17"/>
  <c r="DO31" i="18" s="1"/>
  <c r="DP17" i="17"/>
  <c r="DP31" i="18"/>
  <c r="DQ17" i="17"/>
  <c r="DQ42" i="17" s="1"/>
  <c r="DQ31" i="18"/>
  <c r="DR17" i="17"/>
  <c r="DS17" i="17"/>
  <c r="DS31" i="18" s="1"/>
  <c r="DS32" i="18" s="1"/>
  <c r="DT17" i="17"/>
  <c r="DT31" i="18"/>
  <c r="DU17" i="17"/>
  <c r="DU42" i="17" s="1"/>
  <c r="DV17" i="17"/>
  <c r="DW17" i="17"/>
  <c r="DW31" i="18" s="1"/>
  <c r="DW32" i="18" s="1"/>
  <c r="DX17" i="17"/>
  <c r="DX31" i="18"/>
  <c r="DY17" i="17"/>
  <c r="DY31" i="18" s="1"/>
  <c r="DY32" i="18" s="1"/>
  <c r="DZ17" i="17"/>
  <c r="DZ31" i="18" s="1"/>
  <c r="DZ32" i="18" s="1"/>
  <c r="EA17" i="17"/>
  <c r="EA31" i="18" s="1"/>
  <c r="EB17" i="17"/>
  <c r="EB31" i="18"/>
  <c r="EC17" i="17"/>
  <c r="EC31" i="18" s="1"/>
  <c r="ED17" i="17"/>
  <c r="ED31" i="18" s="1"/>
  <c r="ED32" i="18" s="1"/>
  <c r="EE17" i="17"/>
  <c r="EE31" i="18" s="1"/>
  <c r="EE32" i="18" s="1"/>
  <c r="EF17" i="17"/>
  <c r="EF31" i="18"/>
  <c r="EG17" i="17"/>
  <c r="EG24" i="17" s="1"/>
  <c r="EH17" i="17"/>
  <c r="EH31" i="18" s="1"/>
  <c r="EI17" i="17"/>
  <c r="EI31" i="18" s="1"/>
  <c r="EJ17" i="17"/>
  <c r="EJ31" i="18"/>
  <c r="EJ32" i="18" s="1"/>
  <c r="EK17" i="17"/>
  <c r="EK31" i="18"/>
  <c r="EK32" i="18" s="1"/>
  <c r="EL17" i="17"/>
  <c r="EL31" i="18" s="1"/>
  <c r="EL32" i="18" s="1"/>
  <c r="EM17" i="17"/>
  <c r="EM31" i="18" s="1"/>
  <c r="EN17" i="17"/>
  <c r="EN31" i="18"/>
  <c r="EO17" i="17"/>
  <c r="EO31" i="18" s="1"/>
  <c r="EP17" i="17"/>
  <c r="EP31" i="18" s="1"/>
  <c r="C31" i="18"/>
  <c r="C11" i="17"/>
  <c r="C5" i="17"/>
  <c r="C4" i="17"/>
  <c r="C24" i="17" s="1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R30" i="20" s="1"/>
  <c r="S4" i="20"/>
  <c r="T4" i="20"/>
  <c r="U4" i="20"/>
  <c r="V4" i="20"/>
  <c r="W4" i="20"/>
  <c r="X4" i="20"/>
  <c r="Y4" i="20"/>
  <c r="Z4" i="20"/>
  <c r="Z30" i="20" s="1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V30" i="20" s="1"/>
  <c r="BW4" i="20"/>
  <c r="BX4" i="20"/>
  <c r="BY4" i="20"/>
  <c r="BZ4" i="20"/>
  <c r="CA4" i="20"/>
  <c r="CB4" i="20"/>
  <c r="CC4" i="20"/>
  <c r="CD4" i="20"/>
  <c r="CD30" i="20" s="1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T30" i="20" s="1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EP30" i="20" s="1"/>
  <c r="D5" i="20"/>
  <c r="D31" i="20" s="1"/>
  <c r="E5" i="20"/>
  <c r="F5" i="20"/>
  <c r="G5" i="20"/>
  <c r="H5" i="20"/>
  <c r="I5" i="20"/>
  <c r="J5" i="20"/>
  <c r="K5" i="20"/>
  <c r="L5" i="20"/>
  <c r="L31" i="20" s="1"/>
  <c r="M5" i="20"/>
  <c r="N5" i="20"/>
  <c r="O5" i="20"/>
  <c r="P5" i="20"/>
  <c r="Q5" i="20"/>
  <c r="R5" i="20"/>
  <c r="S5" i="20"/>
  <c r="T5" i="20"/>
  <c r="T31" i="20" s="1"/>
  <c r="U5" i="20"/>
  <c r="V5" i="20"/>
  <c r="W5" i="20"/>
  <c r="X5" i="20"/>
  <c r="Y5" i="20"/>
  <c r="Z5" i="20"/>
  <c r="AA5" i="20"/>
  <c r="AA31" i="20" s="1"/>
  <c r="AB5" i="20"/>
  <c r="AB31" i="20" s="1"/>
  <c r="AC5" i="20"/>
  <c r="AD5" i="20"/>
  <c r="AE5" i="20"/>
  <c r="AF5" i="20"/>
  <c r="AG5" i="20"/>
  <c r="AH5" i="20"/>
  <c r="AI5" i="20"/>
  <c r="AI31" i="20" s="1"/>
  <c r="AJ5" i="20"/>
  <c r="AK5" i="20"/>
  <c r="AL5" i="20"/>
  <c r="AM5" i="20"/>
  <c r="AN5" i="20"/>
  <c r="AO5" i="20"/>
  <c r="AP5" i="20"/>
  <c r="AQ5" i="20"/>
  <c r="AQ31" i="20" s="1"/>
  <c r="AR5" i="20"/>
  <c r="AR31" i="20" s="1"/>
  <c r="AS5" i="20"/>
  <c r="AT5" i="20"/>
  <c r="AU5" i="20"/>
  <c r="AV5" i="20"/>
  <c r="AW5" i="20"/>
  <c r="AX5" i="20"/>
  <c r="AY5" i="20"/>
  <c r="AY31" i="20" s="1"/>
  <c r="AZ5" i="20"/>
  <c r="AZ31" i="20" s="1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O31" i="20" s="1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E31" i="20" s="1"/>
  <c r="CF5" i="20"/>
  <c r="CG5" i="20"/>
  <c r="CH5" i="20"/>
  <c r="CI5" i="20"/>
  <c r="CJ5" i="20"/>
  <c r="CK5" i="20"/>
  <c r="CL5" i="20"/>
  <c r="CM5" i="20"/>
  <c r="CN5" i="20"/>
  <c r="CN31" i="20" s="1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D31" i="20" s="1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T31" i="20" s="1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I31" i="20" s="1"/>
  <c r="EJ5" i="20"/>
  <c r="EJ31" i="20" s="1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M33" i="20" s="1"/>
  <c r="N7" i="20"/>
  <c r="N33" i="20" s="1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B33" i="20" s="1"/>
  <c r="AC7" i="20"/>
  <c r="AC33" i="20" s="1"/>
  <c r="AD7" i="20"/>
  <c r="AE7" i="20"/>
  <c r="AF7" i="20"/>
  <c r="AG7" i="20"/>
  <c r="AH7" i="20"/>
  <c r="AI7" i="20"/>
  <c r="AJ7" i="20"/>
  <c r="AK7" i="20"/>
  <c r="AK33" i="20" s="1"/>
  <c r="AL7" i="20"/>
  <c r="AM7" i="20"/>
  <c r="AN7" i="20"/>
  <c r="AO7" i="20"/>
  <c r="AP7" i="20"/>
  <c r="AQ7" i="20"/>
  <c r="AR7" i="20"/>
  <c r="AR33" i="20" s="1"/>
  <c r="AS7" i="20"/>
  <c r="AS33" i="20" s="1"/>
  <c r="AT7" i="20"/>
  <c r="AU7" i="20"/>
  <c r="AV7" i="20"/>
  <c r="AW7" i="20"/>
  <c r="AX7" i="20"/>
  <c r="AY7" i="20"/>
  <c r="AZ7" i="20"/>
  <c r="AZ33" i="20" s="1"/>
  <c r="BA7" i="20"/>
  <c r="BB7" i="20"/>
  <c r="BC7" i="20"/>
  <c r="BD7" i="20"/>
  <c r="BE7" i="20"/>
  <c r="BF7" i="20"/>
  <c r="BG7" i="20"/>
  <c r="BH7" i="20"/>
  <c r="BH33" i="20" s="1"/>
  <c r="BI7" i="20"/>
  <c r="BI33" i="20" s="1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X33" i="20" s="1"/>
  <c r="BY7" i="20"/>
  <c r="BY33" i="20" s="1"/>
  <c r="BZ7" i="20"/>
  <c r="BZ33" i="20" s="1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O33" i="20" s="1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D33" i="20" s="1"/>
  <c r="DE7" i="20"/>
  <c r="DE33" i="20" s="1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T33" i="20" s="1"/>
  <c r="DU7" i="20"/>
  <c r="DU33" i="20" s="1"/>
  <c r="DV7" i="20"/>
  <c r="DW7" i="20"/>
  <c r="DX7" i="20"/>
  <c r="DY7" i="20"/>
  <c r="DZ7" i="20"/>
  <c r="EA7" i="20"/>
  <c r="EB7" i="20"/>
  <c r="EB33" i="20" s="1"/>
  <c r="EC7" i="20"/>
  <c r="ED7" i="20"/>
  <c r="EE7" i="20"/>
  <c r="EF7" i="20"/>
  <c r="EG7" i="20"/>
  <c r="EH7" i="20"/>
  <c r="EI7" i="20"/>
  <c r="EJ7" i="20"/>
  <c r="EJ33" i="20" s="1"/>
  <c r="EK7" i="20"/>
  <c r="EK33" i="20" s="1"/>
  <c r="EL7" i="20"/>
  <c r="EL25" i="20" s="1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M25" i="20" s="1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Q25" i="20" s="1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G25" i="20" s="1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F36" i="20" s="1"/>
  <c r="G10" i="20"/>
  <c r="G36" i="20" s="1"/>
  <c r="H10" i="20"/>
  <c r="H36" i="20" s="1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V36" i="20" s="1"/>
  <c r="W10" i="20"/>
  <c r="W36" i="20" s="1"/>
  <c r="X10" i="20"/>
  <c r="X36" i="20" s="1"/>
  <c r="Y10" i="20"/>
  <c r="Z10" i="20"/>
  <c r="AA10" i="20"/>
  <c r="AB10" i="20"/>
  <c r="AC10" i="20"/>
  <c r="AD10" i="20"/>
  <c r="AD36" i="20" s="1"/>
  <c r="AE10" i="20"/>
  <c r="AF10" i="20"/>
  <c r="AG10" i="20"/>
  <c r="AH10" i="20"/>
  <c r="AI10" i="20"/>
  <c r="AJ10" i="20"/>
  <c r="AK10" i="20"/>
  <c r="AL10" i="20"/>
  <c r="AM10" i="20"/>
  <c r="AN10" i="20"/>
  <c r="AN36" i="20" s="1"/>
  <c r="AO10" i="20"/>
  <c r="AP10" i="20"/>
  <c r="AQ10" i="20"/>
  <c r="AR10" i="20"/>
  <c r="AS10" i="20"/>
  <c r="AT10" i="20"/>
  <c r="AT36" i="20" s="1"/>
  <c r="AU10" i="20"/>
  <c r="AU36" i="20" s="1"/>
  <c r="AV10" i="20"/>
  <c r="AV36" i="20" s="1"/>
  <c r="AW10" i="20"/>
  <c r="AX10" i="20"/>
  <c r="AY10" i="20"/>
  <c r="AZ10" i="20"/>
  <c r="BA10" i="20"/>
  <c r="BB10" i="20"/>
  <c r="BB36" i="20" s="1"/>
  <c r="BC10" i="20"/>
  <c r="BC36" i="20" s="1"/>
  <c r="BD10" i="20"/>
  <c r="BD36" i="20" s="1"/>
  <c r="BE10" i="20"/>
  <c r="BF10" i="20"/>
  <c r="BG10" i="20"/>
  <c r="BH10" i="20"/>
  <c r="BI10" i="20"/>
  <c r="BJ10" i="20"/>
  <c r="BJ36" i="20" s="1"/>
  <c r="BK10" i="20"/>
  <c r="BL10" i="20"/>
  <c r="BM10" i="20"/>
  <c r="BN10" i="20"/>
  <c r="BO10" i="20"/>
  <c r="BP10" i="20"/>
  <c r="BQ10" i="20"/>
  <c r="BR10" i="20"/>
  <c r="BR36" i="20" s="1"/>
  <c r="BS10" i="20"/>
  <c r="BS36" i="20" s="1"/>
  <c r="BT10" i="20"/>
  <c r="BT36" i="20" s="1"/>
  <c r="BU10" i="20"/>
  <c r="BV10" i="20"/>
  <c r="BW10" i="20"/>
  <c r="BX10" i="20"/>
  <c r="BY10" i="20"/>
  <c r="BZ10" i="20"/>
  <c r="CA10" i="20"/>
  <c r="CA36" i="20" s="1"/>
  <c r="CB10" i="20"/>
  <c r="CB36" i="20" s="1"/>
  <c r="CC10" i="20"/>
  <c r="CD10" i="20"/>
  <c r="CE10" i="20"/>
  <c r="CF10" i="20"/>
  <c r="CG10" i="20"/>
  <c r="CH10" i="20"/>
  <c r="CH36" i="20" s="1"/>
  <c r="CI10" i="20"/>
  <c r="CI36" i="20" s="1"/>
  <c r="CJ10" i="20"/>
  <c r="CJ36" i="20" s="1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X36" i="20" s="1"/>
  <c r="CY10" i="20"/>
  <c r="CY36" i="20" s="1"/>
  <c r="CZ10" i="20"/>
  <c r="CZ36" i="20" s="1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P36" i="20" s="1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G37" i="20" s="1"/>
  <c r="H11" i="20"/>
  <c r="H37" i="20" s="1"/>
  <c r="I11" i="20"/>
  <c r="I25" i="20" s="1"/>
  <c r="J11" i="20"/>
  <c r="K11" i="20"/>
  <c r="L11" i="20"/>
  <c r="M11" i="20"/>
  <c r="N11" i="20"/>
  <c r="O11" i="20"/>
  <c r="O37" i="20" s="1"/>
  <c r="P11" i="20"/>
  <c r="Q11" i="20"/>
  <c r="Q37" i="20" s="1"/>
  <c r="R11" i="20"/>
  <c r="S11" i="20"/>
  <c r="T11" i="20"/>
  <c r="U11" i="20"/>
  <c r="V11" i="20"/>
  <c r="W11" i="20"/>
  <c r="W37" i="20" s="1"/>
  <c r="X11" i="20"/>
  <c r="X37" i="20" s="1"/>
  <c r="Y11" i="20"/>
  <c r="Y37" i="20" s="1"/>
  <c r="Z11" i="20"/>
  <c r="AA11" i="20"/>
  <c r="AB11" i="20"/>
  <c r="AC11" i="20"/>
  <c r="AD11" i="20"/>
  <c r="AE11" i="20"/>
  <c r="AF11" i="20"/>
  <c r="AF37" i="20" s="1"/>
  <c r="AG11" i="20"/>
  <c r="AH11" i="20"/>
  <c r="AI11" i="20"/>
  <c r="AJ11" i="20"/>
  <c r="AK11" i="20"/>
  <c r="AL11" i="20"/>
  <c r="AM11" i="20"/>
  <c r="AM37" i="20" s="1"/>
  <c r="AN11" i="20"/>
  <c r="AN37" i="20" s="1"/>
  <c r="AO11" i="20"/>
  <c r="AP11" i="20"/>
  <c r="AQ11" i="20"/>
  <c r="AR11" i="20"/>
  <c r="AS11" i="20"/>
  <c r="AT11" i="20"/>
  <c r="AU11" i="20"/>
  <c r="AV11" i="20"/>
  <c r="AV37" i="20" s="1"/>
  <c r="AW11" i="20"/>
  <c r="AW37" i="20" s="1"/>
  <c r="AX11" i="20"/>
  <c r="AY11" i="20"/>
  <c r="AZ11" i="20"/>
  <c r="BA11" i="20"/>
  <c r="BB11" i="20"/>
  <c r="BC11" i="20"/>
  <c r="BC37" i="20" s="1"/>
  <c r="BD11" i="20"/>
  <c r="BD37" i="20" s="1"/>
  <c r="BE11" i="20"/>
  <c r="BF11" i="20"/>
  <c r="BG11" i="20"/>
  <c r="BH11" i="20"/>
  <c r="BI11" i="20"/>
  <c r="BJ11" i="20"/>
  <c r="BK11" i="20"/>
  <c r="BK37" i="20" s="1"/>
  <c r="BL11" i="20"/>
  <c r="BL37" i="20" s="1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H38" i="20" s="1"/>
  <c r="I12" i="20"/>
  <c r="J12" i="20"/>
  <c r="J38" i="20" s="1"/>
  <c r="K12" i="20"/>
  <c r="L12" i="20"/>
  <c r="M12" i="20"/>
  <c r="N12" i="20"/>
  <c r="O12" i="20"/>
  <c r="P12" i="20"/>
  <c r="P38" i="20" s="1"/>
  <c r="Q12" i="20"/>
  <c r="R12" i="20"/>
  <c r="R25" i="20" s="1"/>
  <c r="S12" i="20"/>
  <c r="T12" i="20"/>
  <c r="U12" i="20"/>
  <c r="V12" i="20"/>
  <c r="W12" i="20"/>
  <c r="X12" i="20"/>
  <c r="X38" i="20" s="1"/>
  <c r="Y12" i="20"/>
  <c r="Z12" i="20"/>
  <c r="AA12" i="20"/>
  <c r="AB12" i="20"/>
  <c r="AC12" i="20"/>
  <c r="AD12" i="20"/>
  <c r="AE12" i="20"/>
  <c r="AF12" i="20"/>
  <c r="AF38" i="20" s="1"/>
  <c r="AG12" i="20"/>
  <c r="AG38" i="20" s="1"/>
  <c r="AH12" i="20"/>
  <c r="AI12" i="20"/>
  <c r="AJ12" i="20"/>
  <c r="AK12" i="20"/>
  <c r="AL12" i="20"/>
  <c r="AM12" i="20"/>
  <c r="AN12" i="20"/>
  <c r="AN38" i="20" s="1"/>
  <c r="AO12" i="20"/>
  <c r="AO38" i="20" s="1"/>
  <c r="AP12" i="20"/>
  <c r="AP38" i="20" s="1"/>
  <c r="AQ12" i="20"/>
  <c r="AR12" i="20"/>
  <c r="AS12" i="20"/>
  <c r="AT12" i="20"/>
  <c r="AU12" i="20"/>
  <c r="AV12" i="20"/>
  <c r="AV38" i="20" s="1"/>
  <c r="AW12" i="20"/>
  <c r="AW38" i="20" s="1"/>
  <c r="AX12" i="20"/>
  <c r="AX38" i="20" s="1"/>
  <c r="AY12" i="20"/>
  <c r="AZ12" i="20"/>
  <c r="BA12" i="20"/>
  <c r="BB12" i="20"/>
  <c r="BC12" i="20"/>
  <c r="BD12" i="20"/>
  <c r="BD38" i="20" s="1"/>
  <c r="BE12" i="20"/>
  <c r="BF12" i="20"/>
  <c r="BG12" i="20"/>
  <c r="BH12" i="20"/>
  <c r="BI12" i="20"/>
  <c r="BJ12" i="20"/>
  <c r="BK12" i="20"/>
  <c r="BL12" i="20"/>
  <c r="BM12" i="20"/>
  <c r="BM38" i="20" s="1"/>
  <c r="BN12" i="20"/>
  <c r="BN38" i="20" s="1"/>
  <c r="BO12" i="20"/>
  <c r="BP12" i="20"/>
  <c r="BQ12" i="20"/>
  <c r="BR12" i="20"/>
  <c r="BS12" i="20"/>
  <c r="BT12" i="20"/>
  <c r="BT38" i="20" s="1"/>
  <c r="BU12" i="20"/>
  <c r="BV12" i="20"/>
  <c r="BV38" i="20" s="1"/>
  <c r="BW12" i="20"/>
  <c r="BX12" i="20"/>
  <c r="BY12" i="20"/>
  <c r="BZ12" i="20"/>
  <c r="CA12" i="20"/>
  <c r="CB12" i="20"/>
  <c r="CC12" i="20"/>
  <c r="CC38" i="20" s="1"/>
  <c r="CD12" i="20"/>
  <c r="CD38" i="20" s="1"/>
  <c r="CE12" i="20"/>
  <c r="CF12" i="20"/>
  <c r="CG12" i="20"/>
  <c r="CH12" i="20"/>
  <c r="CI12" i="20"/>
  <c r="CJ12" i="20"/>
  <c r="CJ38" i="20" s="1"/>
  <c r="CK12" i="20"/>
  <c r="CL12" i="20"/>
  <c r="CM12" i="20"/>
  <c r="CN12" i="20"/>
  <c r="CO12" i="20"/>
  <c r="CP12" i="20"/>
  <c r="CQ12" i="20"/>
  <c r="CR12" i="20"/>
  <c r="CR38" i="20" s="1"/>
  <c r="CS12" i="20"/>
  <c r="CT12" i="20"/>
  <c r="CT38" i="20" s="1"/>
  <c r="CU12" i="20"/>
  <c r="CV12" i="20"/>
  <c r="CW12" i="20"/>
  <c r="CX12" i="20"/>
  <c r="CY12" i="20"/>
  <c r="CZ12" i="20"/>
  <c r="CZ38" i="20" s="1"/>
  <c r="DA12" i="20"/>
  <c r="DA38" i="20" s="1"/>
  <c r="DB12" i="20"/>
  <c r="DB38" i="20" s="1"/>
  <c r="DC12" i="20"/>
  <c r="DD12" i="20"/>
  <c r="DE12" i="20"/>
  <c r="DF12" i="20"/>
  <c r="DG12" i="20"/>
  <c r="DH12" i="20"/>
  <c r="DH38" i="20" s="1"/>
  <c r="DI12" i="20"/>
  <c r="DI38" i="20" s="1"/>
  <c r="DJ12" i="20"/>
  <c r="DJ38" i="20" s="1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X38" i="20" s="1"/>
  <c r="DY12" i="20"/>
  <c r="DY38" i="20" s="1"/>
  <c r="DZ12" i="20"/>
  <c r="EA12" i="20"/>
  <c r="EB12" i="20"/>
  <c r="EC12" i="20"/>
  <c r="ED12" i="20"/>
  <c r="EE12" i="20"/>
  <c r="EF12" i="20"/>
  <c r="EF38" i="20" s="1"/>
  <c r="EG12" i="20"/>
  <c r="EH12" i="20"/>
  <c r="EH38" i="20" s="1"/>
  <c r="EI12" i="20"/>
  <c r="EJ12" i="20"/>
  <c r="EK12" i="20"/>
  <c r="EL12" i="20"/>
  <c r="EM12" i="20"/>
  <c r="EN12" i="20"/>
  <c r="EN38" i="20" s="1"/>
  <c r="EO12" i="20"/>
  <c r="EP12" i="20"/>
  <c r="EP25" i="20" s="1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R39" i="20" s="1"/>
  <c r="S13" i="20"/>
  <c r="S39" i="20" s="1"/>
  <c r="T13" i="20"/>
  <c r="U13" i="20"/>
  <c r="V13" i="20"/>
  <c r="W13" i="20"/>
  <c r="X13" i="20"/>
  <c r="Y13" i="20"/>
  <c r="Y39" i="20" s="1"/>
  <c r="Z13" i="20"/>
  <c r="Z39" i="20" s="1"/>
  <c r="AA13" i="20"/>
  <c r="AA39" i="20" s="1"/>
  <c r="AB13" i="20"/>
  <c r="AC13" i="20"/>
  <c r="AD13" i="20"/>
  <c r="AE13" i="20"/>
  <c r="AF13" i="20"/>
  <c r="AG13" i="20"/>
  <c r="AG39" i="20" s="1"/>
  <c r="AH13" i="20"/>
  <c r="AI13" i="20"/>
  <c r="AI39" i="20" s="1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W39" i="20" s="1"/>
  <c r="AX13" i="20"/>
  <c r="AY13" i="20"/>
  <c r="AY39" i="20" s="1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D41" i="20" s="1"/>
  <c r="E15" i="20"/>
  <c r="F15" i="20"/>
  <c r="G15" i="20"/>
  <c r="H15" i="20"/>
  <c r="I15" i="20"/>
  <c r="J15" i="20"/>
  <c r="K15" i="20"/>
  <c r="K41" i="20" s="1"/>
  <c r="L15" i="20"/>
  <c r="L41" i="20" s="1"/>
  <c r="M15" i="20"/>
  <c r="N15" i="20"/>
  <c r="O15" i="20"/>
  <c r="P15" i="20"/>
  <c r="Q15" i="20"/>
  <c r="R15" i="20"/>
  <c r="S15" i="20"/>
  <c r="S41" i="20" s="1"/>
  <c r="T15" i="20"/>
  <c r="T41" i="20" s="1"/>
  <c r="U15" i="20"/>
  <c r="V15" i="20"/>
  <c r="W15" i="20"/>
  <c r="X15" i="20"/>
  <c r="Y15" i="20"/>
  <c r="Z15" i="20"/>
  <c r="Z41" i="20" s="1"/>
  <c r="AA15" i="20"/>
  <c r="AB15" i="20"/>
  <c r="AB41" i="20" s="1"/>
  <c r="AC15" i="20"/>
  <c r="AD15" i="20"/>
  <c r="AE15" i="20"/>
  <c r="AF15" i="20"/>
  <c r="AG15" i="20"/>
  <c r="AH15" i="20"/>
  <c r="AH41" i="20" s="1"/>
  <c r="AI15" i="20"/>
  <c r="AI41" i="20" s="1"/>
  <c r="AJ15" i="20"/>
  <c r="AJ41" i="20" s="1"/>
  <c r="AK15" i="20"/>
  <c r="AL15" i="20"/>
  <c r="AM15" i="20"/>
  <c r="AN15" i="20"/>
  <c r="AO15" i="20"/>
  <c r="AP15" i="20"/>
  <c r="AQ15" i="20"/>
  <c r="AQ41" i="20" s="1"/>
  <c r="AR15" i="20"/>
  <c r="AR41" i="20" s="1"/>
  <c r="AS15" i="20"/>
  <c r="AT15" i="20"/>
  <c r="AU15" i="20"/>
  <c r="AV15" i="20"/>
  <c r="AW15" i="20"/>
  <c r="AX15" i="20"/>
  <c r="AX41" i="20" s="1"/>
  <c r="AY15" i="20"/>
  <c r="AY41" i="20" s="1"/>
  <c r="AZ15" i="20"/>
  <c r="AZ41" i="20" s="1"/>
  <c r="BA15" i="20"/>
  <c r="BB15" i="20"/>
  <c r="BC15" i="20"/>
  <c r="BD15" i="20"/>
  <c r="BE15" i="20"/>
  <c r="BF15" i="20"/>
  <c r="BF41" i="20" s="1"/>
  <c r="BG15" i="20"/>
  <c r="BH15" i="20"/>
  <c r="BH41" i="20" s="1"/>
  <c r="BI15" i="20"/>
  <c r="BJ15" i="20"/>
  <c r="BK15" i="20"/>
  <c r="BL15" i="20"/>
  <c r="BM15" i="20"/>
  <c r="BN15" i="20"/>
  <c r="BO15" i="20"/>
  <c r="BO41" i="20" s="1"/>
  <c r="BP15" i="20"/>
  <c r="BP41" i="20" s="1"/>
  <c r="BQ15" i="20"/>
  <c r="BR15" i="20"/>
  <c r="BS15" i="20"/>
  <c r="BT15" i="20"/>
  <c r="BU15" i="20"/>
  <c r="BV15" i="20"/>
  <c r="BV41" i="20" s="1"/>
  <c r="BW15" i="20"/>
  <c r="BW41" i="20" s="1"/>
  <c r="BX15" i="20"/>
  <c r="BX41" i="20" s="1"/>
  <c r="BY15" i="20"/>
  <c r="BZ15" i="20"/>
  <c r="CA15" i="20"/>
  <c r="CB15" i="20"/>
  <c r="CC15" i="20"/>
  <c r="CD15" i="20"/>
  <c r="CD41" i="20" s="1"/>
  <c r="CE15" i="20"/>
  <c r="CE41" i="20" s="1"/>
  <c r="CF15" i="20"/>
  <c r="CF41" i="20" s="1"/>
  <c r="CG15" i="20"/>
  <c r="CH15" i="20"/>
  <c r="CI15" i="20"/>
  <c r="CJ15" i="20"/>
  <c r="CK15" i="20"/>
  <c r="CL15" i="20"/>
  <c r="CL41" i="20" s="1"/>
  <c r="CM15" i="20"/>
  <c r="CM41" i="20" s="1"/>
  <c r="CN15" i="20"/>
  <c r="CN41" i="20" s="1"/>
  <c r="CO15" i="20"/>
  <c r="CP15" i="20"/>
  <c r="CQ15" i="20"/>
  <c r="CR15" i="20"/>
  <c r="CS15" i="20"/>
  <c r="CT15" i="20"/>
  <c r="CT41" i="20" s="1"/>
  <c r="CU15" i="20"/>
  <c r="CU41" i="20" s="1"/>
  <c r="CV15" i="20"/>
  <c r="CV41" i="20" s="1"/>
  <c r="CW15" i="20"/>
  <c r="CX15" i="20"/>
  <c r="CY15" i="20"/>
  <c r="CZ15" i="20"/>
  <c r="DA15" i="20"/>
  <c r="DB15" i="20"/>
  <c r="DB41" i="20" s="1"/>
  <c r="DC15" i="20"/>
  <c r="DD15" i="20"/>
  <c r="DD41" i="20" s="1"/>
  <c r="DE15" i="20"/>
  <c r="DF15" i="20"/>
  <c r="DG15" i="20"/>
  <c r="DH15" i="20"/>
  <c r="DI15" i="20"/>
  <c r="DJ15" i="20"/>
  <c r="DK15" i="20"/>
  <c r="DK41" i="20" s="1"/>
  <c r="DL15" i="20"/>
  <c r="DL41" i="20" s="1"/>
  <c r="DM15" i="20"/>
  <c r="DN15" i="20"/>
  <c r="DO15" i="20"/>
  <c r="DP15" i="20"/>
  <c r="DQ15" i="20"/>
  <c r="DR15" i="20"/>
  <c r="DR41" i="20" s="1"/>
  <c r="DS15" i="20"/>
  <c r="DS41" i="20" s="1"/>
  <c r="DT15" i="20"/>
  <c r="DT41" i="20" s="1"/>
  <c r="DU15" i="20"/>
  <c r="DV15" i="20"/>
  <c r="DW15" i="20"/>
  <c r="DX15" i="20"/>
  <c r="DY15" i="20"/>
  <c r="DZ15" i="20"/>
  <c r="EA15" i="20"/>
  <c r="EA41" i="20" s="1"/>
  <c r="EB15" i="20"/>
  <c r="EB41" i="20" s="1"/>
  <c r="EC15" i="20"/>
  <c r="ED15" i="20"/>
  <c r="EE15" i="20"/>
  <c r="EF15" i="20"/>
  <c r="EG15" i="20"/>
  <c r="EH15" i="20"/>
  <c r="EI15" i="20"/>
  <c r="EI41" i="20" s="1"/>
  <c r="EJ15" i="20"/>
  <c r="EJ41" i="20" s="1"/>
  <c r="EK15" i="20"/>
  <c r="EL15" i="20"/>
  <c r="EM15" i="20"/>
  <c r="EN15" i="20"/>
  <c r="EO15" i="20"/>
  <c r="EP15" i="20"/>
  <c r="D16" i="20"/>
  <c r="D42" i="20" s="1"/>
  <c r="E16" i="20"/>
  <c r="E42" i="20" s="1"/>
  <c r="F16" i="20"/>
  <c r="G16" i="20"/>
  <c r="H16" i="20"/>
  <c r="I16" i="20"/>
  <c r="J16" i="20"/>
  <c r="K16" i="20"/>
  <c r="K42" i="20" s="1"/>
  <c r="L16" i="20"/>
  <c r="M16" i="20"/>
  <c r="M42" i="20" s="1"/>
  <c r="N16" i="20"/>
  <c r="O16" i="20"/>
  <c r="P16" i="20"/>
  <c r="Q16" i="20"/>
  <c r="R16" i="20"/>
  <c r="S16" i="20"/>
  <c r="T16" i="20"/>
  <c r="T42" i="20" s="1"/>
  <c r="U16" i="20"/>
  <c r="U42" i="20" s="1"/>
  <c r="V16" i="20"/>
  <c r="W16" i="20"/>
  <c r="X16" i="20"/>
  <c r="Y16" i="20"/>
  <c r="Y42" i="20" s="1"/>
  <c r="Z16" i="20"/>
  <c r="AA16" i="20"/>
  <c r="AA42" i="20" s="1"/>
  <c r="AB16" i="20"/>
  <c r="AB42" i="20" s="1"/>
  <c r="AC16" i="20"/>
  <c r="AD16" i="20"/>
  <c r="AE16" i="20"/>
  <c r="AF16" i="20"/>
  <c r="AG16" i="20"/>
  <c r="AG42" i="20" s="1"/>
  <c r="AH16" i="20"/>
  <c r="AI16" i="20"/>
  <c r="AI42" i="20" s="1"/>
  <c r="AJ16" i="20"/>
  <c r="AJ42" i="20" s="1"/>
  <c r="AK16" i="20"/>
  <c r="AK42" i="20" s="1"/>
  <c r="AL16" i="20"/>
  <c r="AM16" i="20"/>
  <c r="AN16" i="20"/>
  <c r="AO16" i="20"/>
  <c r="AP16" i="20"/>
  <c r="AQ16" i="20"/>
  <c r="AQ42" i="20" s="1"/>
  <c r="AR16" i="20"/>
  <c r="AR42" i="20" s="1"/>
  <c r="AS16" i="20"/>
  <c r="AT16" i="20"/>
  <c r="AU16" i="20"/>
  <c r="AV16" i="20"/>
  <c r="AW16" i="20"/>
  <c r="AX16" i="20"/>
  <c r="AY16" i="20"/>
  <c r="AY42" i="20" s="1"/>
  <c r="AZ16" i="20"/>
  <c r="AZ42" i="20" s="1"/>
  <c r="BA16" i="20"/>
  <c r="BA42" i="20" s="1"/>
  <c r="BB16" i="20"/>
  <c r="BC16" i="20"/>
  <c r="BD16" i="20"/>
  <c r="BE16" i="20"/>
  <c r="BE42" i="20" s="1"/>
  <c r="BF16" i="20"/>
  <c r="BG16" i="20"/>
  <c r="BG42" i="20" s="1"/>
  <c r="BH16" i="20"/>
  <c r="BH42" i="20" s="1"/>
  <c r="BI16" i="20"/>
  <c r="BI42" i="20" s="1"/>
  <c r="BJ16" i="20"/>
  <c r="BK16" i="20"/>
  <c r="BL16" i="20"/>
  <c r="BM16" i="20"/>
  <c r="BN16" i="20"/>
  <c r="BO16" i="20"/>
  <c r="BP16" i="20"/>
  <c r="BP42" i="20" s="1"/>
  <c r="BQ16" i="20"/>
  <c r="BQ42" i="20" s="1"/>
  <c r="BR16" i="20"/>
  <c r="BS16" i="20"/>
  <c r="BT16" i="20"/>
  <c r="BU16" i="20"/>
  <c r="BV16" i="20"/>
  <c r="BW16" i="20"/>
  <c r="BW42" i="20" s="1"/>
  <c r="BX16" i="20"/>
  <c r="BY16" i="20"/>
  <c r="BY42" i="20" s="1"/>
  <c r="BZ16" i="20"/>
  <c r="CA16" i="20"/>
  <c r="CB16" i="20"/>
  <c r="CC16" i="20"/>
  <c r="CD16" i="20"/>
  <c r="CE16" i="20"/>
  <c r="CF16" i="20"/>
  <c r="CF42" i="20" s="1"/>
  <c r="CG16" i="20"/>
  <c r="CG42" i="20" s="1"/>
  <c r="CH16" i="20"/>
  <c r="CI16" i="20"/>
  <c r="CJ16" i="20"/>
  <c r="CK16" i="20"/>
  <c r="CL16" i="20"/>
  <c r="CM16" i="20"/>
  <c r="CN16" i="20"/>
  <c r="CN42" i="20" s="1"/>
  <c r="CO16" i="20"/>
  <c r="CO42" i="20" s="1"/>
  <c r="CP16" i="20"/>
  <c r="CQ16" i="20"/>
  <c r="CR16" i="20"/>
  <c r="CS16" i="20"/>
  <c r="CS42" i="20" s="1"/>
  <c r="CT16" i="20"/>
  <c r="CU16" i="20"/>
  <c r="CU42" i="20" s="1"/>
  <c r="CV16" i="20"/>
  <c r="CW16" i="20"/>
  <c r="CW42" i="20" s="1"/>
  <c r="CX16" i="20"/>
  <c r="CY16" i="20"/>
  <c r="CZ16" i="20"/>
  <c r="DA16" i="20"/>
  <c r="DA42" i="20" s="1"/>
  <c r="DB16" i="20"/>
  <c r="DC16" i="20"/>
  <c r="DC42" i="20" s="1"/>
  <c r="DD16" i="20"/>
  <c r="DD42" i="20" s="1"/>
  <c r="DE16" i="20"/>
  <c r="DE42" i="20" s="1"/>
  <c r="DF16" i="20"/>
  <c r="DG16" i="20"/>
  <c r="DH16" i="20"/>
  <c r="DI16" i="20"/>
  <c r="DJ16" i="20"/>
  <c r="DK16" i="20"/>
  <c r="DK42" i="20" s="1"/>
  <c r="DL16" i="20"/>
  <c r="DL42" i="20" s="1"/>
  <c r="DM16" i="20"/>
  <c r="DM42" i="20" s="1"/>
  <c r="DN16" i="20"/>
  <c r="DO16" i="20"/>
  <c r="DP16" i="20"/>
  <c r="DQ16" i="20"/>
  <c r="DR16" i="20"/>
  <c r="DS16" i="20"/>
  <c r="DT16" i="20"/>
  <c r="DT42" i="20" s="1"/>
  <c r="DU16" i="20"/>
  <c r="DU42" i="20" s="1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F44" i="20" s="1"/>
  <c r="G18" i="20"/>
  <c r="H18" i="20"/>
  <c r="I18" i="20"/>
  <c r="J18" i="20"/>
  <c r="J44" i="20" s="1"/>
  <c r="K18" i="20"/>
  <c r="L18" i="20"/>
  <c r="L44" i="20" s="1"/>
  <c r="M18" i="20"/>
  <c r="M44" i="20" s="1"/>
  <c r="N18" i="20"/>
  <c r="N44" i="20" s="1"/>
  <c r="O18" i="20"/>
  <c r="P18" i="20"/>
  <c r="Q18" i="20"/>
  <c r="R18" i="20"/>
  <c r="R44" i="20" s="1"/>
  <c r="S18" i="20"/>
  <c r="T18" i="20"/>
  <c r="T44" i="20" s="1"/>
  <c r="U18" i="20"/>
  <c r="U44" i="20" s="1"/>
  <c r="V18" i="20"/>
  <c r="W18" i="20"/>
  <c r="X18" i="20"/>
  <c r="Y18" i="20"/>
  <c r="Z18" i="20"/>
  <c r="AA18" i="20"/>
  <c r="AB18" i="20"/>
  <c r="AC18" i="20"/>
  <c r="AC44" i="20" s="1"/>
  <c r="AD18" i="20"/>
  <c r="AD44" i="20" s="1"/>
  <c r="AE18" i="20"/>
  <c r="AF18" i="20"/>
  <c r="AG18" i="20"/>
  <c r="AH18" i="20"/>
  <c r="AH44" i="20" s="1"/>
  <c r="AI18" i="20"/>
  <c r="AJ18" i="20"/>
  <c r="AK18" i="20"/>
  <c r="AK44" i="20" s="1"/>
  <c r="AL18" i="20"/>
  <c r="AL44" i="20" s="1"/>
  <c r="AM18" i="20"/>
  <c r="AN18" i="20"/>
  <c r="AO18" i="20"/>
  <c r="AP18" i="20"/>
  <c r="AP44" i="20" s="1"/>
  <c r="AQ18" i="20"/>
  <c r="AR18" i="20"/>
  <c r="AR44" i="20" s="1"/>
  <c r="AS18" i="20"/>
  <c r="AT18" i="20"/>
  <c r="AT44" i="20" s="1"/>
  <c r="AU18" i="20"/>
  <c r="AV18" i="20"/>
  <c r="AW18" i="20"/>
  <c r="AX18" i="20"/>
  <c r="AY18" i="20"/>
  <c r="AZ18" i="20"/>
  <c r="BA18" i="20"/>
  <c r="BA44" i="20" s="1"/>
  <c r="BB18" i="20"/>
  <c r="BB44" i="20" s="1"/>
  <c r="BC18" i="20"/>
  <c r="BD18" i="20"/>
  <c r="BE18" i="20"/>
  <c r="BF18" i="20"/>
  <c r="BG18" i="20"/>
  <c r="BH18" i="20"/>
  <c r="BH44" i="20" s="1"/>
  <c r="BI18" i="20"/>
  <c r="BI44" i="20" s="1"/>
  <c r="BJ18" i="20"/>
  <c r="BK18" i="20"/>
  <c r="BL18" i="20"/>
  <c r="BM18" i="20"/>
  <c r="BN18" i="20"/>
  <c r="BO18" i="20"/>
  <c r="BP18" i="20"/>
  <c r="BP44" i="20" s="1"/>
  <c r="BQ18" i="20"/>
  <c r="BQ44" i="20" s="1"/>
  <c r="BR18" i="20"/>
  <c r="BS18" i="20"/>
  <c r="BT18" i="20"/>
  <c r="BU18" i="20"/>
  <c r="BV18" i="20"/>
  <c r="BV44" i="20" s="1"/>
  <c r="BW18" i="20"/>
  <c r="BX18" i="20"/>
  <c r="BY18" i="20"/>
  <c r="BY44" i="20" s="1"/>
  <c r="BZ18" i="20"/>
  <c r="BZ44" i="20" s="1"/>
  <c r="CA18" i="20"/>
  <c r="CB18" i="20"/>
  <c r="CC18" i="20"/>
  <c r="CD18" i="20"/>
  <c r="CE18" i="20"/>
  <c r="CF18" i="20"/>
  <c r="CF44" i="20" s="1"/>
  <c r="CG18" i="20"/>
  <c r="CG44" i="20" s="1"/>
  <c r="CH18" i="20"/>
  <c r="CH44" i="20" s="1"/>
  <c r="CI18" i="20"/>
  <c r="CJ18" i="20"/>
  <c r="CK18" i="20"/>
  <c r="CL18" i="20"/>
  <c r="CM18" i="20"/>
  <c r="CN18" i="20"/>
  <c r="CN44" i="20" s="1"/>
  <c r="CO18" i="20"/>
  <c r="CO44" i="20" s="1"/>
  <c r="CP18" i="20"/>
  <c r="CQ18" i="20"/>
  <c r="CR18" i="20"/>
  <c r="CS18" i="20"/>
  <c r="CT18" i="20"/>
  <c r="CT44" i="20" s="1"/>
  <c r="CU18" i="20"/>
  <c r="CV18" i="20"/>
  <c r="CW18" i="20"/>
  <c r="CW44" i="20" s="1"/>
  <c r="CX18" i="20"/>
  <c r="CX44" i="20" s="1"/>
  <c r="CY18" i="20"/>
  <c r="CZ18" i="20"/>
  <c r="DA18" i="20"/>
  <c r="DB18" i="20"/>
  <c r="DC18" i="20"/>
  <c r="DD18" i="20"/>
  <c r="DD44" i="20" s="1"/>
  <c r="DE18" i="20"/>
  <c r="DE44" i="20" s="1"/>
  <c r="DF18" i="20"/>
  <c r="DF44" i="20" s="1"/>
  <c r="DG18" i="20"/>
  <c r="DH18" i="20"/>
  <c r="DI18" i="20"/>
  <c r="DJ18" i="20"/>
  <c r="DK18" i="20"/>
  <c r="DL18" i="20"/>
  <c r="DM18" i="20"/>
  <c r="DM44" i="20" s="1"/>
  <c r="DN18" i="20"/>
  <c r="DN44" i="20" s="1"/>
  <c r="DO18" i="20"/>
  <c r="DP18" i="20"/>
  <c r="DQ18" i="20"/>
  <c r="DR18" i="20"/>
  <c r="DR44" i="20" s="1"/>
  <c r="DS18" i="20"/>
  <c r="DT18" i="20"/>
  <c r="DU18" i="20"/>
  <c r="DU44" i="20" s="1"/>
  <c r="DV18" i="20"/>
  <c r="DV44" i="20" s="1"/>
  <c r="DW18" i="20"/>
  <c r="DX18" i="20"/>
  <c r="DY18" i="20"/>
  <c r="DZ18" i="20"/>
  <c r="EA18" i="20"/>
  <c r="EB18" i="20"/>
  <c r="EC18" i="20"/>
  <c r="EC44" i="20" s="1"/>
  <c r="ED18" i="20"/>
  <c r="EE18" i="20"/>
  <c r="EF18" i="20"/>
  <c r="EG18" i="20"/>
  <c r="EH18" i="20"/>
  <c r="EI18" i="20"/>
  <c r="EJ18" i="20"/>
  <c r="EJ44" i="20" s="1"/>
  <c r="EK18" i="20"/>
  <c r="EK44" i="20" s="1"/>
  <c r="EL18" i="20"/>
  <c r="EM18" i="20"/>
  <c r="EN18" i="20"/>
  <c r="EO18" i="20"/>
  <c r="EP18" i="20"/>
  <c r="D21" i="20"/>
  <c r="E21" i="20"/>
  <c r="E47" i="20" s="1"/>
  <c r="F21" i="20"/>
  <c r="F47" i="20" s="1"/>
  <c r="G21" i="20"/>
  <c r="G47" i="20" s="1"/>
  <c r="H21" i="20"/>
  <c r="I21" i="20"/>
  <c r="J21" i="20"/>
  <c r="K21" i="20"/>
  <c r="L21" i="20"/>
  <c r="M21" i="20"/>
  <c r="M47" i="20" s="1"/>
  <c r="N21" i="20"/>
  <c r="N47" i="20" s="1"/>
  <c r="O21" i="20"/>
  <c r="O47" i="20" s="1"/>
  <c r="P21" i="20"/>
  <c r="Q21" i="20"/>
  <c r="R21" i="20"/>
  <c r="S21" i="20"/>
  <c r="T21" i="20"/>
  <c r="U21" i="20"/>
  <c r="V21" i="20"/>
  <c r="V47" i="20" s="1"/>
  <c r="W21" i="20"/>
  <c r="W47" i="20" s="1"/>
  <c r="X21" i="20"/>
  <c r="Y21" i="20"/>
  <c r="Z21" i="20"/>
  <c r="AA21" i="20"/>
  <c r="AB21" i="20"/>
  <c r="AC21" i="20"/>
  <c r="AD21" i="20"/>
  <c r="AD47" i="20" s="1"/>
  <c r="AE21" i="20"/>
  <c r="AF21" i="20"/>
  <c r="AG21" i="20"/>
  <c r="AH21" i="20"/>
  <c r="AI21" i="20"/>
  <c r="AJ21" i="20"/>
  <c r="AK21" i="20"/>
  <c r="AL21" i="20"/>
  <c r="AL47" i="20" s="1"/>
  <c r="AM21" i="20"/>
  <c r="AN21" i="20"/>
  <c r="AO21" i="20"/>
  <c r="AP21" i="20"/>
  <c r="AQ21" i="20"/>
  <c r="AR21" i="20"/>
  <c r="AS21" i="20"/>
  <c r="AS47" i="20" s="1"/>
  <c r="AT21" i="20"/>
  <c r="AT47" i="20" s="1"/>
  <c r="AU21" i="20"/>
  <c r="AU47" i="20" s="1"/>
  <c r="AV21" i="20"/>
  <c r="AW21" i="20"/>
  <c r="AX21" i="20"/>
  <c r="AY21" i="20"/>
  <c r="AZ21" i="20"/>
  <c r="BA21" i="20"/>
  <c r="BA47" i="20" s="1"/>
  <c r="BB21" i="20"/>
  <c r="BB47" i="20" s="1"/>
  <c r="BC21" i="20"/>
  <c r="BC47" i="20" s="1"/>
  <c r="BD21" i="20"/>
  <c r="BE21" i="20"/>
  <c r="BF21" i="20"/>
  <c r="BG21" i="20"/>
  <c r="BH21" i="20"/>
  <c r="BI21" i="20"/>
  <c r="BI47" i="20" s="1"/>
  <c r="BJ21" i="20"/>
  <c r="BJ47" i="20" s="1"/>
  <c r="BK21" i="20"/>
  <c r="BL21" i="20"/>
  <c r="BM21" i="20"/>
  <c r="BN21" i="20"/>
  <c r="BO21" i="20"/>
  <c r="BO47" i="20" s="1"/>
  <c r="BP21" i="20"/>
  <c r="BQ21" i="20"/>
  <c r="BR21" i="20"/>
  <c r="BR47" i="20" s="1"/>
  <c r="BS21" i="20"/>
  <c r="BS47" i="20" s="1"/>
  <c r="BT21" i="20"/>
  <c r="BU21" i="20"/>
  <c r="BV21" i="20"/>
  <c r="BW21" i="20"/>
  <c r="BX21" i="20"/>
  <c r="BY21" i="20"/>
  <c r="BZ21" i="20"/>
  <c r="BZ47" i="20" s="1"/>
  <c r="CA21" i="20"/>
  <c r="CB21" i="20"/>
  <c r="CC21" i="20"/>
  <c r="CD21" i="20"/>
  <c r="CE21" i="20"/>
  <c r="CE47" i="20" s="1"/>
  <c r="CF21" i="20"/>
  <c r="CG21" i="20"/>
  <c r="CH21" i="20"/>
  <c r="CH47" i="20" s="1"/>
  <c r="CI21" i="20"/>
  <c r="CI47" i="20" s="1"/>
  <c r="CJ21" i="20"/>
  <c r="CK21" i="20"/>
  <c r="CL21" i="20"/>
  <c r="CM21" i="20"/>
  <c r="CN21" i="20"/>
  <c r="CO21" i="20"/>
  <c r="CO47" i="20" s="1"/>
  <c r="CP21" i="20"/>
  <c r="CP47" i="20" s="1"/>
  <c r="CQ21" i="20"/>
  <c r="CR21" i="20"/>
  <c r="CS21" i="20"/>
  <c r="CT21" i="20"/>
  <c r="CU21" i="20"/>
  <c r="CU47" i="20" s="1"/>
  <c r="CV21" i="20"/>
  <c r="CW21" i="20"/>
  <c r="CX21" i="20"/>
  <c r="CX47" i="20" s="1"/>
  <c r="CY21" i="20"/>
  <c r="CZ21" i="20"/>
  <c r="DA21" i="20"/>
  <c r="DB21" i="20"/>
  <c r="DC21" i="20"/>
  <c r="DD21" i="20"/>
  <c r="DE21" i="20"/>
  <c r="DE47" i="20" s="1"/>
  <c r="DF21" i="20"/>
  <c r="DF47" i="20" s="1"/>
  <c r="DG21" i="20"/>
  <c r="DG47" i="20" s="1"/>
  <c r="DH21" i="20"/>
  <c r="DI21" i="20"/>
  <c r="DJ21" i="20"/>
  <c r="DK21" i="20"/>
  <c r="DK47" i="20" s="1"/>
  <c r="DL21" i="20"/>
  <c r="DM21" i="20"/>
  <c r="DN21" i="20"/>
  <c r="DN47" i="20" s="1"/>
  <c r="DO21" i="20"/>
  <c r="DO47" i="20" s="1"/>
  <c r="DP21" i="20"/>
  <c r="DQ21" i="20"/>
  <c r="DR21" i="20"/>
  <c r="DS21" i="20"/>
  <c r="DS47" i="20" s="1"/>
  <c r="DT21" i="20"/>
  <c r="DU21" i="20"/>
  <c r="DU47" i="20" s="1"/>
  <c r="DV21" i="20"/>
  <c r="DV47" i="20" s="1"/>
  <c r="DW21" i="20"/>
  <c r="DX21" i="20"/>
  <c r="DY21" i="20"/>
  <c r="DZ21" i="20"/>
  <c r="EA21" i="20"/>
  <c r="EB21" i="20"/>
  <c r="EC21" i="20"/>
  <c r="EC47" i="20" s="1"/>
  <c r="ED21" i="20"/>
  <c r="ED47" i="20" s="1"/>
  <c r="EE21" i="20"/>
  <c r="EE47" i="20" s="1"/>
  <c r="EF21" i="20"/>
  <c r="EG21" i="20"/>
  <c r="EH21" i="20"/>
  <c r="EI21" i="20"/>
  <c r="EJ21" i="20"/>
  <c r="EK21" i="20"/>
  <c r="EK47" i="20" s="1"/>
  <c r="EL21" i="20"/>
  <c r="EL47" i="20" s="1"/>
  <c r="EM21" i="20"/>
  <c r="EM47" i="20" s="1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G49" i="20" s="1"/>
  <c r="H23" i="20"/>
  <c r="H49" i="20" s="1"/>
  <c r="I23" i="20"/>
  <c r="I49" i="20" s="1"/>
  <c r="J23" i="20"/>
  <c r="K23" i="20"/>
  <c r="L23" i="20"/>
  <c r="M23" i="20"/>
  <c r="N23" i="20"/>
  <c r="O23" i="20"/>
  <c r="O49" i="20" s="1"/>
  <c r="P23" i="20"/>
  <c r="P49" i="20" s="1"/>
  <c r="Q23" i="20"/>
  <c r="Q49" i="20" s="1"/>
  <c r="R23" i="20"/>
  <c r="S23" i="20"/>
  <c r="T23" i="20"/>
  <c r="U23" i="20"/>
  <c r="V23" i="20"/>
  <c r="W23" i="20"/>
  <c r="W49" i="20" s="1"/>
  <c r="X23" i="20"/>
  <c r="X49" i="20" s="1"/>
  <c r="Y23" i="20"/>
  <c r="Y49" i="20" s="1"/>
  <c r="Z23" i="20"/>
  <c r="AA23" i="20"/>
  <c r="AB23" i="20"/>
  <c r="AC23" i="20"/>
  <c r="AD23" i="20"/>
  <c r="AE23" i="20"/>
  <c r="AF23" i="20"/>
  <c r="AF49" i="20" s="1"/>
  <c r="AG23" i="20"/>
  <c r="AG49" i="20" s="1"/>
  <c r="AH23" i="20"/>
  <c r="AI23" i="20"/>
  <c r="AJ23" i="20"/>
  <c r="AK23" i="20"/>
  <c r="AL23" i="20"/>
  <c r="AM23" i="20"/>
  <c r="AM49" i="20" s="1"/>
  <c r="AN23" i="20"/>
  <c r="AN49" i="20" s="1"/>
  <c r="AO23" i="20"/>
  <c r="AO49" i="20" s="1"/>
  <c r="AP23" i="20"/>
  <c r="AQ23" i="20"/>
  <c r="AR23" i="20"/>
  <c r="AS23" i="20"/>
  <c r="AT23" i="20"/>
  <c r="AU23" i="20"/>
  <c r="AU49" i="20" s="1"/>
  <c r="AV23" i="20"/>
  <c r="AW23" i="20"/>
  <c r="AW49" i="20" s="1"/>
  <c r="AX23" i="20"/>
  <c r="AY23" i="20"/>
  <c r="AZ23" i="20"/>
  <c r="BA23" i="20"/>
  <c r="BB23" i="20"/>
  <c r="BC23" i="20"/>
  <c r="BD23" i="20"/>
  <c r="BD49" i="20" s="1"/>
  <c r="BE23" i="20"/>
  <c r="BE49" i="20" s="1"/>
  <c r="BF23" i="20"/>
  <c r="BG23" i="20"/>
  <c r="BH23" i="20"/>
  <c r="BI23" i="20"/>
  <c r="BJ23" i="20"/>
  <c r="BK23" i="20"/>
  <c r="BK49" i="20" s="1"/>
  <c r="BL23" i="20"/>
  <c r="BM23" i="20"/>
  <c r="BN23" i="20"/>
  <c r="BO23" i="20"/>
  <c r="BP23" i="20"/>
  <c r="BQ23" i="20"/>
  <c r="BR23" i="20"/>
  <c r="BS23" i="20"/>
  <c r="BS49" i="20" s="1"/>
  <c r="BT23" i="20"/>
  <c r="BT49" i="20" s="1"/>
  <c r="BU23" i="20"/>
  <c r="BU49" i="20" s="1"/>
  <c r="BV23" i="20"/>
  <c r="BW23" i="20"/>
  <c r="BX23" i="20"/>
  <c r="BY23" i="20"/>
  <c r="BZ23" i="20"/>
  <c r="CA23" i="20"/>
  <c r="CA49" i="20" s="1"/>
  <c r="CB23" i="20"/>
  <c r="CB49" i="20" s="1"/>
  <c r="CC23" i="20"/>
  <c r="CC49" i="20" s="1"/>
  <c r="CD23" i="20"/>
  <c r="CE23" i="20"/>
  <c r="CF23" i="20"/>
  <c r="CG23" i="20"/>
  <c r="CH23" i="20"/>
  <c r="CI23" i="20"/>
  <c r="CJ23" i="20"/>
  <c r="CJ49" i="20" s="1"/>
  <c r="CK23" i="20"/>
  <c r="CK49" i="20" s="1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Y49" i="20" s="1"/>
  <c r="CZ23" i="20"/>
  <c r="CZ49" i="20" s="1"/>
  <c r="DA23" i="20"/>
  <c r="DA49" i="20" s="1"/>
  <c r="DB23" i="20"/>
  <c r="DC23" i="20"/>
  <c r="DD23" i="20"/>
  <c r="DE23" i="20"/>
  <c r="DF23" i="20"/>
  <c r="DG23" i="20"/>
  <c r="DG49" i="20" s="1"/>
  <c r="DH23" i="20"/>
  <c r="DI23" i="20"/>
  <c r="DI49" i="20" s="1"/>
  <c r="DJ23" i="20"/>
  <c r="DK23" i="20"/>
  <c r="DL23" i="20"/>
  <c r="DM23" i="20"/>
  <c r="DN23" i="20"/>
  <c r="DO23" i="20"/>
  <c r="DO49" i="20" s="1"/>
  <c r="DP23" i="20"/>
  <c r="DP49" i="20" s="1"/>
  <c r="DQ23" i="20"/>
  <c r="DQ49" i="20" s="1"/>
  <c r="DR23" i="20"/>
  <c r="DS23" i="20"/>
  <c r="DT23" i="20"/>
  <c r="DU23" i="20"/>
  <c r="DV23" i="20"/>
  <c r="DW23" i="20"/>
  <c r="DW49" i="20" s="1"/>
  <c r="DX23" i="20"/>
  <c r="DX49" i="20" s="1"/>
  <c r="DY23" i="20"/>
  <c r="DY49" i="20" s="1"/>
  <c r="DZ23" i="20"/>
  <c r="EA23" i="20"/>
  <c r="EB23" i="20"/>
  <c r="EC23" i="20"/>
  <c r="ED23" i="20"/>
  <c r="EE23" i="20"/>
  <c r="EF23" i="20"/>
  <c r="EF49" i="20" s="1"/>
  <c r="EG23" i="20"/>
  <c r="EG49" i="20" s="1"/>
  <c r="EH23" i="20"/>
  <c r="EI23" i="20"/>
  <c r="EJ23" i="20"/>
  <c r="EK23" i="20"/>
  <c r="EL23" i="20"/>
  <c r="EM23" i="20"/>
  <c r="EM49" i="20" s="1"/>
  <c r="EN23" i="20"/>
  <c r="EN49" i="20" s="1"/>
  <c r="EO23" i="20"/>
  <c r="EO49" i="20" s="1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V50" i="20" s="1"/>
  <c r="AW24" i="20"/>
  <c r="AX24" i="20"/>
  <c r="AY24" i="20"/>
  <c r="AZ24" i="20"/>
  <c r="BA24" i="20"/>
  <c r="BB24" i="20"/>
  <c r="BC24" i="20"/>
  <c r="BD24" i="20"/>
  <c r="BE24" i="20"/>
  <c r="BE50" i="20" s="1"/>
  <c r="BF24" i="20"/>
  <c r="BF50" i="20" s="1"/>
  <c r="BG24" i="20"/>
  <c r="BH24" i="20"/>
  <c r="BI24" i="20"/>
  <c r="BJ24" i="20"/>
  <c r="BK24" i="20"/>
  <c r="BL24" i="20"/>
  <c r="BL50" i="20" s="1"/>
  <c r="BM24" i="20"/>
  <c r="BM50" i="20" s="1"/>
  <c r="BN24" i="20"/>
  <c r="BN50" i="20" s="1"/>
  <c r="BO24" i="20"/>
  <c r="BP24" i="20"/>
  <c r="BQ24" i="20"/>
  <c r="BR24" i="20"/>
  <c r="BR50" i="20" s="1"/>
  <c r="BS24" i="20"/>
  <c r="BT24" i="20"/>
  <c r="BT50" i="20" s="1"/>
  <c r="BU24" i="20"/>
  <c r="BU50" i="20" s="1"/>
  <c r="BV24" i="20"/>
  <c r="BV50" i="20" s="1"/>
  <c r="BW24" i="20"/>
  <c r="BX24" i="20"/>
  <c r="BY24" i="20"/>
  <c r="BZ24" i="20"/>
  <c r="CA24" i="20"/>
  <c r="CB24" i="20"/>
  <c r="CC24" i="20"/>
  <c r="CC50" i="20" s="1"/>
  <c r="CD24" i="20"/>
  <c r="CD50" i="20" s="1"/>
  <c r="CE24" i="20"/>
  <c r="CF24" i="20"/>
  <c r="CG24" i="20"/>
  <c r="CH24" i="20"/>
  <c r="CI24" i="20"/>
  <c r="CJ24" i="20"/>
  <c r="CJ50" i="20" s="1"/>
  <c r="CK24" i="20"/>
  <c r="CK50" i="20" s="1"/>
  <c r="CL24" i="20"/>
  <c r="CL50" i="20" s="1"/>
  <c r="CM24" i="20"/>
  <c r="CN24" i="20"/>
  <c r="CO24" i="20"/>
  <c r="CP24" i="20"/>
  <c r="CQ24" i="20"/>
  <c r="CR24" i="20"/>
  <c r="CR50" i="20" s="1"/>
  <c r="CS24" i="20"/>
  <c r="CT24" i="20"/>
  <c r="CT50" i="20" s="1"/>
  <c r="CU24" i="20"/>
  <c r="CV24" i="20"/>
  <c r="CW24" i="20"/>
  <c r="CX24" i="20"/>
  <c r="CY24" i="20"/>
  <c r="CZ24" i="20"/>
  <c r="CZ50" i="20" s="1"/>
  <c r="DA24" i="20"/>
  <c r="DA50" i="20" s="1"/>
  <c r="DB24" i="20"/>
  <c r="DB50" i="20" s="1"/>
  <c r="DC24" i="20"/>
  <c r="DD24" i="20"/>
  <c r="DE24" i="20"/>
  <c r="DF24" i="20"/>
  <c r="DG24" i="20"/>
  <c r="DH24" i="20"/>
  <c r="DI24" i="20"/>
  <c r="DI50" i="20" s="1"/>
  <c r="DJ24" i="20"/>
  <c r="DK24" i="20"/>
  <c r="DL24" i="20"/>
  <c r="DM24" i="20"/>
  <c r="DN24" i="20"/>
  <c r="DO24" i="20"/>
  <c r="DP24" i="20"/>
  <c r="DQ24" i="20"/>
  <c r="DQ50" i="20" s="1"/>
  <c r="DR24" i="20"/>
  <c r="DR50" i="20" s="1"/>
  <c r="DS24" i="20"/>
  <c r="DT24" i="20"/>
  <c r="DU24" i="20"/>
  <c r="DV24" i="20"/>
  <c r="DW24" i="20"/>
  <c r="DX24" i="20"/>
  <c r="DY24" i="20"/>
  <c r="DY50" i="20" s="1"/>
  <c r="DZ24" i="20"/>
  <c r="DZ50" i="20" s="1"/>
  <c r="EA24" i="20"/>
  <c r="EB24" i="20"/>
  <c r="EC24" i="20"/>
  <c r="ED24" i="20"/>
  <c r="EE24" i="20"/>
  <c r="EF24" i="20"/>
  <c r="EF50" i="20" s="1"/>
  <c r="EG24" i="20"/>
  <c r="EG50" i="20" s="1"/>
  <c r="EH24" i="20"/>
  <c r="EH50" i="20" s="1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42" i="20" s="1"/>
  <c r="C15" i="20"/>
  <c r="C41" i="20" s="1"/>
  <c r="C13" i="20"/>
  <c r="C39" i="20" s="1"/>
  <c r="C12" i="20"/>
  <c r="C11" i="20"/>
  <c r="C10" i="20"/>
  <c r="C8" i="20"/>
  <c r="C7" i="20"/>
  <c r="C5" i="20"/>
  <c r="C31" i="20" s="1"/>
  <c r="C4" i="20"/>
  <c r="CY18" i="23"/>
  <c r="CY44" i="23" s="1"/>
  <c r="D4" i="23"/>
  <c r="E4" i="23"/>
  <c r="F4" i="23"/>
  <c r="G4" i="23"/>
  <c r="H4" i="23"/>
  <c r="I4" i="23"/>
  <c r="I30" i="23" s="1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X30" i="23" s="1"/>
  <c r="Y4" i="23"/>
  <c r="Z4" i="23"/>
  <c r="AA4" i="23"/>
  <c r="AB4" i="23"/>
  <c r="AC4" i="23"/>
  <c r="AD4" i="23"/>
  <c r="AE4" i="23"/>
  <c r="AF4" i="23"/>
  <c r="AG4" i="23"/>
  <c r="AH4" i="23"/>
  <c r="AI4" i="23"/>
  <c r="AI30" i="23" s="1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E30" i="23" s="1"/>
  <c r="BF4" i="23"/>
  <c r="BG4" i="23"/>
  <c r="BH4" i="23"/>
  <c r="BI4" i="23"/>
  <c r="BJ4" i="23"/>
  <c r="BK4" i="23"/>
  <c r="BL4" i="23"/>
  <c r="BM4" i="23"/>
  <c r="BM30" i="23" s="1"/>
  <c r="BN4" i="23"/>
  <c r="BO4" i="23"/>
  <c r="BP4" i="23"/>
  <c r="BQ4" i="23"/>
  <c r="BR4" i="23"/>
  <c r="BS4" i="23"/>
  <c r="BT4" i="23"/>
  <c r="BU4" i="23"/>
  <c r="BV4" i="23"/>
  <c r="BV30" i="23" s="1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K30" i="23" s="1"/>
  <c r="CL4" i="23"/>
  <c r="CM4" i="23"/>
  <c r="CN4" i="23"/>
  <c r="CO4" i="23"/>
  <c r="CP4" i="23"/>
  <c r="CQ4" i="23"/>
  <c r="CR4" i="23"/>
  <c r="CS4" i="23"/>
  <c r="CT4" i="23"/>
  <c r="CU4" i="23"/>
  <c r="CU30" i="23" s="1"/>
  <c r="CV4" i="23"/>
  <c r="CW4" i="23"/>
  <c r="CX4" i="23"/>
  <c r="CY4" i="23"/>
  <c r="CZ4" i="23"/>
  <c r="CZ30" i="23" s="1"/>
  <c r="DA4" i="23"/>
  <c r="DB4" i="23"/>
  <c r="DB30" i="23" s="1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Y30" i="23" s="1"/>
  <c r="DZ4" i="23"/>
  <c r="EA4" i="23"/>
  <c r="EB4" i="23"/>
  <c r="EC4" i="23"/>
  <c r="ED4" i="23"/>
  <c r="EE4" i="23"/>
  <c r="EF4" i="23"/>
  <c r="EF30" i="23" s="1"/>
  <c r="EG4" i="23"/>
  <c r="EH4" i="23"/>
  <c r="EH30" i="23" s="1"/>
  <c r="EI4" i="23"/>
  <c r="EI30" i="23" s="1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I31" i="23" s="1"/>
  <c r="J5" i="23"/>
  <c r="J31" i="23" s="1"/>
  <c r="K5" i="23"/>
  <c r="L5" i="23"/>
  <c r="M5" i="23"/>
  <c r="N5" i="23"/>
  <c r="O5" i="23"/>
  <c r="P5" i="23"/>
  <c r="Q5" i="23"/>
  <c r="Q31" i="23" s="1"/>
  <c r="R5" i="23"/>
  <c r="S5" i="23"/>
  <c r="S31" i="23" s="1"/>
  <c r="T5" i="23"/>
  <c r="U5" i="23"/>
  <c r="V5" i="23"/>
  <c r="W5" i="23"/>
  <c r="X5" i="23"/>
  <c r="Y5" i="23"/>
  <c r="Z5" i="23"/>
  <c r="AA5" i="23"/>
  <c r="AA31" i="23" s="1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P25" i="23" s="1"/>
  <c r="AQ5" i="23"/>
  <c r="AQ31" i="23" s="1"/>
  <c r="AR5" i="23"/>
  <c r="AS5" i="23"/>
  <c r="AT5" i="23"/>
  <c r="AU5" i="23"/>
  <c r="AV5" i="23"/>
  <c r="AW5" i="23"/>
  <c r="AW31" i="23" s="1"/>
  <c r="AX5" i="23"/>
  <c r="AY5" i="23"/>
  <c r="AY31" i="23" s="1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N31" i="23" s="1"/>
  <c r="BO5" i="23"/>
  <c r="BO31" i="23" s="1"/>
  <c r="BP5" i="23"/>
  <c r="BQ5" i="23"/>
  <c r="BR5" i="23"/>
  <c r="BS5" i="23"/>
  <c r="BT5" i="23"/>
  <c r="BU5" i="23"/>
  <c r="BV5" i="23"/>
  <c r="BV25" i="23" s="1"/>
  <c r="BW5" i="23"/>
  <c r="BX5" i="23"/>
  <c r="BY5" i="23"/>
  <c r="BZ5" i="23"/>
  <c r="CA5" i="23"/>
  <c r="CB5" i="23"/>
  <c r="CC5" i="23"/>
  <c r="CC31" i="23" s="1"/>
  <c r="CD5" i="23"/>
  <c r="CD31" i="23" s="1"/>
  <c r="CE5" i="23"/>
  <c r="CE31" i="23" s="1"/>
  <c r="CF5" i="23"/>
  <c r="CG5" i="23"/>
  <c r="CH5" i="23"/>
  <c r="CI5" i="23"/>
  <c r="CJ5" i="23"/>
  <c r="CK5" i="23"/>
  <c r="CL5" i="23"/>
  <c r="CL31" i="23" s="1"/>
  <c r="CM5" i="23"/>
  <c r="CM31" i="23" s="1"/>
  <c r="CN5" i="23"/>
  <c r="CO5" i="23"/>
  <c r="CP5" i="23"/>
  <c r="CQ5" i="23"/>
  <c r="CR5" i="23"/>
  <c r="CS5" i="23"/>
  <c r="CS31" i="23" s="1"/>
  <c r="CT5" i="23"/>
  <c r="CT31" i="23" s="1"/>
  <c r="CU5" i="23"/>
  <c r="CV5" i="23"/>
  <c r="CW5" i="23"/>
  <c r="CX5" i="23"/>
  <c r="CY5" i="23"/>
  <c r="CZ5" i="23"/>
  <c r="DA5" i="23"/>
  <c r="DA31" i="23" s="1"/>
  <c r="DB5" i="23"/>
  <c r="DB31" i="23" s="1"/>
  <c r="DC5" i="23"/>
  <c r="DC31" i="23" s="1"/>
  <c r="DD5" i="23"/>
  <c r="DE5" i="23"/>
  <c r="DF5" i="23"/>
  <c r="DG5" i="23"/>
  <c r="DH5" i="23"/>
  <c r="DI5" i="23"/>
  <c r="DI31" i="23" s="1"/>
  <c r="DJ5" i="23"/>
  <c r="DJ31" i="23" s="1"/>
  <c r="DK5" i="23"/>
  <c r="DL5" i="23"/>
  <c r="DM5" i="23"/>
  <c r="DN5" i="23"/>
  <c r="DO5" i="23"/>
  <c r="DP5" i="23"/>
  <c r="DQ5" i="23"/>
  <c r="DQ31" i="23" s="1"/>
  <c r="DR5" i="23"/>
  <c r="DR31" i="23" s="1"/>
  <c r="DS5" i="23"/>
  <c r="DS31" i="23" s="1"/>
  <c r="DT5" i="23"/>
  <c r="DU5" i="23"/>
  <c r="DV5" i="23"/>
  <c r="DW5" i="23"/>
  <c r="DX5" i="23"/>
  <c r="DY5" i="23"/>
  <c r="DY31" i="23" s="1"/>
  <c r="DZ5" i="23"/>
  <c r="DZ31" i="23" s="1"/>
  <c r="EA5" i="23"/>
  <c r="EB5" i="23"/>
  <c r="EC5" i="23"/>
  <c r="ED5" i="23"/>
  <c r="EE5" i="23"/>
  <c r="EF5" i="23"/>
  <c r="EG5" i="23"/>
  <c r="EG31" i="23" s="1"/>
  <c r="EH5" i="23"/>
  <c r="EH25" i="23" s="1"/>
  <c r="EI5" i="23"/>
  <c r="EI31" i="23" s="1"/>
  <c r="EJ5" i="23"/>
  <c r="EK5" i="23"/>
  <c r="EL5" i="23"/>
  <c r="EM5" i="23"/>
  <c r="EN5" i="23"/>
  <c r="EO5" i="23"/>
  <c r="EO31" i="23" s="1"/>
  <c r="EP5" i="23"/>
  <c r="EP31" i="23" s="1"/>
  <c r="D7" i="23"/>
  <c r="E7" i="23"/>
  <c r="E25" i="23" s="1"/>
  <c r="F7" i="23"/>
  <c r="G7" i="23"/>
  <c r="H7" i="23"/>
  <c r="I7" i="23"/>
  <c r="J7" i="23"/>
  <c r="J33" i="23" s="1"/>
  <c r="K7" i="23"/>
  <c r="K33" i="23" s="1"/>
  <c r="L7" i="23"/>
  <c r="L33" i="23" s="1"/>
  <c r="M7" i="23"/>
  <c r="M33" i="23" s="1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Z33" i="23" s="1"/>
  <c r="AA7" i="23"/>
  <c r="AA33" i="23" s="1"/>
  <c r="AB7" i="23"/>
  <c r="AB33" i="23" s="1"/>
  <c r="AC7" i="23"/>
  <c r="AD7" i="23"/>
  <c r="AE7" i="23"/>
  <c r="AF7" i="23"/>
  <c r="AG7" i="23"/>
  <c r="AH7" i="23"/>
  <c r="AI7" i="23"/>
  <c r="AI25" i="23" s="1"/>
  <c r="AJ7" i="23"/>
  <c r="AK7" i="23"/>
  <c r="AL7" i="23"/>
  <c r="AM7" i="23"/>
  <c r="AN7" i="23"/>
  <c r="AO7" i="23"/>
  <c r="AP7" i="23"/>
  <c r="AQ7" i="23"/>
  <c r="AQ33" i="23" s="1"/>
  <c r="AR7" i="23"/>
  <c r="AR33" i="23" s="1"/>
  <c r="AS7" i="23"/>
  <c r="AT7" i="23"/>
  <c r="AU7" i="23"/>
  <c r="AV7" i="23"/>
  <c r="AW7" i="23"/>
  <c r="AX7" i="23"/>
  <c r="AX33" i="23" s="1"/>
  <c r="AY7" i="23"/>
  <c r="AY33" i="23" s="1"/>
  <c r="AZ7" i="23"/>
  <c r="BA7" i="23"/>
  <c r="BB7" i="23"/>
  <c r="BC7" i="23"/>
  <c r="BD7" i="23"/>
  <c r="BE7" i="23"/>
  <c r="BF7" i="23"/>
  <c r="BG7" i="23"/>
  <c r="BG33" i="23" s="1"/>
  <c r="BH7" i="23"/>
  <c r="BI7" i="23"/>
  <c r="BJ7" i="23"/>
  <c r="BK7" i="23"/>
  <c r="BL7" i="23"/>
  <c r="BM7" i="23"/>
  <c r="BN7" i="23"/>
  <c r="BN33" i="23" s="1"/>
  <c r="BO7" i="23"/>
  <c r="BP7" i="23"/>
  <c r="BQ7" i="23"/>
  <c r="BR7" i="23"/>
  <c r="BS7" i="23"/>
  <c r="BT7" i="23"/>
  <c r="BU7" i="23"/>
  <c r="BV7" i="23"/>
  <c r="BV33" i="23" s="1"/>
  <c r="BW7" i="23"/>
  <c r="BW33" i="23" s="1"/>
  <c r="BX7" i="23"/>
  <c r="BX33" i="23" s="1"/>
  <c r="BY7" i="23"/>
  <c r="BZ7" i="23"/>
  <c r="CA7" i="23"/>
  <c r="CB7" i="23"/>
  <c r="CC7" i="23"/>
  <c r="CD7" i="23"/>
  <c r="CE7" i="23"/>
  <c r="CE33" i="23" s="1"/>
  <c r="CF7" i="23"/>
  <c r="CG7" i="23"/>
  <c r="CG25" i="23" s="1"/>
  <c r="CH7" i="23"/>
  <c r="CI7" i="23"/>
  <c r="CJ7" i="23"/>
  <c r="CK7" i="23"/>
  <c r="CL7" i="23"/>
  <c r="CM7" i="23"/>
  <c r="CM33" i="23" s="1"/>
  <c r="CN7" i="23"/>
  <c r="CO7" i="23"/>
  <c r="CP7" i="23"/>
  <c r="CQ7" i="23"/>
  <c r="CR7" i="23"/>
  <c r="CS7" i="23"/>
  <c r="CT7" i="23"/>
  <c r="CT33" i="23" s="1"/>
  <c r="CU7" i="23"/>
  <c r="CU33" i="23" s="1"/>
  <c r="CV7" i="23"/>
  <c r="CW7" i="23"/>
  <c r="CX7" i="23"/>
  <c r="CY7" i="23"/>
  <c r="CZ7" i="23"/>
  <c r="DA7" i="23"/>
  <c r="DB7" i="23"/>
  <c r="DC7" i="23"/>
  <c r="DC33" i="23" s="1"/>
  <c r="DD7" i="23"/>
  <c r="DD33" i="23" s="1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S33" i="23" s="1"/>
  <c r="DT7" i="23"/>
  <c r="DU7" i="23"/>
  <c r="DV7" i="23"/>
  <c r="DW7" i="23"/>
  <c r="DX7" i="23"/>
  <c r="DY7" i="23"/>
  <c r="DZ7" i="23"/>
  <c r="EA7" i="23"/>
  <c r="EA33" i="23" s="1"/>
  <c r="EB7" i="23"/>
  <c r="EB33" i="23" s="1"/>
  <c r="EC7" i="23"/>
  <c r="ED7" i="23"/>
  <c r="EE7" i="23"/>
  <c r="EF7" i="23"/>
  <c r="EG7" i="23"/>
  <c r="EH7" i="23"/>
  <c r="EH33" i="23" s="1"/>
  <c r="EI7" i="23"/>
  <c r="EI33" i="23" s="1"/>
  <c r="EJ7" i="23"/>
  <c r="EK7" i="23"/>
  <c r="EL7" i="23"/>
  <c r="EM7" i="23"/>
  <c r="EN7" i="23"/>
  <c r="EO7" i="23"/>
  <c r="EP7" i="23"/>
  <c r="EP33" i="23" s="1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D25" i="23" s="1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J25" i="23" s="1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P25" i="23" s="1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V25" i="23" s="1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D36" i="23" s="1"/>
  <c r="E10" i="23"/>
  <c r="E36" i="23" s="1"/>
  <c r="F10" i="23"/>
  <c r="F36" i="23" s="1"/>
  <c r="G10" i="23"/>
  <c r="H10" i="23"/>
  <c r="I10" i="23"/>
  <c r="J10" i="23"/>
  <c r="K10" i="23"/>
  <c r="L10" i="23"/>
  <c r="L36" i="23" s="1"/>
  <c r="M10" i="23"/>
  <c r="N10" i="23"/>
  <c r="O10" i="23"/>
  <c r="P10" i="23"/>
  <c r="Q10" i="23"/>
  <c r="R10" i="23"/>
  <c r="S10" i="23"/>
  <c r="T10" i="23"/>
  <c r="U10" i="23"/>
  <c r="U36" i="23" s="1"/>
  <c r="V10" i="23"/>
  <c r="W10" i="23"/>
  <c r="X10" i="23"/>
  <c r="Y10" i="23"/>
  <c r="Z10" i="23"/>
  <c r="AA10" i="23"/>
  <c r="AB10" i="23"/>
  <c r="AB36" i="23" s="1"/>
  <c r="AC10" i="23"/>
  <c r="AC36" i="23" s="1"/>
  <c r="AD10" i="23"/>
  <c r="AD36" i="23" s="1"/>
  <c r="AE10" i="23"/>
  <c r="AF10" i="23"/>
  <c r="AG10" i="23"/>
  <c r="AH10" i="23"/>
  <c r="AI10" i="23"/>
  <c r="AJ10" i="23"/>
  <c r="AK10" i="23"/>
  <c r="AK36" i="23" s="1"/>
  <c r="AL10" i="23"/>
  <c r="AM10" i="23"/>
  <c r="AM36" i="23" s="1"/>
  <c r="AN10" i="23"/>
  <c r="AO10" i="23"/>
  <c r="AP10" i="23"/>
  <c r="AQ10" i="23"/>
  <c r="AR10" i="23"/>
  <c r="AS10" i="23"/>
  <c r="AS36" i="23" s="1"/>
  <c r="AT10" i="23"/>
  <c r="AU10" i="23"/>
  <c r="AV10" i="23"/>
  <c r="AW10" i="23"/>
  <c r="AX10" i="23"/>
  <c r="AY10" i="23"/>
  <c r="AZ10" i="23"/>
  <c r="AZ36" i="23" s="1"/>
  <c r="BA10" i="23"/>
  <c r="BA36" i="23" s="1"/>
  <c r="BB10" i="23"/>
  <c r="BB36" i="23" s="1"/>
  <c r="BC10" i="23"/>
  <c r="BC36" i="23" s="1"/>
  <c r="BD10" i="23"/>
  <c r="BE10" i="23"/>
  <c r="BF10" i="23"/>
  <c r="BG10" i="23"/>
  <c r="BH10" i="23"/>
  <c r="BI10" i="23"/>
  <c r="BI36" i="23" s="1"/>
  <c r="BJ10" i="23"/>
  <c r="BJ36" i="23" s="1"/>
  <c r="BK10" i="23"/>
  <c r="BL10" i="23"/>
  <c r="BM10" i="23"/>
  <c r="BN10" i="23"/>
  <c r="BO10" i="23"/>
  <c r="BP10" i="23"/>
  <c r="BP36" i="23" s="1"/>
  <c r="BQ10" i="23"/>
  <c r="BQ36" i="23" s="1"/>
  <c r="BR10" i="23"/>
  <c r="BR36" i="23" s="1"/>
  <c r="BS10" i="23"/>
  <c r="BT10" i="23"/>
  <c r="BU10" i="23"/>
  <c r="BV10" i="23"/>
  <c r="BW10" i="23"/>
  <c r="BX10" i="23"/>
  <c r="BY10" i="23"/>
  <c r="BZ10" i="23"/>
  <c r="BZ36" i="23" s="1"/>
  <c r="CA10" i="23"/>
  <c r="CB10" i="23"/>
  <c r="CC10" i="23"/>
  <c r="CD10" i="23"/>
  <c r="CE10" i="23"/>
  <c r="CF10" i="23"/>
  <c r="CF36" i="23" s="1"/>
  <c r="CG10" i="23"/>
  <c r="CG36" i="23" s="1"/>
  <c r="CH10" i="23"/>
  <c r="CI10" i="23"/>
  <c r="CJ10" i="23"/>
  <c r="CK10" i="23"/>
  <c r="CL10" i="23"/>
  <c r="CM10" i="23"/>
  <c r="CN10" i="23"/>
  <c r="CN36" i="23" s="1"/>
  <c r="CO10" i="23"/>
  <c r="CO36" i="23" s="1"/>
  <c r="CP10" i="23"/>
  <c r="CP36" i="23" s="1"/>
  <c r="CQ10" i="23"/>
  <c r="CR10" i="23"/>
  <c r="CS10" i="23"/>
  <c r="CT10" i="23"/>
  <c r="CU10" i="23"/>
  <c r="CV10" i="23"/>
  <c r="CW10" i="23"/>
  <c r="CW36" i="23" s="1"/>
  <c r="CX10" i="23"/>
  <c r="CX36" i="23" s="1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M36" i="23" s="1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H37" i="23" s="1"/>
  <c r="I11" i="23"/>
  <c r="J11" i="23"/>
  <c r="K11" i="23"/>
  <c r="L11" i="23"/>
  <c r="M11" i="23"/>
  <c r="M37" i="23" s="1"/>
  <c r="N11" i="23"/>
  <c r="O11" i="23"/>
  <c r="P11" i="23"/>
  <c r="P37" i="23" s="1"/>
  <c r="Q11" i="23"/>
  <c r="R11" i="23"/>
  <c r="S11" i="23"/>
  <c r="T11" i="23"/>
  <c r="U11" i="23"/>
  <c r="V11" i="23"/>
  <c r="W11" i="23"/>
  <c r="X11" i="23"/>
  <c r="X37" i="23" s="1"/>
  <c r="Y11" i="23"/>
  <c r="Z11" i="23"/>
  <c r="AA11" i="23"/>
  <c r="AB11" i="23"/>
  <c r="AC11" i="23"/>
  <c r="AC37" i="23" s="1"/>
  <c r="AD11" i="23"/>
  <c r="AD37" i="23" s="1"/>
  <c r="AE11" i="23"/>
  <c r="AF11" i="23"/>
  <c r="AF37" i="23" s="1"/>
  <c r="AG11" i="23"/>
  <c r="AH11" i="23"/>
  <c r="AI11" i="23"/>
  <c r="AJ11" i="23"/>
  <c r="AK11" i="23"/>
  <c r="AK37" i="23" s="1"/>
  <c r="AL11" i="23"/>
  <c r="AL37" i="23" s="1"/>
  <c r="AM11" i="23"/>
  <c r="AM37" i="23" s="1"/>
  <c r="AN11" i="23"/>
  <c r="AN37" i="23" s="1"/>
  <c r="AO11" i="23"/>
  <c r="AP11" i="23"/>
  <c r="AQ11" i="23"/>
  <c r="AR11" i="23"/>
  <c r="AS11" i="23"/>
  <c r="AS37" i="23" s="1"/>
  <c r="AT11" i="23"/>
  <c r="AT37" i="23" s="1"/>
  <c r="AU11" i="23"/>
  <c r="AU37" i="23" s="1"/>
  <c r="AV11" i="23"/>
  <c r="AV37" i="23" s="1"/>
  <c r="AW11" i="23"/>
  <c r="AX11" i="23"/>
  <c r="AY11" i="23"/>
  <c r="AZ11" i="23"/>
  <c r="BA11" i="23"/>
  <c r="BB11" i="23"/>
  <c r="BC11" i="23"/>
  <c r="BC37" i="23" s="1"/>
  <c r="BD11" i="23"/>
  <c r="BD37" i="23" s="1"/>
  <c r="BE11" i="23"/>
  <c r="BF11" i="23"/>
  <c r="BG11" i="23"/>
  <c r="BH11" i="23"/>
  <c r="BI11" i="23"/>
  <c r="BI37" i="23" s="1"/>
  <c r="BJ11" i="23"/>
  <c r="BJ37" i="23" s="1"/>
  <c r="BK11" i="23"/>
  <c r="BK37" i="23" s="1"/>
  <c r="BL11" i="23"/>
  <c r="BL37" i="23" s="1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CZ25" i="23" s="1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G38" i="23" s="1"/>
  <c r="H12" i="23"/>
  <c r="H38" i="23" s="1"/>
  <c r="I12" i="23"/>
  <c r="I38" i="23" s="1"/>
  <c r="J12" i="23"/>
  <c r="K12" i="23"/>
  <c r="L12" i="23"/>
  <c r="M12" i="23"/>
  <c r="N12" i="23"/>
  <c r="N38" i="23" s="1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E38" i="23" s="1"/>
  <c r="AF12" i="23"/>
  <c r="AF38" i="23" s="1"/>
  <c r="AG12" i="23"/>
  <c r="AG38" i="23" s="1"/>
  <c r="AH12" i="23"/>
  <c r="AI12" i="23"/>
  <c r="AJ12" i="23"/>
  <c r="AK12" i="23"/>
  <c r="AL12" i="23"/>
  <c r="AL38" i="23" s="1"/>
  <c r="AM12" i="23"/>
  <c r="AM38" i="23" s="1"/>
  <c r="AN12" i="23"/>
  <c r="AO12" i="23"/>
  <c r="AO38" i="23" s="1"/>
  <c r="AP12" i="23"/>
  <c r="AQ12" i="23"/>
  <c r="AR12" i="23"/>
  <c r="AS12" i="23"/>
  <c r="AT12" i="23"/>
  <c r="AU12" i="23"/>
  <c r="AU38" i="23" s="1"/>
  <c r="AV12" i="23"/>
  <c r="AV38" i="23" s="1"/>
  <c r="AW12" i="23"/>
  <c r="AW38" i="23" s="1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K38" i="23" s="1"/>
  <c r="BL12" i="23"/>
  <c r="BM12" i="23"/>
  <c r="BM38" i="23" s="1"/>
  <c r="BN12" i="23"/>
  <c r="BO12" i="23"/>
  <c r="BP12" i="23"/>
  <c r="BQ12" i="23"/>
  <c r="BR12" i="23"/>
  <c r="BS12" i="23"/>
  <c r="BS38" i="23" s="1"/>
  <c r="BT12" i="23"/>
  <c r="BT38" i="23" s="1"/>
  <c r="BU12" i="23"/>
  <c r="BU38" i="23" s="1"/>
  <c r="BV12" i="23"/>
  <c r="BW12" i="23"/>
  <c r="BX12" i="23"/>
  <c r="BY12" i="23"/>
  <c r="BZ12" i="23"/>
  <c r="BZ38" i="23" s="1"/>
  <c r="CA12" i="23"/>
  <c r="CA38" i="23" s="1"/>
  <c r="CB12" i="23"/>
  <c r="CB38" i="23" s="1"/>
  <c r="CC12" i="23"/>
  <c r="CC38" i="23" s="1"/>
  <c r="CD12" i="23"/>
  <c r="CE12" i="23"/>
  <c r="CF12" i="23"/>
  <c r="CG12" i="23"/>
  <c r="CH12" i="23"/>
  <c r="CI12" i="23"/>
  <c r="CJ12" i="23"/>
  <c r="CJ38" i="23" s="1"/>
  <c r="CK12" i="23"/>
  <c r="CL12" i="23"/>
  <c r="CM12" i="23"/>
  <c r="CN12" i="23"/>
  <c r="CO12" i="23"/>
  <c r="CP12" i="23"/>
  <c r="CP38" i="23" s="1"/>
  <c r="CQ12" i="23"/>
  <c r="CQ38" i="23" s="1"/>
  <c r="CR12" i="23"/>
  <c r="CR38" i="23" s="1"/>
  <c r="CS12" i="23"/>
  <c r="CS38" i="23" s="1"/>
  <c r="CT12" i="23"/>
  <c r="CU12" i="23"/>
  <c r="CV12" i="23"/>
  <c r="CW12" i="23"/>
  <c r="CX12" i="23"/>
  <c r="CX38" i="23" s="1"/>
  <c r="CY12" i="23"/>
  <c r="CZ12" i="23"/>
  <c r="DA12" i="23"/>
  <c r="DA38" i="23" s="1"/>
  <c r="DB12" i="23"/>
  <c r="DC12" i="23"/>
  <c r="DD12" i="23"/>
  <c r="DE12" i="23"/>
  <c r="DF12" i="23"/>
  <c r="DF38" i="23" s="1"/>
  <c r="DG12" i="23"/>
  <c r="DG38" i="23" s="1"/>
  <c r="DH12" i="23"/>
  <c r="DI12" i="23"/>
  <c r="DI38" i="23" s="1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W38" i="23" s="1"/>
  <c r="DX12" i="23"/>
  <c r="DX38" i="23" s="1"/>
  <c r="DY12" i="23"/>
  <c r="DZ12" i="23"/>
  <c r="EA12" i="23"/>
  <c r="EB12" i="23"/>
  <c r="EC12" i="23"/>
  <c r="ED12" i="23"/>
  <c r="ED38" i="23" s="1"/>
  <c r="EE12" i="23"/>
  <c r="EE38" i="23" s="1"/>
  <c r="EF12" i="23"/>
  <c r="EF38" i="23" s="1"/>
  <c r="EG12" i="23"/>
  <c r="EH12" i="23"/>
  <c r="EI12" i="23"/>
  <c r="EJ12" i="23"/>
  <c r="EK12" i="23"/>
  <c r="EL12" i="23"/>
  <c r="EL38" i="23" s="1"/>
  <c r="EM12" i="23"/>
  <c r="EM38" i="23" s="1"/>
  <c r="EN12" i="23"/>
  <c r="EN38" i="23" s="1"/>
  <c r="EO12" i="23"/>
  <c r="EO38" i="23" s="1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R39" i="23" s="1"/>
  <c r="S13" i="23"/>
  <c r="T13" i="23"/>
  <c r="U13" i="23"/>
  <c r="V13" i="23"/>
  <c r="W13" i="23"/>
  <c r="W39" i="23" s="1"/>
  <c r="X13" i="23"/>
  <c r="X39" i="23" s="1"/>
  <c r="Y13" i="23"/>
  <c r="Y39" i="23" s="1"/>
  <c r="Z13" i="23"/>
  <c r="Z39" i="23" s="1"/>
  <c r="AA13" i="23"/>
  <c r="AB13" i="23"/>
  <c r="AC13" i="23"/>
  <c r="AD13" i="23"/>
  <c r="AE13" i="23"/>
  <c r="AF13" i="23"/>
  <c r="AF39" i="23" s="1"/>
  <c r="AG13" i="23"/>
  <c r="AG39" i="23" s="1"/>
  <c r="AH13" i="23"/>
  <c r="AH39" i="23" s="1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V39" i="23" s="1"/>
  <c r="AW13" i="23"/>
  <c r="AW39" i="23" s="1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F25" i="23" s="1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H41" i="23" s="1"/>
  <c r="I15" i="23"/>
  <c r="I41" i="23" s="1"/>
  <c r="J15" i="23"/>
  <c r="J41" i="23" s="1"/>
  <c r="K15" i="23"/>
  <c r="K41" i="23" s="1"/>
  <c r="L15" i="23"/>
  <c r="M15" i="23"/>
  <c r="N15" i="23"/>
  <c r="O15" i="23"/>
  <c r="P15" i="23"/>
  <c r="P41" i="23" s="1"/>
  <c r="Q15" i="23"/>
  <c r="R15" i="23"/>
  <c r="S15" i="23"/>
  <c r="S41" i="23" s="1"/>
  <c r="T15" i="23"/>
  <c r="U15" i="23"/>
  <c r="V15" i="23"/>
  <c r="W15" i="23"/>
  <c r="X15" i="23"/>
  <c r="X41" i="23" s="1"/>
  <c r="Y15" i="23"/>
  <c r="Y41" i="23" s="1"/>
  <c r="Z15" i="23"/>
  <c r="Z41" i="23" s="1"/>
  <c r="AA15" i="23"/>
  <c r="AA41" i="23" s="1"/>
  <c r="AB15" i="23"/>
  <c r="AC15" i="23"/>
  <c r="AD15" i="23"/>
  <c r="AE15" i="23"/>
  <c r="AF15" i="23"/>
  <c r="AF41" i="23" s="1"/>
  <c r="AG15" i="23"/>
  <c r="AG41" i="23" s="1"/>
  <c r="AH15" i="23"/>
  <c r="AH41" i="23" s="1"/>
  <c r="AI15" i="23"/>
  <c r="AI41" i="23" s="1"/>
  <c r="AJ15" i="23"/>
  <c r="AK15" i="23"/>
  <c r="AL15" i="23"/>
  <c r="AM15" i="23"/>
  <c r="AN15" i="23"/>
  <c r="AN41" i="23" s="1"/>
  <c r="AO15" i="23"/>
  <c r="AO41" i="23" s="1"/>
  <c r="AP15" i="23"/>
  <c r="AQ15" i="23"/>
  <c r="AQ41" i="23" s="1"/>
  <c r="AR15" i="23"/>
  <c r="AS15" i="23"/>
  <c r="AT15" i="23"/>
  <c r="AU15" i="23"/>
  <c r="AV15" i="23"/>
  <c r="AV41" i="23" s="1"/>
  <c r="AW15" i="23"/>
  <c r="AW41" i="23" s="1"/>
  <c r="AX15" i="23"/>
  <c r="AX41" i="23" s="1"/>
  <c r="AY15" i="23"/>
  <c r="AY41" i="23" s="1"/>
  <c r="AZ15" i="23"/>
  <c r="BA15" i="23"/>
  <c r="BB15" i="23"/>
  <c r="BC15" i="23"/>
  <c r="BD15" i="23"/>
  <c r="BD41" i="23" s="1"/>
  <c r="BE15" i="23"/>
  <c r="BE41" i="23" s="1"/>
  <c r="BF15" i="23"/>
  <c r="BF41" i="23" s="1"/>
  <c r="BG15" i="23"/>
  <c r="BG41" i="23" s="1"/>
  <c r="BH15" i="23"/>
  <c r="BI15" i="23"/>
  <c r="BJ15" i="23"/>
  <c r="BK15" i="23"/>
  <c r="BL15" i="23"/>
  <c r="BM15" i="23"/>
  <c r="BN15" i="23"/>
  <c r="BO15" i="23"/>
  <c r="BO41" i="23" s="1"/>
  <c r="BP15" i="23"/>
  <c r="BQ15" i="23"/>
  <c r="BR15" i="23"/>
  <c r="BS15" i="23"/>
  <c r="BT15" i="23"/>
  <c r="BU15" i="23"/>
  <c r="BU41" i="23" s="1"/>
  <c r="BV15" i="23"/>
  <c r="BV41" i="23" s="1"/>
  <c r="BW15" i="23"/>
  <c r="BW41" i="23" s="1"/>
  <c r="BX15" i="23"/>
  <c r="BY15" i="23"/>
  <c r="BZ15" i="23"/>
  <c r="CA15" i="23"/>
  <c r="CB15" i="23"/>
  <c r="CC15" i="23"/>
  <c r="CC41" i="23" s="1"/>
  <c r="CD15" i="23"/>
  <c r="CD41" i="23" s="1"/>
  <c r="CE15" i="23"/>
  <c r="CE41" i="23" s="1"/>
  <c r="CF15" i="23"/>
  <c r="CG15" i="23"/>
  <c r="CH15" i="23"/>
  <c r="CI15" i="23"/>
  <c r="CJ15" i="23"/>
  <c r="CK15" i="23"/>
  <c r="CK41" i="23" s="1"/>
  <c r="CL15" i="23"/>
  <c r="CL41" i="23" s="1"/>
  <c r="CM15" i="23"/>
  <c r="CM41" i="23" s="1"/>
  <c r="CN15" i="23"/>
  <c r="CO15" i="23"/>
  <c r="CP15" i="23"/>
  <c r="CQ15" i="23"/>
  <c r="CR15" i="23"/>
  <c r="CS15" i="23"/>
  <c r="CT15" i="23"/>
  <c r="CT41" i="23" s="1"/>
  <c r="CU15" i="23"/>
  <c r="CU41" i="23" s="1"/>
  <c r="CV15" i="23"/>
  <c r="CW15" i="23"/>
  <c r="CX15" i="23"/>
  <c r="CY15" i="23"/>
  <c r="CZ15" i="23"/>
  <c r="CZ41" i="23" s="1"/>
  <c r="DA15" i="23"/>
  <c r="DA41" i="23" s="1"/>
  <c r="DB15" i="23"/>
  <c r="DB41" i="23" s="1"/>
  <c r="DC15" i="23"/>
  <c r="DC41" i="23" s="1"/>
  <c r="DD15" i="23"/>
  <c r="DE15" i="23"/>
  <c r="DF15" i="23"/>
  <c r="DG15" i="23"/>
  <c r="DH15" i="23"/>
  <c r="DH41" i="23" s="1"/>
  <c r="DI15" i="23"/>
  <c r="DI41" i="23" s="1"/>
  <c r="DJ15" i="23"/>
  <c r="DK15" i="23"/>
  <c r="DK41" i="23" s="1"/>
  <c r="DL15" i="23"/>
  <c r="DM15" i="23"/>
  <c r="DN15" i="23"/>
  <c r="DO15" i="23"/>
  <c r="DP15" i="23"/>
  <c r="DP41" i="23" s="1"/>
  <c r="DQ15" i="23"/>
  <c r="DQ41" i="23" s="1"/>
  <c r="DR15" i="23"/>
  <c r="DR41" i="23" s="1"/>
  <c r="DS15" i="23"/>
  <c r="DS41" i="23" s="1"/>
  <c r="DT15" i="23"/>
  <c r="DU15" i="23"/>
  <c r="DV15" i="23"/>
  <c r="DW15" i="23"/>
  <c r="DX15" i="23"/>
  <c r="DY15" i="23"/>
  <c r="DZ15" i="23"/>
  <c r="EA15" i="23"/>
  <c r="EA41" i="23" s="1"/>
  <c r="EB15" i="23"/>
  <c r="EC15" i="23"/>
  <c r="ED15" i="23"/>
  <c r="EE15" i="23"/>
  <c r="EF15" i="23"/>
  <c r="EF41" i="23" s="1"/>
  <c r="EG15" i="23"/>
  <c r="EG41" i="23" s="1"/>
  <c r="EH15" i="23"/>
  <c r="EH41" i="23" s="1"/>
  <c r="EI15" i="23"/>
  <c r="EI41" i="23" s="1"/>
  <c r="EJ15" i="23"/>
  <c r="EK15" i="23"/>
  <c r="EL15" i="23"/>
  <c r="EM15" i="23"/>
  <c r="EN15" i="23"/>
  <c r="EN41" i="23" s="1"/>
  <c r="EO15" i="23"/>
  <c r="EO41" i="23" s="1"/>
  <c r="EP15" i="23"/>
  <c r="D16" i="23"/>
  <c r="E16" i="23"/>
  <c r="F16" i="23"/>
  <c r="G16" i="23"/>
  <c r="H16" i="23"/>
  <c r="I16" i="23"/>
  <c r="I42" i="23" s="1"/>
  <c r="J16" i="23"/>
  <c r="J42" i="23" s="1"/>
  <c r="K16" i="23"/>
  <c r="L16" i="23"/>
  <c r="L42" i="23" s="1"/>
  <c r="M16" i="23"/>
  <c r="N16" i="23"/>
  <c r="O16" i="23"/>
  <c r="P16" i="23"/>
  <c r="Q16" i="23"/>
  <c r="R16" i="23"/>
  <c r="S16" i="23"/>
  <c r="T16" i="23"/>
  <c r="T42" i="23" s="1"/>
  <c r="U16" i="23"/>
  <c r="V16" i="23"/>
  <c r="W16" i="23"/>
  <c r="X16" i="23"/>
  <c r="Y16" i="23"/>
  <c r="Z16" i="23"/>
  <c r="AA16" i="23"/>
  <c r="AA42" i="23" s="1"/>
  <c r="AB16" i="23"/>
  <c r="AB42" i="23" s="1"/>
  <c r="AC16" i="23"/>
  <c r="AD16" i="23"/>
  <c r="AE16" i="23"/>
  <c r="AF16" i="23"/>
  <c r="AG16" i="23"/>
  <c r="AG42" i="23" s="1"/>
  <c r="AH16" i="23"/>
  <c r="AI16" i="23"/>
  <c r="AI42" i="23" s="1"/>
  <c r="AJ16" i="23"/>
  <c r="AJ42" i="23" s="1"/>
  <c r="AK16" i="23"/>
  <c r="AL16" i="23"/>
  <c r="AM16" i="23"/>
  <c r="AN16" i="23"/>
  <c r="AO16" i="23"/>
  <c r="AP16" i="23"/>
  <c r="AQ16" i="23"/>
  <c r="AR16" i="23"/>
  <c r="AR42" i="23" s="1"/>
  <c r="AS16" i="23"/>
  <c r="AT16" i="23"/>
  <c r="AU16" i="23"/>
  <c r="AV16" i="23"/>
  <c r="AW16" i="23"/>
  <c r="AX16" i="23"/>
  <c r="AY16" i="23"/>
  <c r="AY42" i="23" s="1"/>
  <c r="AZ16" i="23"/>
  <c r="AZ42" i="23" s="1"/>
  <c r="BA16" i="23"/>
  <c r="BB16" i="23"/>
  <c r="BC16" i="23"/>
  <c r="BD16" i="23"/>
  <c r="BE16" i="23"/>
  <c r="BE42" i="23" s="1"/>
  <c r="BF16" i="23"/>
  <c r="BF42" i="23" s="1"/>
  <c r="BG16" i="23"/>
  <c r="BG42" i="23" s="1"/>
  <c r="BH16" i="23"/>
  <c r="BI16" i="23"/>
  <c r="BJ16" i="23"/>
  <c r="BK16" i="23"/>
  <c r="BL16" i="23"/>
  <c r="BM16" i="23"/>
  <c r="BM42" i="23" s="1"/>
  <c r="BN16" i="23"/>
  <c r="BO16" i="23"/>
  <c r="BP16" i="23"/>
  <c r="BP42" i="23" s="1"/>
  <c r="BQ16" i="23"/>
  <c r="BR16" i="23"/>
  <c r="BS16" i="23"/>
  <c r="BT16" i="23"/>
  <c r="BU16" i="23"/>
  <c r="BU42" i="23" s="1"/>
  <c r="BV16" i="23"/>
  <c r="BV42" i="23" s="1"/>
  <c r="BW16" i="23"/>
  <c r="BW42" i="23" s="1"/>
  <c r="BX16" i="23"/>
  <c r="BY16" i="23"/>
  <c r="BZ16" i="23"/>
  <c r="CA16" i="23"/>
  <c r="CB16" i="23"/>
  <c r="CC16" i="23"/>
  <c r="CD16" i="23"/>
  <c r="CE16" i="23"/>
  <c r="CF16" i="23"/>
  <c r="CF42" i="23" s="1"/>
  <c r="CG16" i="23"/>
  <c r="CH16" i="23"/>
  <c r="CI16" i="23"/>
  <c r="CJ16" i="23"/>
  <c r="CK16" i="23"/>
  <c r="CK42" i="23" s="1"/>
  <c r="CL16" i="23"/>
  <c r="CL42" i="23" s="1"/>
  <c r="CM16" i="23"/>
  <c r="CN16" i="23"/>
  <c r="CN42" i="23" s="1"/>
  <c r="CO16" i="23"/>
  <c r="CP16" i="23"/>
  <c r="CQ16" i="23"/>
  <c r="CR16" i="23"/>
  <c r="CS16" i="23"/>
  <c r="CS42" i="23" s="1"/>
  <c r="CT16" i="23"/>
  <c r="CU16" i="23"/>
  <c r="CU42" i="23" s="1"/>
  <c r="CV16" i="23"/>
  <c r="CV42" i="23" s="1"/>
  <c r="CW16" i="23"/>
  <c r="CX16" i="23"/>
  <c r="CY16" i="23"/>
  <c r="CZ16" i="23"/>
  <c r="DA16" i="23"/>
  <c r="DA42" i="23" s="1"/>
  <c r="DB16" i="23"/>
  <c r="DB42" i="23" s="1"/>
  <c r="DC16" i="23"/>
  <c r="DC42" i="23" s="1"/>
  <c r="DD16" i="23"/>
  <c r="DE16" i="23"/>
  <c r="DF16" i="23"/>
  <c r="DG16" i="23"/>
  <c r="DH16" i="23"/>
  <c r="DI16" i="23"/>
  <c r="DJ16" i="23"/>
  <c r="DK16" i="23"/>
  <c r="DK42" i="23" s="1"/>
  <c r="DL16" i="23"/>
  <c r="DL42" i="23" s="1"/>
  <c r="DM16" i="23"/>
  <c r="DN16" i="23"/>
  <c r="DO16" i="23"/>
  <c r="DP16" i="23"/>
  <c r="DQ16" i="23"/>
  <c r="DR16" i="23"/>
  <c r="DR42" i="23" s="1"/>
  <c r="DS16" i="23"/>
  <c r="DT16" i="23"/>
  <c r="DT42" i="23" s="1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E44" i="23" s="1"/>
  <c r="F18" i="23"/>
  <c r="G18" i="23"/>
  <c r="H18" i="23"/>
  <c r="I18" i="23"/>
  <c r="J18" i="23"/>
  <c r="J44" i="23" s="1"/>
  <c r="K18" i="23"/>
  <c r="L18" i="23"/>
  <c r="L44" i="23" s="1"/>
  <c r="M18" i="23"/>
  <c r="M44" i="23" s="1"/>
  <c r="N18" i="23"/>
  <c r="O18" i="23"/>
  <c r="P18" i="23"/>
  <c r="Q18" i="23"/>
  <c r="R18" i="23"/>
  <c r="R44" i="23" s="1"/>
  <c r="S18" i="23"/>
  <c r="S44" i="23" s="1"/>
  <c r="T18" i="23"/>
  <c r="T44" i="23" s="1"/>
  <c r="U18" i="23"/>
  <c r="U44" i="23" s="1"/>
  <c r="V18" i="23"/>
  <c r="W18" i="23"/>
  <c r="X18" i="23"/>
  <c r="Y18" i="23"/>
  <c r="Z18" i="23"/>
  <c r="AA18" i="23"/>
  <c r="AA44" i="23" s="1"/>
  <c r="AB18" i="23"/>
  <c r="AB44" i="23" s="1"/>
  <c r="AC18" i="23"/>
  <c r="AC44" i="23" s="1"/>
  <c r="AD18" i="23"/>
  <c r="AE18" i="23"/>
  <c r="AF18" i="23"/>
  <c r="AG18" i="23"/>
  <c r="AH18" i="23"/>
  <c r="AH44" i="23" s="1"/>
  <c r="AI18" i="23"/>
  <c r="AI44" i="23" s="1"/>
  <c r="AJ18" i="23"/>
  <c r="AK18" i="23"/>
  <c r="AL18" i="23"/>
  <c r="AM18" i="23"/>
  <c r="AN18" i="23"/>
  <c r="AO18" i="23"/>
  <c r="AP18" i="23"/>
  <c r="AQ18" i="23"/>
  <c r="AQ44" i="23" s="1"/>
  <c r="AR18" i="23"/>
  <c r="AR44" i="23" s="1"/>
  <c r="AS18" i="23"/>
  <c r="AT18" i="23"/>
  <c r="AU18" i="23"/>
  <c r="AV18" i="23"/>
  <c r="AW18" i="23"/>
  <c r="AX18" i="23"/>
  <c r="AY18" i="23"/>
  <c r="AY44" i="23" s="1"/>
  <c r="AZ18" i="23"/>
  <c r="BA18" i="23"/>
  <c r="BA44" i="23" s="1"/>
  <c r="BB18" i="23"/>
  <c r="BC18" i="23"/>
  <c r="BD18" i="23"/>
  <c r="BE18" i="23"/>
  <c r="BF18" i="23"/>
  <c r="BF44" i="23" s="1"/>
  <c r="BG18" i="23"/>
  <c r="BG44" i="23" s="1"/>
  <c r="BH18" i="23"/>
  <c r="BI18" i="23"/>
  <c r="BI44" i="23" s="1"/>
  <c r="BJ18" i="23"/>
  <c r="BK18" i="23"/>
  <c r="BL18" i="23"/>
  <c r="BM18" i="23"/>
  <c r="BN18" i="23"/>
  <c r="BO18" i="23"/>
  <c r="BO44" i="23" s="1"/>
  <c r="BP18" i="23"/>
  <c r="BQ18" i="23"/>
  <c r="BQ44" i="23" s="1"/>
  <c r="BR18" i="23"/>
  <c r="BS18" i="23"/>
  <c r="BT18" i="23"/>
  <c r="BU18" i="23"/>
  <c r="BV18" i="23"/>
  <c r="BW18" i="23"/>
  <c r="BW44" i="23" s="1"/>
  <c r="BX18" i="23"/>
  <c r="BY18" i="23"/>
  <c r="BY44" i="23" s="1"/>
  <c r="BZ18" i="23"/>
  <c r="CA18" i="23"/>
  <c r="CB18" i="23"/>
  <c r="CC18" i="23"/>
  <c r="CD18" i="23"/>
  <c r="CE18" i="23"/>
  <c r="CE44" i="23" s="1"/>
  <c r="CF18" i="23"/>
  <c r="CG18" i="23"/>
  <c r="CG44" i="23" s="1"/>
  <c r="CH18" i="23"/>
  <c r="CI18" i="23"/>
  <c r="CJ18" i="23"/>
  <c r="CK18" i="23"/>
  <c r="CL18" i="23"/>
  <c r="CM18" i="23"/>
  <c r="CM44" i="23" s="1"/>
  <c r="CN18" i="23"/>
  <c r="CN44" i="23" s="1"/>
  <c r="CO18" i="23"/>
  <c r="CO44" i="23" s="1"/>
  <c r="CP18" i="23"/>
  <c r="CQ18" i="23"/>
  <c r="CR18" i="23"/>
  <c r="CS18" i="23"/>
  <c r="CT18" i="23"/>
  <c r="CU18" i="23"/>
  <c r="CU44" i="23" s="1"/>
  <c r="CV18" i="23"/>
  <c r="CW18" i="23"/>
  <c r="CW44" i="23" s="1"/>
  <c r="CX18" i="23"/>
  <c r="CZ18" i="23"/>
  <c r="DA18" i="23"/>
  <c r="DB18" i="23"/>
  <c r="DC18" i="23"/>
  <c r="DD18" i="23"/>
  <c r="DD44" i="23" s="1"/>
  <c r="DE18" i="23"/>
  <c r="DE44" i="23" s="1"/>
  <c r="DF18" i="23"/>
  <c r="DG18" i="23"/>
  <c r="DH18" i="23"/>
  <c r="DI18" i="23"/>
  <c r="DJ18" i="23"/>
  <c r="DK18" i="23"/>
  <c r="DK44" i="23" s="1"/>
  <c r="DL18" i="23"/>
  <c r="DL44" i="23" s="1"/>
  <c r="DM18" i="23"/>
  <c r="DN18" i="23"/>
  <c r="DN44" i="23" s="1"/>
  <c r="DO18" i="23"/>
  <c r="DP18" i="23"/>
  <c r="DQ18" i="23"/>
  <c r="DR18" i="23"/>
  <c r="DS18" i="23"/>
  <c r="DS44" i="23" s="1"/>
  <c r="DT18" i="23"/>
  <c r="DU18" i="23"/>
  <c r="DU44" i="23" s="1"/>
  <c r="DV18" i="23"/>
  <c r="DV44" i="23" s="1"/>
  <c r="DW18" i="23"/>
  <c r="DX18" i="23"/>
  <c r="DY18" i="23"/>
  <c r="DZ18" i="23"/>
  <c r="EA18" i="23"/>
  <c r="EB18" i="23"/>
  <c r="EB44" i="23" s="1"/>
  <c r="EC18" i="23"/>
  <c r="EC44" i="23" s="1"/>
  <c r="ED18" i="23"/>
  <c r="EE18" i="23"/>
  <c r="EF18" i="23"/>
  <c r="EG18" i="23"/>
  <c r="EH18" i="23"/>
  <c r="EI18" i="23"/>
  <c r="EI44" i="23" s="1"/>
  <c r="EJ18" i="23"/>
  <c r="EJ44" i="23" s="1"/>
  <c r="EK18" i="23"/>
  <c r="EK44" i="23" s="1"/>
  <c r="EL18" i="23"/>
  <c r="EM18" i="23"/>
  <c r="EN18" i="23"/>
  <c r="EO18" i="23"/>
  <c r="EP18" i="23"/>
  <c r="D21" i="23"/>
  <c r="D47" i="23" s="1"/>
  <c r="E21" i="23"/>
  <c r="E47" i="23" s="1"/>
  <c r="F21" i="23"/>
  <c r="F47" i="23" s="1"/>
  <c r="G21" i="23"/>
  <c r="G47" i="23" s="1"/>
  <c r="H21" i="23"/>
  <c r="I21" i="23"/>
  <c r="J21" i="23"/>
  <c r="K21" i="23"/>
  <c r="L21" i="23"/>
  <c r="M21" i="23"/>
  <c r="M47" i="23" s="1"/>
  <c r="N21" i="23"/>
  <c r="N47" i="23" s="1"/>
  <c r="O21" i="23"/>
  <c r="O47" i="23" s="1"/>
  <c r="P21" i="23"/>
  <c r="Q21" i="23"/>
  <c r="R21" i="23"/>
  <c r="S21" i="23"/>
  <c r="T21" i="23"/>
  <c r="T47" i="23" s="1"/>
  <c r="U21" i="23"/>
  <c r="V21" i="23"/>
  <c r="V47" i="23" s="1"/>
  <c r="W21" i="23"/>
  <c r="W47" i="23" s="1"/>
  <c r="X21" i="23"/>
  <c r="Y21" i="23"/>
  <c r="Z21" i="23"/>
  <c r="AA21" i="23"/>
  <c r="AB21" i="23"/>
  <c r="AB47" i="23" s="1"/>
  <c r="AC21" i="23"/>
  <c r="AD21" i="23"/>
  <c r="AD47" i="23" s="1"/>
  <c r="AE21" i="23"/>
  <c r="AF21" i="23"/>
  <c r="AG21" i="23"/>
  <c r="AH21" i="23"/>
  <c r="AI21" i="23"/>
  <c r="AJ21" i="23"/>
  <c r="AK21" i="23"/>
  <c r="AL21" i="23"/>
  <c r="AL47" i="23" s="1"/>
  <c r="AM21" i="23"/>
  <c r="AM47" i="23" s="1"/>
  <c r="AN21" i="23"/>
  <c r="AO21" i="23"/>
  <c r="AP21" i="23"/>
  <c r="AQ21" i="23"/>
  <c r="AR21" i="23"/>
  <c r="AS21" i="23"/>
  <c r="AS47" i="23" s="1"/>
  <c r="AT21" i="23"/>
  <c r="AT47" i="23" s="1"/>
  <c r="AU21" i="23"/>
  <c r="AU47" i="23" s="1"/>
  <c r="AV21" i="23"/>
  <c r="AW21" i="23"/>
  <c r="AX21" i="23"/>
  <c r="AY21" i="23"/>
  <c r="AZ21" i="23"/>
  <c r="BA21" i="23"/>
  <c r="BA47" i="23" s="1"/>
  <c r="BB21" i="23"/>
  <c r="BB47" i="23" s="1"/>
  <c r="BC21" i="23"/>
  <c r="BC47" i="23" s="1"/>
  <c r="BD21" i="23"/>
  <c r="BE21" i="23"/>
  <c r="BF21" i="23"/>
  <c r="BG21" i="23"/>
  <c r="BH21" i="23"/>
  <c r="BH47" i="23" s="1"/>
  <c r="BI21" i="23"/>
  <c r="BI47" i="23" s="1"/>
  <c r="BJ21" i="23"/>
  <c r="BJ47" i="23" s="1"/>
  <c r="BK21" i="23"/>
  <c r="BL21" i="23"/>
  <c r="BM21" i="23"/>
  <c r="BN21" i="23"/>
  <c r="BO21" i="23"/>
  <c r="BP21" i="23"/>
  <c r="BQ21" i="23"/>
  <c r="BQ47" i="23" s="1"/>
  <c r="BR21" i="23"/>
  <c r="BS21" i="23"/>
  <c r="BS47" i="23" s="1"/>
  <c r="BT21" i="23"/>
  <c r="BU21" i="23"/>
  <c r="BV21" i="23"/>
  <c r="BW21" i="23"/>
  <c r="BX21" i="23"/>
  <c r="BX47" i="23" s="1"/>
  <c r="BY21" i="23"/>
  <c r="BZ21" i="23"/>
  <c r="BZ47" i="23" s="1"/>
  <c r="CA21" i="23"/>
  <c r="CB21" i="23"/>
  <c r="CC21" i="23"/>
  <c r="CD21" i="23"/>
  <c r="CE21" i="23"/>
  <c r="CF21" i="23"/>
  <c r="CF47" i="23" s="1"/>
  <c r="CG21" i="23"/>
  <c r="CH21" i="23"/>
  <c r="CH47" i="23" s="1"/>
  <c r="CI21" i="23"/>
  <c r="CI47" i="23" s="1"/>
  <c r="CJ21" i="23"/>
  <c r="CK21" i="23"/>
  <c r="CL21" i="23"/>
  <c r="CM21" i="23"/>
  <c r="CN21" i="23"/>
  <c r="CO21" i="23"/>
  <c r="CO47" i="23" s="1"/>
  <c r="CP21" i="23"/>
  <c r="CP47" i="23" s="1"/>
  <c r="CQ21" i="23"/>
  <c r="CR21" i="23"/>
  <c r="CS21" i="23"/>
  <c r="CT21" i="23"/>
  <c r="CU21" i="23"/>
  <c r="CV21" i="23"/>
  <c r="CV47" i="23" s="1"/>
  <c r="CW21" i="23"/>
  <c r="CX21" i="23"/>
  <c r="CX47" i="23" s="1"/>
  <c r="CY21" i="23"/>
  <c r="CY47" i="23" s="1"/>
  <c r="CZ21" i="23"/>
  <c r="DA21" i="23"/>
  <c r="DB21" i="23"/>
  <c r="DC21" i="23"/>
  <c r="DD21" i="23"/>
  <c r="DD47" i="23" s="1"/>
  <c r="DE21" i="23"/>
  <c r="DF21" i="23"/>
  <c r="DF47" i="23" s="1"/>
  <c r="DG21" i="23"/>
  <c r="DH21" i="23"/>
  <c r="DI21" i="23"/>
  <c r="DJ21" i="23"/>
  <c r="DK21" i="23"/>
  <c r="DL21" i="23"/>
  <c r="DM21" i="23"/>
  <c r="DM47" i="23" s="1"/>
  <c r="DN21" i="23"/>
  <c r="DN47" i="23" s="1"/>
  <c r="DO21" i="23"/>
  <c r="DO47" i="23" s="1"/>
  <c r="DP21" i="23"/>
  <c r="DQ21" i="23"/>
  <c r="DR21" i="23"/>
  <c r="DS21" i="23"/>
  <c r="DT21" i="23"/>
  <c r="DT47" i="23" s="1"/>
  <c r="DU21" i="23"/>
  <c r="DU47" i="23" s="1"/>
  <c r="DV21" i="23"/>
  <c r="DV47" i="23" s="1"/>
  <c r="DW21" i="23"/>
  <c r="DX21" i="23"/>
  <c r="DY21" i="23"/>
  <c r="DZ21" i="23"/>
  <c r="EA21" i="23"/>
  <c r="EB21" i="23"/>
  <c r="EB47" i="23" s="1"/>
  <c r="EC21" i="23"/>
  <c r="EC47" i="23" s="1"/>
  <c r="ED21" i="23"/>
  <c r="ED47" i="23" s="1"/>
  <c r="EE21" i="23"/>
  <c r="EE47" i="23" s="1"/>
  <c r="EF21" i="23"/>
  <c r="EG21" i="23"/>
  <c r="EH21" i="23"/>
  <c r="EI21" i="23"/>
  <c r="EJ21" i="23"/>
  <c r="EK21" i="23"/>
  <c r="EK47" i="23" s="1"/>
  <c r="EL21" i="23"/>
  <c r="EL47" i="23" s="1"/>
  <c r="EM21" i="23"/>
  <c r="EM47" i="23" s="1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G49" i="23" s="1"/>
  <c r="H23" i="23"/>
  <c r="H49" i="23" s="1"/>
  <c r="I23" i="23"/>
  <c r="I49" i="23" s="1"/>
  <c r="J23" i="23"/>
  <c r="K23" i="23"/>
  <c r="L23" i="23"/>
  <c r="M23" i="23"/>
  <c r="N23" i="23"/>
  <c r="N49" i="23" s="1"/>
  <c r="O23" i="23"/>
  <c r="O49" i="23" s="1"/>
  <c r="P23" i="23"/>
  <c r="P49" i="23" s="1"/>
  <c r="Q23" i="23"/>
  <c r="Q49" i="23" s="1"/>
  <c r="R23" i="23"/>
  <c r="S23" i="23"/>
  <c r="T23" i="23"/>
  <c r="U23" i="23"/>
  <c r="V23" i="23"/>
  <c r="V49" i="23" s="1"/>
  <c r="W23" i="23"/>
  <c r="W49" i="23" s="1"/>
  <c r="X23" i="23"/>
  <c r="X49" i="23" s="1"/>
  <c r="Y23" i="23"/>
  <c r="Y49" i="23" s="1"/>
  <c r="Z23" i="23"/>
  <c r="AA23" i="23"/>
  <c r="AB23" i="23"/>
  <c r="AC23" i="23"/>
  <c r="AD23" i="23"/>
  <c r="AD49" i="23" s="1"/>
  <c r="AE23" i="23"/>
  <c r="AE49" i="23" s="1"/>
  <c r="AF23" i="23"/>
  <c r="AF49" i="23" s="1"/>
  <c r="AG23" i="23"/>
  <c r="AG49" i="23" s="1"/>
  <c r="AH23" i="23"/>
  <c r="AI23" i="23"/>
  <c r="AJ23" i="23"/>
  <c r="AK23" i="23"/>
  <c r="AL23" i="23"/>
  <c r="AM23" i="23"/>
  <c r="AM49" i="23" s="1"/>
  <c r="AN23" i="23"/>
  <c r="AN49" i="23" s="1"/>
  <c r="AO23" i="23"/>
  <c r="AO49" i="23" s="1"/>
  <c r="AP23" i="23"/>
  <c r="AQ23" i="23"/>
  <c r="AR23" i="23"/>
  <c r="AS23" i="23"/>
  <c r="AT23" i="23"/>
  <c r="AU23" i="23"/>
  <c r="AU49" i="23" s="1"/>
  <c r="AV23" i="23"/>
  <c r="AV49" i="23" s="1"/>
  <c r="AW23" i="23"/>
  <c r="AW49" i="23" s="1"/>
  <c r="AX23" i="23"/>
  <c r="AY23" i="23"/>
  <c r="AZ23" i="23"/>
  <c r="BA23" i="23"/>
  <c r="BB23" i="23"/>
  <c r="BB49" i="23" s="1"/>
  <c r="BC23" i="23"/>
  <c r="BC49" i="23" s="1"/>
  <c r="BD23" i="23"/>
  <c r="BE23" i="23"/>
  <c r="BE49" i="23" s="1"/>
  <c r="BF23" i="23"/>
  <c r="BG23" i="23"/>
  <c r="BH23" i="23"/>
  <c r="BI23" i="23"/>
  <c r="BJ23" i="23"/>
  <c r="BJ49" i="23" s="1"/>
  <c r="BK23" i="23"/>
  <c r="BK49" i="23" s="1"/>
  <c r="BL23" i="23"/>
  <c r="BM23" i="23"/>
  <c r="BN23" i="23"/>
  <c r="BO23" i="23"/>
  <c r="BP23" i="23"/>
  <c r="BQ23" i="23"/>
  <c r="BR23" i="23"/>
  <c r="BR49" i="23" s="1"/>
  <c r="BS23" i="23"/>
  <c r="BS49" i="23" s="1"/>
  <c r="BT23" i="23"/>
  <c r="BT49" i="23" s="1"/>
  <c r="BU23" i="23"/>
  <c r="BU49" i="23" s="1"/>
  <c r="BV23" i="23"/>
  <c r="BW23" i="23"/>
  <c r="BX23" i="23"/>
  <c r="BY23" i="23"/>
  <c r="BZ23" i="23"/>
  <c r="CA23" i="23"/>
  <c r="CA49" i="23" s="1"/>
  <c r="CB23" i="23"/>
  <c r="CB49" i="23" s="1"/>
  <c r="CC23" i="23"/>
  <c r="CC49" i="23" s="1"/>
  <c r="CD23" i="23"/>
  <c r="CE23" i="23"/>
  <c r="CF23" i="23"/>
  <c r="CG23" i="23"/>
  <c r="CH23" i="23"/>
  <c r="CH49" i="23" s="1"/>
  <c r="CI23" i="23"/>
  <c r="CI49" i="23" s="1"/>
  <c r="CJ23" i="23"/>
  <c r="CJ49" i="23" s="1"/>
  <c r="CK23" i="23"/>
  <c r="CK49" i="23" s="1"/>
  <c r="CL23" i="23"/>
  <c r="CM23" i="23"/>
  <c r="CN23" i="23"/>
  <c r="CO23" i="23"/>
  <c r="CP23" i="23"/>
  <c r="CP49" i="23" s="1"/>
  <c r="CQ23" i="23"/>
  <c r="CR23" i="23"/>
  <c r="CS23" i="23"/>
  <c r="CT23" i="23"/>
  <c r="CU23" i="23"/>
  <c r="CV23" i="23"/>
  <c r="CW23" i="23"/>
  <c r="CX23" i="23"/>
  <c r="CX49" i="23" s="1"/>
  <c r="CY23" i="23"/>
  <c r="CY49" i="23" s="1"/>
  <c r="CZ23" i="23"/>
  <c r="CZ49" i="23" s="1"/>
  <c r="DA23" i="23"/>
  <c r="DA49" i="23" s="1"/>
  <c r="DB23" i="23"/>
  <c r="DC23" i="23"/>
  <c r="DD23" i="23"/>
  <c r="DE23" i="23"/>
  <c r="DF23" i="23"/>
  <c r="DG23" i="23"/>
  <c r="DG49" i="23" s="1"/>
  <c r="DH23" i="23"/>
  <c r="DH49" i="23" s="1"/>
  <c r="DI23" i="23"/>
  <c r="DI49" i="23" s="1"/>
  <c r="DJ23" i="23"/>
  <c r="DK23" i="23"/>
  <c r="DL23" i="23"/>
  <c r="DM23" i="23"/>
  <c r="DN23" i="23"/>
  <c r="DO23" i="23"/>
  <c r="DO49" i="23" s="1"/>
  <c r="DP23" i="23"/>
  <c r="DQ23" i="23"/>
  <c r="DQ49" i="23" s="1"/>
  <c r="DR23" i="23"/>
  <c r="DS23" i="23"/>
  <c r="DT23" i="23"/>
  <c r="DU23" i="23"/>
  <c r="DV23" i="23"/>
  <c r="DV49" i="23" s="1"/>
  <c r="DW23" i="23"/>
  <c r="DW49" i="23" s="1"/>
  <c r="DX23" i="23"/>
  <c r="DX49" i="23" s="1"/>
  <c r="DY23" i="23"/>
  <c r="DY49" i="23" s="1"/>
  <c r="DZ23" i="23"/>
  <c r="EA23" i="23"/>
  <c r="EB23" i="23"/>
  <c r="EC23" i="23"/>
  <c r="ED23" i="23"/>
  <c r="ED49" i="23" s="1"/>
  <c r="EE23" i="23"/>
  <c r="EE49" i="23" s="1"/>
  <c r="EF23" i="23"/>
  <c r="EF49" i="23" s="1"/>
  <c r="EG23" i="23"/>
  <c r="EG49" i="23" s="1"/>
  <c r="EH23" i="23"/>
  <c r="EI23" i="23"/>
  <c r="EJ23" i="23"/>
  <c r="EK23" i="23"/>
  <c r="EL23" i="23"/>
  <c r="EL49" i="23" s="1"/>
  <c r="EM23" i="23"/>
  <c r="EM49" i="23" s="1"/>
  <c r="EN23" i="23"/>
  <c r="EN49" i="23" s="1"/>
  <c r="EO23" i="23"/>
  <c r="EO49" i="23" s="1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V50" i="23" s="1"/>
  <c r="AW24" i="23"/>
  <c r="AX24" i="23"/>
  <c r="AY24" i="23"/>
  <c r="AZ24" i="23"/>
  <c r="BA24" i="23"/>
  <c r="BB24" i="23"/>
  <c r="BC24" i="23"/>
  <c r="BC50" i="23" s="1"/>
  <c r="BD24" i="23"/>
  <c r="BD50" i="23" s="1"/>
  <c r="BE24" i="23"/>
  <c r="BE50" i="23" s="1"/>
  <c r="BF24" i="23"/>
  <c r="BF50" i="23" s="1"/>
  <c r="BG24" i="23"/>
  <c r="BH24" i="23"/>
  <c r="BI24" i="23"/>
  <c r="BJ24" i="23"/>
  <c r="BK24" i="23"/>
  <c r="BK50" i="23" s="1"/>
  <c r="BL24" i="23"/>
  <c r="BL50" i="23" s="1"/>
  <c r="BM24" i="23"/>
  <c r="BN24" i="23"/>
  <c r="BN50" i="23" s="1"/>
  <c r="BO24" i="23"/>
  <c r="BP24" i="23"/>
  <c r="BQ24" i="23"/>
  <c r="BR24" i="23"/>
  <c r="BS24" i="23"/>
  <c r="BT24" i="23"/>
  <c r="BT50" i="23" s="1"/>
  <c r="BU24" i="23"/>
  <c r="BU50" i="23" s="1"/>
  <c r="BV24" i="23"/>
  <c r="BV50" i="23" s="1"/>
  <c r="BW24" i="23"/>
  <c r="BX24" i="23"/>
  <c r="BY24" i="23"/>
  <c r="BZ24" i="23"/>
  <c r="CA24" i="23"/>
  <c r="CB24" i="23"/>
  <c r="CC24" i="23"/>
  <c r="CC50" i="23" s="1"/>
  <c r="CD24" i="23"/>
  <c r="CD50" i="23" s="1"/>
  <c r="CE24" i="23"/>
  <c r="CF24" i="23"/>
  <c r="CG24" i="23"/>
  <c r="CH24" i="23"/>
  <c r="CI24" i="23"/>
  <c r="CJ24" i="23"/>
  <c r="CJ50" i="23" s="1"/>
  <c r="CK24" i="23"/>
  <c r="CK50" i="23" s="1"/>
  <c r="CL24" i="23"/>
  <c r="CM24" i="23"/>
  <c r="CN24" i="23"/>
  <c r="CO24" i="23"/>
  <c r="CP24" i="23"/>
  <c r="CQ24" i="23"/>
  <c r="CQ50" i="23" s="1"/>
  <c r="CR24" i="23"/>
  <c r="CR50" i="23" s="1"/>
  <c r="CS24" i="23"/>
  <c r="CS50" i="23" s="1"/>
  <c r="CT24" i="23"/>
  <c r="CT50" i="23" s="1"/>
  <c r="CU24" i="23"/>
  <c r="CV24" i="23"/>
  <c r="CW24" i="23"/>
  <c r="CX24" i="23"/>
  <c r="CY24" i="23"/>
  <c r="CY50" i="23" s="1"/>
  <c r="CZ24" i="23"/>
  <c r="CZ50" i="23" s="1"/>
  <c r="DA24" i="23"/>
  <c r="DB24" i="23"/>
  <c r="DB50" i="23" s="1"/>
  <c r="DC24" i="23"/>
  <c r="DD24" i="23"/>
  <c r="DE24" i="23"/>
  <c r="DF24" i="23"/>
  <c r="DG24" i="23"/>
  <c r="DH24" i="23"/>
  <c r="DI24" i="23"/>
  <c r="DI50" i="23" s="1"/>
  <c r="DJ24" i="23"/>
  <c r="DK24" i="23"/>
  <c r="DL24" i="23"/>
  <c r="DM24" i="23"/>
  <c r="DN24" i="23"/>
  <c r="DO24" i="23"/>
  <c r="DO50" i="23" s="1"/>
  <c r="DP24" i="23"/>
  <c r="DP50" i="23" s="1"/>
  <c r="DQ24" i="23"/>
  <c r="DQ50" i="23" s="1"/>
  <c r="DR24" i="23"/>
  <c r="DR50" i="23" s="1"/>
  <c r="DS24" i="23"/>
  <c r="DT24" i="23"/>
  <c r="DU24" i="23"/>
  <c r="DV24" i="23"/>
  <c r="DW24" i="23"/>
  <c r="DW50" i="23" s="1"/>
  <c r="DX24" i="23"/>
  <c r="DX50" i="23" s="1"/>
  <c r="DY24" i="23"/>
  <c r="DY50" i="23" s="1"/>
  <c r="DZ24" i="23"/>
  <c r="DZ50" i="23" s="1"/>
  <c r="EA24" i="23"/>
  <c r="EB24" i="23"/>
  <c r="EC24" i="23"/>
  <c r="ED24" i="23"/>
  <c r="EE24" i="23"/>
  <c r="EF24" i="23"/>
  <c r="EF50" i="23" s="1"/>
  <c r="EG24" i="23"/>
  <c r="EH24" i="23"/>
  <c r="EH50" i="23" s="1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44" i="23" s="1"/>
  <c r="C16" i="23"/>
  <c r="C42" i="23" s="1"/>
  <c r="C15" i="23"/>
  <c r="C41" i="23" s="1"/>
  <c r="C13" i="23"/>
  <c r="C39" i="23" s="1"/>
  <c r="C12" i="23"/>
  <c r="C11" i="23"/>
  <c r="C10" i="23"/>
  <c r="C8" i="23"/>
  <c r="C7" i="23"/>
  <c r="C33" i="23" s="1"/>
  <c r="C5" i="23"/>
  <c r="C31" i="23" s="1"/>
  <c r="C4" i="23"/>
  <c r="AU25" i="20"/>
  <c r="U24" i="17"/>
  <c r="E24" i="17"/>
  <c r="BX24" i="17"/>
  <c r="AT24" i="17"/>
  <c r="BO24" i="17"/>
  <c r="Z24" i="17"/>
  <c r="J24" i="17"/>
  <c r="EA24" i="17"/>
  <c r="CM24" i="17"/>
  <c r="BK24" i="17"/>
  <c r="BC24" i="17"/>
  <c r="EB24" i="17"/>
  <c r="CV24" i="17"/>
  <c r="CT24" i="17"/>
  <c r="CJ24" i="17"/>
  <c r="BA24" i="17"/>
  <c r="N25" i="20"/>
  <c r="U25" i="23"/>
  <c r="O25" i="23"/>
  <c r="BT25" i="23"/>
  <c r="C5" i="10"/>
  <c r="D5" i="10"/>
  <c r="E5" i="10"/>
  <c r="F5" i="10"/>
  <c r="F30" i="10" s="1"/>
  <c r="G5" i="10"/>
  <c r="H5" i="10"/>
  <c r="I5" i="10"/>
  <c r="J5" i="10"/>
  <c r="K5" i="10"/>
  <c r="L5" i="10"/>
  <c r="L30" i="10" s="1"/>
  <c r="M5" i="10"/>
  <c r="N5" i="10"/>
  <c r="N30" i="10" s="1"/>
  <c r="O5" i="10"/>
  <c r="P5" i="10"/>
  <c r="Q5" i="10"/>
  <c r="R5" i="10"/>
  <c r="D94" i="43" s="1"/>
  <c r="S5" i="10"/>
  <c r="T5" i="10"/>
  <c r="T30" i="10" s="1"/>
  <c r="U5" i="10"/>
  <c r="V5" i="10"/>
  <c r="W5" i="10"/>
  <c r="X5" i="10"/>
  <c r="Y5" i="10"/>
  <c r="Z5" i="10"/>
  <c r="Z30" i="10" s="1"/>
  <c r="AA5" i="10"/>
  <c r="AB5" i="10"/>
  <c r="AC5" i="10"/>
  <c r="AD5" i="10"/>
  <c r="AD30" i="10" s="1"/>
  <c r="AE5" i="10"/>
  <c r="AF5" i="10"/>
  <c r="AG5" i="10"/>
  <c r="AH5" i="10"/>
  <c r="AI5" i="10"/>
  <c r="AJ5" i="10"/>
  <c r="AK5" i="10"/>
  <c r="AL5" i="10"/>
  <c r="AL30" i="10" s="1"/>
  <c r="F89" i="24"/>
  <c r="F110" i="24" s="1"/>
  <c r="C11" i="10"/>
  <c r="D11" i="10"/>
  <c r="E11" i="10"/>
  <c r="F11" i="10"/>
  <c r="G11" i="10"/>
  <c r="H11" i="10"/>
  <c r="I11" i="10"/>
  <c r="J11" i="10"/>
  <c r="K11" i="10"/>
  <c r="L11" i="10"/>
  <c r="M11" i="10"/>
  <c r="E20" i="47" s="1"/>
  <c r="N11" i="10"/>
  <c r="N36" i="10" s="1"/>
  <c r="O11" i="10"/>
  <c r="P11" i="10"/>
  <c r="Q11" i="10"/>
  <c r="R11" i="10"/>
  <c r="D101" i="43" s="1"/>
  <c r="D125" i="43" s="1"/>
  <c r="S11" i="10"/>
  <c r="T11" i="10"/>
  <c r="U11" i="10"/>
  <c r="V11" i="10"/>
  <c r="V36" i="10" s="1"/>
  <c r="W11" i="10"/>
  <c r="X11" i="10"/>
  <c r="Y11" i="10"/>
  <c r="Z11" i="10"/>
  <c r="Z36" i="10" s="1"/>
  <c r="AA11" i="10"/>
  <c r="AB11" i="10"/>
  <c r="AB36" i="10" s="1"/>
  <c r="AC11" i="10"/>
  <c r="AD11" i="10"/>
  <c r="AE11" i="10"/>
  <c r="AF11" i="10"/>
  <c r="AG11" i="10"/>
  <c r="AH11" i="10"/>
  <c r="AI11" i="10"/>
  <c r="AJ11" i="10"/>
  <c r="AJ36" i="10" s="1"/>
  <c r="AK11" i="10"/>
  <c r="AL11" i="10"/>
  <c r="F101" i="43" s="1"/>
  <c r="F125" i="43" s="1"/>
  <c r="C94" i="24"/>
  <c r="F94" i="24"/>
  <c r="F113" i="24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20" i="47"/>
  <c r="I19" i="47"/>
  <c r="G19" i="47"/>
  <c r="F103" i="24"/>
  <c r="F117" i="24" s="1"/>
  <c r="F113" i="43"/>
  <c r="F131" i="43"/>
  <c r="D103" i="24"/>
  <c r="D117" i="24" s="1"/>
  <c r="D113" i="43"/>
  <c r="D131" i="43"/>
  <c r="F102" i="24"/>
  <c r="F116" i="24" s="1"/>
  <c r="F112" i="43"/>
  <c r="F130" i="43"/>
  <c r="E102" i="24"/>
  <c r="E116" i="24" s="1"/>
  <c r="D102" i="24"/>
  <c r="D116" i="24" s="1"/>
  <c r="D112" i="43"/>
  <c r="D130" i="43"/>
  <c r="F101" i="24"/>
  <c r="D101" i="24"/>
  <c r="D111" i="43"/>
  <c r="F100" i="24"/>
  <c r="F110" i="43"/>
  <c r="F129" i="43" s="1"/>
  <c r="F97" i="24"/>
  <c r="F114" i="24" s="1"/>
  <c r="F107" i="43"/>
  <c r="D97" i="24"/>
  <c r="D114" i="24" s="1"/>
  <c r="D107" i="43"/>
  <c r="D128" i="43"/>
  <c r="F95" i="24"/>
  <c r="E95" i="24"/>
  <c r="E105" i="43"/>
  <c r="D95" i="24"/>
  <c r="D105" i="43"/>
  <c r="F92" i="24"/>
  <c r="F112" i="24" s="1"/>
  <c r="F102" i="43"/>
  <c r="F126" i="43"/>
  <c r="E92" i="24"/>
  <c r="E112" i="24" s="1"/>
  <c r="D92" i="24"/>
  <c r="D112" i="24" s="1"/>
  <c r="D102" i="43"/>
  <c r="D126" i="43"/>
  <c r="F91" i="24"/>
  <c r="F111" i="24" s="1"/>
  <c r="E101" i="43"/>
  <c r="E125" i="43"/>
  <c r="D91" i="24"/>
  <c r="D111" i="24" s="1"/>
  <c r="F90" i="24"/>
  <c r="F100" i="43"/>
  <c r="F124" i="43"/>
  <c r="D90" i="24"/>
  <c r="D100" i="43"/>
  <c r="F87" i="24"/>
  <c r="E87" i="24"/>
  <c r="D87" i="24"/>
  <c r="F96" i="43"/>
  <c r="F123" i="43" s="1"/>
  <c r="E86" i="24"/>
  <c r="E109" i="24" s="1"/>
  <c r="E118" i="24" s="1"/>
  <c r="E96" i="43"/>
  <c r="E123" i="43"/>
  <c r="E84" i="24"/>
  <c r="E94" i="43"/>
  <c r="D84" i="24"/>
  <c r="E83" i="24"/>
  <c r="D83" i="24"/>
  <c r="D93" i="43"/>
  <c r="D122" i="43" s="1"/>
  <c r="C103" i="24"/>
  <c r="C117" i="24" s="1"/>
  <c r="C102" i="24"/>
  <c r="C116" i="24" s="1"/>
  <c r="C112" i="43"/>
  <c r="C130" i="43"/>
  <c r="C100" i="24"/>
  <c r="C110" i="43"/>
  <c r="C97" i="24"/>
  <c r="C107" i="43"/>
  <c r="C95" i="24"/>
  <c r="C113" i="24" s="1"/>
  <c r="C91" i="24"/>
  <c r="C111" i="24" s="1"/>
  <c r="C101" i="43"/>
  <c r="C125" i="43" s="1"/>
  <c r="C90" i="24"/>
  <c r="C100" i="43"/>
  <c r="C87" i="24"/>
  <c r="C86" i="24"/>
  <c r="C96" i="43"/>
  <c r="C123" i="43"/>
  <c r="C84" i="24"/>
  <c r="C94" i="43"/>
  <c r="C83" i="24"/>
  <c r="C108" i="24" s="1"/>
  <c r="C118" i="24" s="1"/>
  <c r="C93" i="43"/>
  <c r="C122" i="43" s="1"/>
  <c r="E103" i="24"/>
  <c r="E117" i="24" s="1"/>
  <c r="AE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/>
  <c r="EL3" i="23"/>
  <c r="EL29" i="23" s="1"/>
  <c r="EK3" i="23"/>
  <c r="EK29" i="23" s="1"/>
  <c r="EJ3" i="23"/>
  <c r="EJ29" i="23" s="1"/>
  <c r="EI3" i="23"/>
  <c r="EI29" i="23"/>
  <c r="EH3" i="23"/>
  <c r="EH29" i="23" s="1"/>
  <c r="EG3" i="23"/>
  <c r="EG29" i="23" s="1"/>
  <c r="EF3" i="23"/>
  <c r="EF29" i="23" s="1"/>
  <c r="EE3" i="23"/>
  <c r="EE29" i="23"/>
  <c r="ED3" i="23"/>
  <c r="ED29" i="23" s="1"/>
  <c r="EC3" i="23"/>
  <c r="EC29" i="23" s="1"/>
  <c r="EB3" i="23"/>
  <c r="EB29" i="23" s="1"/>
  <c r="EA3" i="23"/>
  <c r="EA29" i="23"/>
  <c r="DZ3" i="23"/>
  <c r="DZ29" i="23" s="1"/>
  <c r="DY3" i="23"/>
  <c r="DY29" i="23" s="1"/>
  <c r="DX3" i="23"/>
  <c r="DX29" i="23" s="1"/>
  <c r="DW3" i="23"/>
  <c r="DW29" i="23"/>
  <c r="DV3" i="23"/>
  <c r="DV29" i="23" s="1"/>
  <c r="DU3" i="23"/>
  <c r="DU29" i="23" s="1"/>
  <c r="DT3" i="23"/>
  <c r="DT29" i="23" s="1"/>
  <c r="DS3" i="23"/>
  <c r="DS29" i="23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/>
  <c r="DJ3" i="23"/>
  <c r="DJ29" i="23" s="1"/>
  <c r="DI3" i="23"/>
  <c r="DI29" i="23" s="1"/>
  <c r="DH3" i="23"/>
  <c r="DH29" i="23" s="1"/>
  <c r="DG3" i="23"/>
  <c r="DG29" i="23"/>
  <c r="DF3" i="23"/>
  <c r="DF29" i="23" s="1"/>
  <c r="DE3" i="23"/>
  <c r="DE29" i="23" s="1"/>
  <c r="DD3" i="23"/>
  <c r="DD29" i="23" s="1"/>
  <c r="DC3" i="23"/>
  <c r="DC29" i="23"/>
  <c r="DB3" i="23"/>
  <c r="DB29" i="23" s="1"/>
  <c r="DA3" i="23"/>
  <c r="DA29" i="23" s="1"/>
  <c r="CZ3" i="23"/>
  <c r="CZ29" i="23" s="1"/>
  <c r="CY3" i="23"/>
  <c r="CY29" i="23"/>
  <c r="CX3" i="23"/>
  <c r="CX29" i="23" s="1"/>
  <c r="CW3" i="23"/>
  <c r="CW29" i="23" s="1"/>
  <c r="CV3" i="23"/>
  <c r="CV29" i="23" s="1"/>
  <c r="CU3" i="23"/>
  <c r="CU29" i="23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/>
  <c r="CD3" i="23"/>
  <c r="CD29" i="23" s="1"/>
  <c r="CC3" i="23"/>
  <c r="CC29" i="23" s="1"/>
  <c r="CB3" i="23"/>
  <c r="CB29" i="23" s="1"/>
  <c r="CA3" i="23"/>
  <c r="CA29" i="23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/>
  <c r="BR3" i="23"/>
  <c r="BR29" i="23" s="1"/>
  <c r="BQ3" i="23"/>
  <c r="BQ29" i="23" s="1"/>
  <c r="BP3" i="23"/>
  <c r="BP29" i="23" s="1"/>
  <c r="BO3" i="23"/>
  <c r="BO29" i="23"/>
  <c r="BN3" i="23"/>
  <c r="BN29" i="23" s="1"/>
  <c r="BM3" i="23"/>
  <c r="BM29" i="23" s="1"/>
  <c r="BL3" i="23"/>
  <c r="BL29" i="23" s="1"/>
  <c r="BK3" i="23"/>
  <c r="BK29" i="23"/>
  <c r="BJ3" i="23"/>
  <c r="BJ29" i="23" s="1"/>
  <c r="BI3" i="23"/>
  <c r="BI29" i="23" s="1"/>
  <c r="BH3" i="23"/>
  <c r="BH29" i="23" s="1"/>
  <c r="BG3" i="23"/>
  <c r="BG29" i="23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/>
  <c r="AT3" i="23"/>
  <c r="AT29" i="23" s="1"/>
  <c r="AS3" i="23"/>
  <c r="AS29" i="23" s="1"/>
  <c r="AR3" i="23"/>
  <c r="AR29" i="23" s="1"/>
  <c r="AQ3" i="23"/>
  <c r="AQ29" i="23"/>
  <c r="AP3" i="23"/>
  <c r="AP29" i="23" s="1"/>
  <c r="AO3" i="23"/>
  <c r="AO29" i="23" s="1"/>
  <c r="AN3" i="23"/>
  <c r="AN29" i="23" s="1"/>
  <c r="AM3" i="23"/>
  <c r="AM29" i="23"/>
  <c r="AL3" i="23"/>
  <c r="AL29" i="23" s="1"/>
  <c r="AK3" i="23"/>
  <c r="AK29" i="23" s="1"/>
  <c r="AJ3" i="23"/>
  <c r="AJ29" i="23" s="1"/>
  <c r="AI3" i="23"/>
  <c r="AI29" i="23"/>
  <c r="AH3" i="23"/>
  <c r="AH29" i="23" s="1"/>
  <c r="AG3" i="23"/>
  <c r="AG29" i="23" s="1"/>
  <c r="AF3" i="23"/>
  <c r="AF29" i="23" s="1"/>
  <c r="AE3" i="23"/>
  <c r="AE29" i="23"/>
  <c r="AD3" i="23"/>
  <c r="AD29" i="23" s="1"/>
  <c r="AC3" i="23"/>
  <c r="AC29" i="23" s="1"/>
  <c r="AB3" i="23"/>
  <c r="AB29" i="23" s="1"/>
  <c r="AA3" i="23"/>
  <c r="AA29" i="23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/>
  <c r="R3" i="23"/>
  <c r="R29" i="23" s="1"/>
  <c r="Q3" i="23"/>
  <c r="Q29" i="23" s="1"/>
  <c r="P3" i="23"/>
  <c r="P29" i="23" s="1"/>
  <c r="O3" i="23"/>
  <c r="O29" i="23"/>
  <c r="N3" i="23"/>
  <c r="N29" i="23" s="1"/>
  <c r="M3" i="23"/>
  <c r="M29" i="23" s="1"/>
  <c r="L3" i="23"/>
  <c r="L29" i="23" s="1"/>
  <c r="K3" i="23"/>
  <c r="K29" i="23"/>
  <c r="J3" i="23"/>
  <c r="J29" i="23" s="1"/>
  <c r="I3" i="23"/>
  <c r="I29" i="23" s="1"/>
  <c r="H3" i="23"/>
  <c r="H29" i="23" s="1"/>
  <c r="G3" i="23"/>
  <c r="G29" i="23"/>
  <c r="F3" i="23"/>
  <c r="F29" i="23" s="1"/>
  <c r="E3" i="23"/>
  <c r="E29" i="23" s="1"/>
  <c r="D3" i="23"/>
  <c r="D29" i="23" s="1"/>
  <c r="C3" i="23"/>
  <c r="C29" i="23"/>
  <c r="EP3" i="20"/>
  <c r="EP29" i="20"/>
  <c r="EO3" i="20"/>
  <c r="EO29" i="20"/>
  <c r="EN3" i="20"/>
  <c r="EN29" i="20"/>
  <c r="EM3" i="20"/>
  <c r="EM29" i="20"/>
  <c r="EL3" i="20"/>
  <c r="EL29" i="20"/>
  <c r="EK3" i="20"/>
  <c r="EK29" i="20"/>
  <c r="EJ3" i="20"/>
  <c r="EJ29" i="20"/>
  <c r="EI3" i="20"/>
  <c r="EI29" i="20"/>
  <c r="EH3" i="20"/>
  <c r="EH29" i="20"/>
  <c r="EG3" i="20"/>
  <c r="EG29" i="20"/>
  <c r="EF3" i="20"/>
  <c r="EF29" i="20"/>
  <c r="EE3" i="20"/>
  <c r="EE29" i="20"/>
  <c r="ED3" i="20"/>
  <c r="ED29" i="20"/>
  <c r="EC3" i="20"/>
  <c r="EC29" i="20"/>
  <c r="EB3" i="20"/>
  <c r="EB29" i="20"/>
  <c r="EA3" i="20"/>
  <c r="EA29" i="20"/>
  <c r="DZ3" i="20"/>
  <c r="DZ29" i="20"/>
  <c r="DY3" i="20"/>
  <c r="DY29" i="20"/>
  <c r="DX3" i="20"/>
  <c r="DX29" i="20"/>
  <c r="DW3" i="20"/>
  <c r="DW29" i="20"/>
  <c r="DV3" i="20"/>
  <c r="DV29" i="20"/>
  <c r="DU3" i="20"/>
  <c r="DU29" i="20"/>
  <c r="DT3" i="20"/>
  <c r="DT29" i="20"/>
  <c r="DS3" i="20"/>
  <c r="DS29" i="20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/>
  <c r="DJ3" i="20"/>
  <c r="DJ29" i="20" s="1"/>
  <c r="DI3" i="20"/>
  <c r="DI29" i="20" s="1"/>
  <c r="DH3" i="20"/>
  <c r="DH29" i="20" s="1"/>
  <c r="DG3" i="20"/>
  <c r="DG29" i="20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/>
  <c r="CQ3" i="20"/>
  <c r="CQ29" i="20"/>
  <c r="CP3" i="20"/>
  <c r="CP29" i="20" s="1"/>
  <c r="CO3" i="20"/>
  <c r="CO29" i="20"/>
  <c r="CN3" i="20"/>
  <c r="CN29" i="20"/>
  <c r="CM3" i="20"/>
  <c r="CM29" i="20"/>
  <c r="CL3" i="20"/>
  <c r="CL29" i="20" s="1"/>
  <c r="CK3" i="20"/>
  <c r="CK29" i="20"/>
  <c r="CJ3" i="20"/>
  <c r="CJ29" i="20"/>
  <c r="CI3" i="20"/>
  <c r="CI29" i="20"/>
  <c r="CH3" i="20"/>
  <c r="CH29" i="20" s="1"/>
  <c r="CG3" i="20"/>
  <c r="CG29" i="20"/>
  <c r="CF3" i="20"/>
  <c r="CF29" i="20"/>
  <c r="CE3" i="20"/>
  <c r="CE29" i="20"/>
  <c r="CD3" i="20"/>
  <c r="CD29" i="20" s="1"/>
  <c r="CC3" i="20"/>
  <c r="CC29" i="20"/>
  <c r="CB3" i="20"/>
  <c r="CB29" i="20"/>
  <c r="CA3" i="20"/>
  <c r="CA29" i="20"/>
  <c r="BZ3" i="20"/>
  <c r="BZ29" i="20" s="1"/>
  <c r="BY3" i="20"/>
  <c r="BY29" i="20"/>
  <c r="BX3" i="20"/>
  <c r="BX29" i="20"/>
  <c r="BW3" i="20"/>
  <c r="BW29" i="20"/>
  <c r="BV3" i="20"/>
  <c r="BV29" i="20" s="1"/>
  <c r="BU3" i="20"/>
  <c r="BU29" i="20"/>
  <c r="BT3" i="20"/>
  <c r="BT29" i="20"/>
  <c r="BS3" i="20"/>
  <c r="BS29" i="20"/>
  <c r="BR3" i="20"/>
  <c r="BR29" i="20" s="1"/>
  <c r="BQ3" i="20"/>
  <c r="BQ29" i="20"/>
  <c r="BP3" i="20"/>
  <c r="BP29" i="20"/>
  <c r="BO3" i="20"/>
  <c r="BO29" i="20"/>
  <c r="BN3" i="20"/>
  <c r="BN29" i="20" s="1"/>
  <c r="BM3" i="20"/>
  <c r="BM29" i="20"/>
  <c r="BL3" i="20"/>
  <c r="BL29" i="20"/>
  <c r="BK3" i="20"/>
  <c r="BK29" i="20"/>
  <c r="BJ3" i="20"/>
  <c r="BJ29" i="20" s="1"/>
  <c r="BI3" i="20"/>
  <c r="BI29" i="20"/>
  <c r="BH3" i="20"/>
  <c r="BH29" i="20"/>
  <c r="BG3" i="20"/>
  <c r="BG29" i="20"/>
  <c r="BF3" i="20"/>
  <c r="BF29" i="20" s="1"/>
  <c r="BE3" i="20"/>
  <c r="BE29" i="20"/>
  <c r="BD3" i="20"/>
  <c r="BD29" i="20"/>
  <c r="BC3" i="20"/>
  <c r="BC29" i="20"/>
  <c r="BB3" i="20"/>
  <c r="BB29" i="20" s="1"/>
  <c r="BA3" i="20"/>
  <c r="BA29" i="20"/>
  <c r="AZ3" i="20"/>
  <c r="AZ29" i="20"/>
  <c r="AY3" i="20"/>
  <c r="AY29" i="20"/>
  <c r="AX3" i="20"/>
  <c r="AX29" i="20" s="1"/>
  <c r="AW3" i="20"/>
  <c r="AW29" i="20"/>
  <c r="AV3" i="20"/>
  <c r="AV29" i="20"/>
  <c r="AU3" i="20"/>
  <c r="AU29" i="20"/>
  <c r="AT3" i="20"/>
  <c r="AT29" i="20" s="1"/>
  <c r="AS3" i="20"/>
  <c r="AS29" i="20"/>
  <c r="AR3" i="20"/>
  <c r="AR29" i="20"/>
  <c r="AQ3" i="20"/>
  <c r="AQ29" i="20"/>
  <c r="AP3" i="20"/>
  <c r="AP29" i="20" s="1"/>
  <c r="AO3" i="20"/>
  <c r="AO29" i="20"/>
  <c r="AN3" i="20"/>
  <c r="AN29" i="20"/>
  <c r="AM3" i="20"/>
  <c r="AM29" i="20"/>
  <c r="AL3" i="20"/>
  <c r="AL29" i="20" s="1"/>
  <c r="AK3" i="20"/>
  <c r="AK29" i="20"/>
  <c r="AJ3" i="20"/>
  <c r="AJ29" i="20"/>
  <c r="AI3" i="20"/>
  <c r="AI29" i="20"/>
  <c r="AH3" i="20"/>
  <c r="AH29" i="20" s="1"/>
  <c r="AG3" i="20"/>
  <c r="AG29" i="20"/>
  <c r="AF3" i="20"/>
  <c r="AF29" i="20"/>
  <c r="AE3" i="20"/>
  <c r="AE29" i="20"/>
  <c r="AD3" i="20"/>
  <c r="AD29" i="20" s="1"/>
  <c r="AC3" i="20"/>
  <c r="AC29" i="20"/>
  <c r="AB3" i="20"/>
  <c r="AB29" i="20"/>
  <c r="AA3" i="20"/>
  <c r="AA29" i="20"/>
  <c r="Z3" i="20"/>
  <c r="Z29" i="20" s="1"/>
  <c r="Y3" i="20"/>
  <c r="Y29" i="20"/>
  <c r="X3" i="20"/>
  <c r="X29" i="20"/>
  <c r="W3" i="20"/>
  <c r="W29" i="20"/>
  <c r="V3" i="20"/>
  <c r="V29" i="20" s="1"/>
  <c r="U3" i="20"/>
  <c r="U29" i="20"/>
  <c r="T3" i="20"/>
  <c r="T29" i="20"/>
  <c r="S3" i="20"/>
  <c r="S29" i="20"/>
  <c r="R3" i="20"/>
  <c r="R29" i="20" s="1"/>
  <c r="Q3" i="20"/>
  <c r="Q29" i="20"/>
  <c r="P3" i="20"/>
  <c r="P29" i="20"/>
  <c r="O3" i="20"/>
  <c r="O29" i="20"/>
  <c r="N3" i="20"/>
  <c r="N29" i="20" s="1"/>
  <c r="M3" i="20"/>
  <c r="M29" i="20"/>
  <c r="L3" i="20"/>
  <c r="L29" i="20"/>
  <c r="K3" i="20"/>
  <c r="K29" i="20"/>
  <c r="J3" i="20"/>
  <c r="J29" i="20" s="1"/>
  <c r="I3" i="20"/>
  <c r="I29" i="20"/>
  <c r="H3" i="20"/>
  <c r="H29" i="20"/>
  <c r="G3" i="20"/>
  <c r="G29" i="20"/>
  <c r="F3" i="20"/>
  <c r="F29" i="20" s="1"/>
  <c r="E3" i="20"/>
  <c r="E29" i="20"/>
  <c r="D3" i="20"/>
  <c r="D29" i="20"/>
  <c r="C3" i="20"/>
  <c r="C29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C109" i="24"/>
  <c r="E108" i="24"/>
  <c r="F115" i="24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/>
  <c r="C28" i="17" s="1"/>
  <c r="D3" i="17"/>
  <c r="D28" i="17"/>
  <c r="E3" i="17"/>
  <c r="E28" i="17" s="1"/>
  <c r="F3" i="17"/>
  <c r="F28" i="17" s="1"/>
  <c r="G3" i="17"/>
  <c r="G28" i="17" s="1"/>
  <c r="H3" i="17"/>
  <c r="H28" i="17"/>
  <c r="I3" i="17"/>
  <c r="I28" i="17"/>
  <c r="J3" i="17"/>
  <c r="J28" i="17" s="1"/>
  <c r="K3" i="17"/>
  <c r="K28" i="17" s="1"/>
  <c r="L3" i="17"/>
  <c r="L28" i="17"/>
  <c r="M3" i="17"/>
  <c r="M28" i="17"/>
  <c r="N3" i="17"/>
  <c r="N28" i="17" s="1"/>
  <c r="O3" i="17"/>
  <c r="O28" i="17" s="1"/>
  <c r="P3" i="17"/>
  <c r="P28" i="17" s="1"/>
  <c r="Q3" i="17"/>
  <c r="Q28" i="17"/>
  <c r="R3" i="17"/>
  <c r="R28" i="17" s="1"/>
  <c r="S3" i="17"/>
  <c r="S28" i="17" s="1"/>
  <c r="T3" i="17"/>
  <c r="T28" i="17"/>
  <c r="U3" i="17"/>
  <c r="U28" i="17" s="1"/>
  <c r="V3" i="17"/>
  <c r="V28" i="17" s="1"/>
  <c r="W3" i="17"/>
  <c r="W28" i="17" s="1"/>
  <c r="X3" i="17"/>
  <c r="X28" i="17"/>
  <c r="Y3" i="17"/>
  <c r="Y28" i="17" s="1"/>
  <c r="Z3" i="17"/>
  <c r="Z28" i="17" s="1"/>
  <c r="AA3" i="17"/>
  <c r="AA28" i="17" s="1"/>
  <c r="AB3" i="17"/>
  <c r="AB28" i="17"/>
  <c r="AC3" i="17"/>
  <c r="AC28" i="17"/>
  <c r="AD3" i="17"/>
  <c r="AD28" i="17" s="1"/>
  <c r="AE3" i="17"/>
  <c r="AE28" i="17" s="1"/>
  <c r="AF3" i="17"/>
  <c r="AF28" i="17" s="1"/>
  <c r="AG3" i="17"/>
  <c r="AG28" i="17"/>
  <c r="AH3" i="17"/>
  <c r="AH28" i="17" s="1"/>
  <c r="AI3" i="17"/>
  <c r="AI28" i="17" s="1"/>
  <c r="AJ3" i="17"/>
  <c r="AJ28" i="17"/>
  <c r="AK3" i="17"/>
  <c r="AK28" i="17" s="1"/>
  <c r="AL3" i="17"/>
  <c r="AL28" i="17" s="1"/>
  <c r="AM3" i="17"/>
  <c r="AM28" i="17" s="1"/>
  <c r="AN3" i="17"/>
  <c r="AN28" i="17"/>
  <c r="AO3" i="17"/>
  <c r="AO28" i="17"/>
  <c r="AP3" i="17"/>
  <c r="AP28" i="17" s="1"/>
  <c r="AQ3" i="17"/>
  <c r="AQ28" i="17" s="1"/>
  <c r="AR3" i="17"/>
  <c r="AR28" i="17"/>
  <c r="AS3" i="17"/>
  <c r="AS28" i="17"/>
  <c r="AT3" i="17"/>
  <c r="AT28" i="17" s="1"/>
  <c r="AU3" i="17"/>
  <c r="AU28" i="17" s="1"/>
  <c r="AV3" i="17"/>
  <c r="AV28" i="17" s="1"/>
  <c r="AW3" i="17"/>
  <c r="AW28" i="17"/>
  <c r="AX3" i="17"/>
  <c r="AX28" i="17" s="1"/>
  <c r="AY3" i="17"/>
  <c r="AY28" i="17" s="1"/>
  <c r="AZ3" i="17"/>
  <c r="AZ28" i="17"/>
  <c r="BA3" i="17"/>
  <c r="BA28" i="17" s="1"/>
  <c r="BB3" i="17"/>
  <c r="BB28" i="17" s="1"/>
  <c r="BC3" i="17"/>
  <c r="BC28" i="17" s="1"/>
  <c r="BD3" i="17"/>
  <c r="BD28" i="17"/>
  <c r="BE3" i="17"/>
  <c r="BE28" i="17"/>
  <c r="BF3" i="17"/>
  <c r="BF28" i="17" s="1"/>
  <c r="BG3" i="17"/>
  <c r="BG28" i="17" s="1"/>
  <c r="BH3" i="17"/>
  <c r="BH28" i="17"/>
  <c r="BI3" i="17"/>
  <c r="BI28" i="17"/>
  <c r="BJ3" i="17"/>
  <c r="BJ28" i="17" s="1"/>
  <c r="BK3" i="17"/>
  <c r="BK28" i="17" s="1"/>
  <c r="BL3" i="17"/>
  <c r="BL28" i="17" s="1"/>
  <c r="BM3" i="17"/>
  <c r="BM28" i="17"/>
  <c r="BN3" i="17"/>
  <c r="BN28" i="17" s="1"/>
  <c r="BO3" i="17"/>
  <c r="BO28" i="17" s="1"/>
  <c r="BP3" i="17"/>
  <c r="BP28" i="17"/>
  <c r="BQ3" i="17"/>
  <c r="BQ28" i="17" s="1"/>
  <c r="BR3" i="17"/>
  <c r="BR28" i="17" s="1"/>
  <c r="BS3" i="17"/>
  <c r="BS28" i="17" s="1"/>
  <c r="BT3" i="17"/>
  <c r="BT28" i="17"/>
  <c r="BU3" i="17"/>
  <c r="BU28" i="17"/>
  <c r="BV3" i="17"/>
  <c r="BV28" i="17" s="1"/>
  <c r="BW3" i="17"/>
  <c r="BW28" i="17" s="1"/>
  <c r="BX3" i="17"/>
  <c r="BX28" i="17"/>
  <c r="BY3" i="17"/>
  <c r="BY28" i="17"/>
  <c r="BZ3" i="17"/>
  <c r="BZ28" i="17" s="1"/>
  <c r="CA3" i="17"/>
  <c r="CA28" i="17" s="1"/>
  <c r="CB3" i="17"/>
  <c r="CB28" i="17" s="1"/>
  <c r="CC3" i="17"/>
  <c r="CC28" i="17"/>
  <c r="CD3" i="17"/>
  <c r="CD28" i="17" s="1"/>
  <c r="CE3" i="17"/>
  <c r="CE28" i="17" s="1"/>
  <c r="CF3" i="17"/>
  <c r="CF28" i="17"/>
  <c r="CG3" i="17"/>
  <c r="CG28" i="17" s="1"/>
  <c r="CH3" i="17"/>
  <c r="CH28" i="17" s="1"/>
  <c r="CI3" i="17"/>
  <c r="CI28" i="17" s="1"/>
  <c r="CJ3" i="17"/>
  <c r="CJ28" i="17"/>
  <c r="CK3" i="17"/>
  <c r="CK28" i="17" s="1"/>
  <c r="CL3" i="17"/>
  <c r="CL28" i="17" s="1"/>
  <c r="CM3" i="17"/>
  <c r="CM28" i="17" s="1"/>
  <c r="CN3" i="17"/>
  <c r="CN28" i="17"/>
  <c r="CO3" i="17"/>
  <c r="CO28" i="17"/>
  <c r="CP3" i="17"/>
  <c r="CP28" i="17" s="1"/>
  <c r="CQ3" i="17"/>
  <c r="CQ28" i="17" s="1"/>
  <c r="CR3" i="17"/>
  <c r="CR28" i="17" s="1"/>
  <c r="CS3" i="17"/>
  <c r="CS28" i="17"/>
  <c r="CT3" i="17"/>
  <c r="CT28" i="17" s="1"/>
  <c r="CU3" i="17"/>
  <c r="CU28" i="17" s="1"/>
  <c r="CV3" i="17"/>
  <c r="CV28" i="17"/>
  <c r="CW3" i="17"/>
  <c r="CW28" i="17" s="1"/>
  <c r="CX3" i="17"/>
  <c r="CX28" i="17" s="1"/>
  <c r="CY3" i="17"/>
  <c r="CY28" i="17" s="1"/>
  <c r="CZ3" i="17"/>
  <c r="CZ28" i="17"/>
  <c r="DA3" i="17"/>
  <c r="DA28" i="17"/>
  <c r="DB3" i="17"/>
  <c r="DB28" i="17" s="1"/>
  <c r="DC3" i="17"/>
  <c r="DC28" i="17" s="1"/>
  <c r="DD3" i="17"/>
  <c r="DD28" i="17"/>
  <c r="DE3" i="17"/>
  <c r="DE28" i="17"/>
  <c r="DF3" i="17"/>
  <c r="DF28" i="17" s="1"/>
  <c r="DG3" i="17"/>
  <c r="DG28" i="17" s="1"/>
  <c r="DH3" i="17"/>
  <c r="DH28" i="17" s="1"/>
  <c r="DI3" i="17"/>
  <c r="DI28" i="17"/>
  <c r="DJ3" i="17"/>
  <c r="DJ28" i="17" s="1"/>
  <c r="DK3" i="17"/>
  <c r="DK28" i="17" s="1"/>
  <c r="DL3" i="17"/>
  <c r="DL28" i="17"/>
  <c r="DM3" i="17"/>
  <c r="DM28" i="17" s="1"/>
  <c r="DN3" i="17"/>
  <c r="DN28" i="17" s="1"/>
  <c r="DO3" i="17"/>
  <c r="DO28" i="17" s="1"/>
  <c r="DP3" i="17"/>
  <c r="DP28" i="17"/>
  <c r="DQ3" i="17"/>
  <c r="DQ28" i="17"/>
  <c r="DR3" i="17"/>
  <c r="DR28" i="17" s="1"/>
  <c r="DS3" i="17"/>
  <c r="DS28" i="17" s="1"/>
  <c r="DT3" i="17"/>
  <c r="DT28" i="17"/>
  <c r="DU3" i="17"/>
  <c r="DU28" i="17"/>
  <c r="DV3" i="17"/>
  <c r="DV28" i="17" s="1"/>
  <c r="DW3" i="17"/>
  <c r="DW28" i="17" s="1"/>
  <c r="DX3" i="17"/>
  <c r="DX28" i="17" s="1"/>
  <c r="DY3" i="17"/>
  <c r="DY28" i="17"/>
  <c r="DZ3" i="17"/>
  <c r="DZ28" i="17" s="1"/>
  <c r="EA3" i="17"/>
  <c r="EA28" i="17" s="1"/>
  <c r="EB3" i="17"/>
  <c r="EB28" i="17"/>
  <c r="EC3" i="17"/>
  <c r="EC28" i="17" s="1"/>
  <c r="ED3" i="17"/>
  <c r="ED28" i="17" s="1"/>
  <c r="EE3" i="17"/>
  <c r="EE28" i="17" s="1"/>
  <c r="EF3" i="17"/>
  <c r="EF28" i="17"/>
  <c r="EG3" i="17"/>
  <c r="EG28" i="17"/>
  <c r="EH3" i="17"/>
  <c r="EH28" i="17" s="1"/>
  <c r="EI3" i="17"/>
  <c r="EI28" i="17" s="1"/>
  <c r="EJ3" i="17"/>
  <c r="EJ28" i="17"/>
  <c r="EK3" i="17"/>
  <c r="EK28" i="17"/>
  <c r="EL3" i="17"/>
  <c r="EL28" i="17" s="1"/>
  <c r="EM3" i="17"/>
  <c r="EM28" i="17" s="1"/>
  <c r="EN3" i="17"/>
  <c r="EN28" i="17" s="1"/>
  <c r="EO3" i="17"/>
  <c r="EO28" i="17"/>
  <c r="EP3" i="17"/>
  <c r="EP28" i="17" s="1"/>
  <c r="F136" i="24"/>
  <c r="F153" i="24"/>
  <c r="E136" i="24"/>
  <c r="E153" i="24"/>
  <c r="D136" i="24"/>
  <c r="D153" i="24"/>
  <c r="C136" i="24"/>
  <c r="C153" i="24"/>
  <c r="E139" i="43"/>
  <c r="E157" i="43" s="1"/>
  <c r="D139" i="43"/>
  <c r="D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C36" i="13" s="1"/>
  <c r="AB11" i="13"/>
  <c r="AA11" i="13"/>
  <c r="Z11" i="13"/>
  <c r="Y11" i="13"/>
  <c r="X11" i="13"/>
  <c r="X36" i="13" s="1"/>
  <c r="W11" i="13"/>
  <c r="V11" i="13"/>
  <c r="U11" i="13"/>
  <c r="U36" i="13" s="1"/>
  <c r="T11" i="13"/>
  <c r="S11" i="13"/>
  <c r="R11" i="13"/>
  <c r="Q11" i="13"/>
  <c r="P11" i="13"/>
  <c r="O11" i="13"/>
  <c r="N11" i="13"/>
  <c r="M11" i="13"/>
  <c r="M36" i="13" s="1"/>
  <c r="L11" i="13"/>
  <c r="K11" i="13"/>
  <c r="J11" i="13"/>
  <c r="I11" i="13"/>
  <c r="H11" i="13"/>
  <c r="G11" i="13"/>
  <c r="G24" i="13" s="1"/>
  <c r="F11" i="13"/>
  <c r="E11" i="13"/>
  <c r="D11" i="13"/>
  <c r="C11" i="13"/>
  <c r="AL5" i="13"/>
  <c r="AK5" i="13"/>
  <c r="AK24" i="13" s="1"/>
  <c r="AJ5" i="13"/>
  <c r="AJ24" i="13" s="1"/>
  <c r="AI5" i="13"/>
  <c r="AI24" i="13" s="1"/>
  <c r="AH5" i="13"/>
  <c r="AG5" i="13"/>
  <c r="AG24" i="13" s="1"/>
  <c r="AF5" i="13"/>
  <c r="AE5" i="13"/>
  <c r="AD5" i="13"/>
  <c r="AC5" i="13"/>
  <c r="AB5" i="13"/>
  <c r="AB24" i="13" s="1"/>
  <c r="AA5" i="13"/>
  <c r="Z5" i="13"/>
  <c r="Y5" i="13"/>
  <c r="Y24" i="13" s="1"/>
  <c r="X5" i="13"/>
  <c r="W5" i="13"/>
  <c r="V5" i="13"/>
  <c r="U5" i="13"/>
  <c r="T5" i="13"/>
  <c r="T30" i="13" s="1"/>
  <c r="S5" i="13"/>
  <c r="S24" i="13" s="1"/>
  <c r="R5" i="13"/>
  <c r="Q5" i="13"/>
  <c r="Q24" i="13" s="1"/>
  <c r="P5" i="13"/>
  <c r="O5" i="13"/>
  <c r="N5" i="13"/>
  <c r="M5" i="13"/>
  <c r="M24" i="13" s="1"/>
  <c r="L5" i="13"/>
  <c r="L30" i="13" s="1"/>
  <c r="K5" i="13"/>
  <c r="K30" i="13" s="1"/>
  <c r="J5" i="13"/>
  <c r="I5" i="13"/>
  <c r="H5" i="13"/>
  <c r="G5" i="13"/>
  <c r="F5" i="13"/>
  <c r="E5" i="13"/>
  <c r="E24" i="13" s="1"/>
  <c r="D5" i="13"/>
  <c r="D30" i="13" s="1"/>
  <c r="C5" i="13"/>
  <c r="C30" i="13" s="1"/>
  <c r="AL43" i="13"/>
  <c r="AK43" i="13"/>
  <c r="AJ43" i="13"/>
  <c r="AH43" i="13"/>
  <c r="AG43" i="13"/>
  <c r="AF43" i="13"/>
  <c r="AE43" i="13"/>
  <c r="AD43" i="13"/>
  <c r="AC43" i="13"/>
  <c r="AB43" i="13"/>
  <c r="Z43" i="13"/>
  <c r="Y43" i="13"/>
  <c r="X43" i="13"/>
  <c r="W43" i="13"/>
  <c r="V43" i="13"/>
  <c r="U43" i="13"/>
  <c r="T43" i="13"/>
  <c r="R43" i="13"/>
  <c r="Q43" i="13"/>
  <c r="P43" i="13"/>
  <c r="O43" i="13"/>
  <c r="N43" i="13"/>
  <c r="M43" i="13"/>
  <c r="L43" i="13"/>
  <c r="J43" i="13"/>
  <c r="I43" i="13"/>
  <c r="H43" i="13"/>
  <c r="G43" i="13"/>
  <c r="F43" i="13"/>
  <c r="E43" i="13"/>
  <c r="D43" i="13"/>
  <c r="C43" i="13"/>
  <c r="C123" i="24"/>
  <c r="C128" i="24"/>
  <c r="C129" i="24"/>
  <c r="C133" i="24"/>
  <c r="C134" i="24"/>
  <c r="C139" i="24"/>
  <c r="C140" i="24"/>
  <c r="C141" i="24"/>
  <c r="C155" i="24"/>
  <c r="C146" i="43"/>
  <c r="C164" i="43"/>
  <c r="E137" i="43"/>
  <c r="F122" i="24"/>
  <c r="F138" i="43"/>
  <c r="D128" i="24"/>
  <c r="E128" i="24"/>
  <c r="F128" i="24"/>
  <c r="D129" i="24"/>
  <c r="E129" i="24"/>
  <c r="F129" i="24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/>
  <c r="D146" i="43"/>
  <c r="D164" i="43"/>
  <c r="E141" i="24"/>
  <c r="E155" i="24"/>
  <c r="E146" i="43"/>
  <c r="E164" i="43"/>
  <c r="F141" i="24"/>
  <c r="F155" i="24"/>
  <c r="F146" i="43"/>
  <c r="F164" i="43"/>
  <c r="D142" i="24"/>
  <c r="D156" i="24" s="1"/>
  <c r="E126" i="24"/>
  <c r="C126" i="24"/>
  <c r="D125" i="24"/>
  <c r="D148" i="24" s="1"/>
  <c r="F126" i="24"/>
  <c r="D126" i="24"/>
  <c r="J24" i="13"/>
  <c r="W24" i="13"/>
  <c r="O24" i="13"/>
  <c r="AA24" i="13"/>
  <c r="L24" i="13"/>
  <c r="F149" i="24"/>
  <c r="D154" i="24"/>
  <c r="F152" i="24"/>
  <c r="F154" i="24"/>
  <c r="D152" i="24"/>
  <c r="D149" i="24"/>
  <c r="E154" i="24"/>
  <c r="C154" i="24"/>
  <c r="E149" i="24"/>
  <c r="C152" i="24"/>
  <c r="C149" i="24"/>
  <c r="E152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F59" i="24"/>
  <c r="D48" i="10"/>
  <c r="E48" i="10"/>
  <c r="G48" i="10"/>
  <c r="H48" i="10"/>
  <c r="I48" i="10"/>
  <c r="J48" i="10"/>
  <c r="K48" i="10"/>
  <c r="L48" i="10"/>
  <c r="M48" i="10"/>
  <c r="Q48" i="10"/>
  <c r="D25" i="43"/>
  <c r="D43" i="43" s="1"/>
  <c r="S48" i="10"/>
  <c r="T48" i="10"/>
  <c r="U48" i="10"/>
  <c r="Y48" i="10"/>
  <c r="Z48" i="10"/>
  <c r="AA48" i="10"/>
  <c r="E25" i="43"/>
  <c r="E43" i="43"/>
  <c r="AC48" i="10"/>
  <c r="AG48" i="10"/>
  <c r="AH48" i="10"/>
  <c r="AI48" i="10"/>
  <c r="AJ48" i="10"/>
  <c r="AK48" i="10"/>
  <c r="C25" i="43"/>
  <c r="C43" i="43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F41" i="43" s="1"/>
  <c r="C23" i="43"/>
  <c r="D45" i="10"/>
  <c r="E45" i="10"/>
  <c r="F45" i="10"/>
  <c r="G45" i="10"/>
  <c r="I45" i="10"/>
  <c r="J45" i="10"/>
  <c r="M45" i="10"/>
  <c r="N45" i="10"/>
  <c r="O45" i="10"/>
  <c r="Q45" i="10"/>
  <c r="D22" i="43"/>
  <c r="D41" i="43" s="1"/>
  <c r="U45" i="10"/>
  <c r="V45" i="10"/>
  <c r="W45" i="10"/>
  <c r="Y45" i="10"/>
  <c r="Z45" i="10"/>
  <c r="E22" i="43"/>
  <c r="AC45" i="10"/>
  <c r="AD45" i="10"/>
  <c r="AE45" i="10"/>
  <c r="AG45" i="10"/>
  <c r="AH45" i="10"/>
  <c r="AJ45" i="10"/>
  <c r="AK45" i="10"/>
  <c r="F22" i="43"/>
  <c r="C22" i="43"/>
  <c r="C41" i="43" s="1"/>
  <c r="E40" i="10"/>
  <c r="F40" i="10"/>
  <c r="I40" i="10"/>
  <c r="J40" i="10"/>
  <c r="K40" i="10"/>
  <c r="M40" i="10"/>
  <c r="N40" i="10"/>
  <c r="Q40" i="10"/>
  <c r="D17" i="43"/>
  <c r="S40" i="10"/>
  <c r="U40" i="10"/>
  <c r="Y40" i="10"/>
  <c r="Z40" i="10"/>
  <c r="AA40" i="10"/>
  <c r="E17" i="43"/>
  <c r="E39" i="43" s="1"/>
  <c r="AC40" i="10"/>
  <c r="AG40" i="10"/>
  <c r="AH40" i="10"/>
  <c r="AI40" i="10"/>
  <c r="AJ40" i="10"/>
  <c r="AK40" i="10"/>
  <c r="C17" i="43"/>
  <c r="C39" i="43"/>
  <c r="X42" i="10"/>
  <c r="C19" i="43"/>
  <c r="C40" i="43" s="1"/>
  <c r="O42" i="10"/>
  <c r="AH42" i="10"/>
  <c r="D19" i="43"/>
  <c r="D40" i="43" s="1"/>
  <c r="AG42" i="10"/>
  <c r="Y42" i="10"/>
  <c r="Q42" i="10"/>
  <c r="I42" i="10"/>
  <c r="P42" i="10"/>
  <c r="W42" i="10"/>
  <c r="F19" i="43"/>
  <c r="F40" i="43" s="1"/>
  <c r="AK42" i="10"/>
  <c r="U42" i="10"/>
  <c r="E42" i="10"/>
  <c r="E19" i="43"/>
  <c r="E40" i="43"/>
  <c r="AF42" i="10"/>
  <c r="AE42" i="10"/>
  <c r="G42" i="10"/>
  <c r="V42" i="10"/>
  <c r="F42" i="10"/>
  <c r="AC42" i="10"/>
  <c r="M42" i="10"/>
  <c r="K42" i="10"/>
  <c r="E41" i="43"/>
  <c r="F25" i="43"/>
  <c r="F43" i="43" s="1"/>
  <c r="F169" i="24"/>
  <c r="C169" i="24"/>
  <c r="E169" i="24"/>
  <c r="D169" i="24"/>
  <c r="C48" i="10"/>
  <c r="C25" i="24"/>
  <c r="C39" i="24"/>
  <c r="R42" i="10"/>
  <c r="D19" i="24"/>
  <c r="D36" i="24"/>
  <c r="F25" i="24"/>
  <c r="F39" i="24" s="1"/>
  <c r="AB46" i="10"/>
  <c r="E23" i="24"/>
  <c r="C40" i="10"/>
  <c r="C17" i="24"/>
  <c r="R46" i="10"/>
  <c r="D23" i="24"/>
  <c r="E17" i="24"/>
  <c r="E22" i="24"/>
  <c r="AB48" i="10"/>
  <c r="E25" i="24"/>
  <c r="E39" i="24" s="1"/>
  <c r="E19" i="24"/>
  <c r="E36" i="24"/>
  <c r="C45" i="10"/>
  <c r="C22" i="24"/>
  <c r="C42" i="10"/>
  <c r="C19" i="24"/>
  <c r="C36" i="24"/>
  <c r="C46" i="10"/>
  <c r="C23" i="24"/>
  <c r="F22" i="24"/>
  <c r="R40" i="10"/>
  <c r="D17" i="24"/>
  <c r="D22" i="24"/>
  <c r="F23" i="24"/>
  <c r="F37" i="24" s="1"/>
  <c r="R48" i="10"/>
  <c r="D25" i="24"/>
  <c r="D39" i="24"/>
  <c r="AL42" i="10"/>
  <c r="AM17" i="3"/>
  <c r="AL45" i="10"/>
  <c r="AM20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C32" i="18"/>
  <c r="C33" i="15"/>
  <c r="C42" i="13"/>
  <c r="EB32" i="18"/>
  <c r="AI33" i="15"/>
  <c r="AI42" i="13"/>
  <c r="AG33" i="15"/>
  <c r="AG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X31" i="15"/>
  <c r="X40" i="13"/>
  <c r="V31" i="15"/>
  <c r="V40" i="13"/>
  <c r="T31" i="15"/>
  <c r="R31" i="15"/>
  <c r="P31" i="15"/>
  <c r="P40" i="13"/>
  <c r="N31" i="15"/>
  <c r="N40" i="13"/>
  <c r="L31" i="15"/>
  <c r="J31" i="15"/>
  <c r="H40" i="13"/>
  <c r="H31" i="15"/>
  <c r="F40" i="13"/>
  <c r="F31" i="15"/>
  <c r="D40" i="13"/>
  <c r="D31" i="15"/>
  <c r="AL33" i="15"/>
  <c r="EH32" i="18"/>
  <c r="AJ42" i="13"/>
  <c r="AJ33" i="15"/>
  <c r="AH33" i="15"/>
  <c r="AH42" i="13"/>
  <c r="AF33" i="15"/>
  <c r="AD33" i="15"/>
  <c r="AB33" i="15"/>
  <c r="AB42" i="13"/>
  <c r="Z42" i="13"/>
  <c r="Z33" i="15"/>
  <c r="CI32" i="18"/>
  <c r="X33" i="15"/>
  <c r="V33" i="15"/>
  <c r="BV32" i="18"/>
  <c r="T33" i="15"/>
  <c r="T42" i="13"/>
  <c r="R33" i="15"/>
  <c r="R42" i="13"/>
  <c r="P33" i="15"/>
  <c r="N33" i="15"/>
  <c r="L33" i="15"/>
  <c r="L42" i="13"/>
  <c r="J33" i="15"/>
  <c r="J42" i="13"/>
  <c r="Y32" i="18"/>
  <c r="X32" i="18"/>
  <c r="H33" i="15"/>
  <c r="H42" i="13"/>
  <c r="F33" i="15"/>
  <c r="J32" i="18"/>
  <c r="D33" i="15"/>
  <c r="AL36" i="15"/>
  <c r="AJ45" i="13"/>
  <c r="AJ36" i="15"/>
  <c r="AF36" i="15"/>
  <c r="AD36" i="15"/>
  <c r="AB36" i="15"/>
  <c r="AB45" i="13"/>
  <c r="X45" i="13"/>
  <c r="X36" i="15"/>
  <c r="V36" i="15"/>
  <c r="T36" i="15"/>
  <c r="P36" i="15"/>
  <c r="P45" i="13"/>
  <c r="N45" i="13"/>
  <c r="N36" i="15"/>
  <c r="L36" i="15"/>
  <c r="H36" i="15"/>
  <c r="F36" i="15"/>
  <c r="D45" i="13"/>
  <c r="D36" i="15"/>
  <c r="AJ46" i="13"/>
  <c r="AJ37" i="15"/>
  <c r="AH46" i="13"/>
  <c r="AH37" i="15"/>
  <c r="AF46" i="13"/>
  <c r="AF37" i="15"/>
  <c r="AB46" i="13"/>
  <c r="AB37" i="15"/>
  <c r="Z46" i="13"/>
  <c r="Z37" i="15"/>
  <c r="X46" i="13"/>
  <c r="X37" i="15"/>
  <c r="T46" i="13"/>
  <c r="T37" i="15"/>
  <c r="R46" i="13"/>
  <c r="R37" i="15"/>
  <c r="P46" i="13"/>
  <c r="P37" i="15"/>
  <c r="L46" i="13"/>
  <c r="L37" i="15"/>
  <c r="J46" i="13"/>
  <c r="J37" i="15"/>
  <c r="H46" i="13"/>
  <c r="H37" i="15"/>
  <c r="D46" i="13"/>
  <c r="D37" i="15"/>
  <c r="AL48" i="13"/>
  <c r="AJ48" i="13"/>
  <c r="AH48" i="13"/>
  <c r="AB39" i="15"/>
  <c r="T48" i="13"/>
  <c r="R48" i="13"/>
  <c r="N48" i="13"/>
  <c r="L39" i="15"/>
  <c r="L48" i="13"/>
  <c r="J39" i="15"/>
  <c r="J48" i="13"/>
  <c r="H39" i="15"/>
  <c r="H48" i="13"/>
  <c r="F48" i="13"/>
  <c r="D39" i="15"/>
  <c r="D48" i="13"/>
  <c r="AG31" i="15"/>
  <c r="Y31" i="15"/>
  <c r="Y40" i="13"/>
  <c r="Q31" i="15"/>
  <c r="K40" i="13"/>
  <c r="K31" i="15"/>
  <c r="G31" i="15"/>
  <c r="G40" i="13"/>
  <c r="E40" i="13"/>
  <c r="E31" i="15"/>
  <c r="AK33" i="15"/>
  <c r="AE33" i="15"/>
  <c r="AE42" i="13"/>
  <c r="CW32" i="18"/>
  <c r="CX32" i="18"/>
  <c r="AA33" i="15"/>
  <c r="AA42" i="13"/>
  <c r="Y42" i="13"/>
  <c r="Y33" i="15"/>
  <c r="CG32" i="18"/>
  <c r="W42" i="13"/>
  <c r="W33" i="15"/>
  <c r="U33" i="15"/>
  <c r="BP32" i="18"/>
  <c r="S42" i="13"/>
  <c r="S33" i="15"/>
  <c r="BH32" i="18"/>
  <c r="Q42" i="13"/>
  <c r="Q33" i="15"/>
  <c r="O42" i="13"/>
  <c r="O33" i="15"/>
  <c r="AR32" i="18"/>
  <c r="AT32" i="18"/>
  <c r="M33" i="15"/>
  <c r="K33" i="15"/>
  <c r="K42" i="13"/>
  <c r="AA32" i="18"/>
  <c r="I42" i="13"/>
  <c r="I33" i="15"/>
  <c r="V32" i="18"/>
  <c r="G33" i="15"/>
  <c r="G42" i="13"/>
  <c r="K32" i="18"/>
  <c r="E33" i="15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48" i="13"/>
  <c r="AI48" i="13"/>
  <c r="AE48" i="13"/>
  <c r="AC48" i="13"/>
  <c r="AC39" i="15"/>
  <c r="AA39" i="15"/>
  <c r="AA48" i="13"/>
  <c r="W48" i="13"/>
  <c r="U48" i="13"/>
  <c r="S39" i="15"/>
  <c r="S48" i="13"/>
  <c r="Q48" i="13"/>
  <c r="O48" i="13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F40" i="3"/>
  <c r="AH42" i="3"/>
  <c r="Z42" i="3"/>
  <c r="R42" i="3"/>
  <c r="J42" i="3"/>
  <c r="AL45" i="3"/>
  <c r="AD45" i="3"/>
  <c r="V45" i="3"/>
  <c r="AI40" i="3"/>
  <c r="AA40" i="3"/>
  <c r="S40" i="3"/>
  <c r="K40" i="3"/>
  <c r="AI45" i="3"/>
  <c r="AA45" i="3"/>
  <c r="S45" i="3"/>
  <c r="K45" i="3"/>
  <c r="AI48" i="3"/>
  <c r="F64" i="24" s="1"/>
  <c r="F78" i="24" s="1"/>
  <c r="AA48" i="3"/>
  <c r="S48" i="3"/>
  <c r="K48" i="3"/>
  <c r="N45" i="3"/>
  <c r="F45" i="3"/>
  <c r="AH46" i="3"/>
  <c r="Z46" i="3"/>
  <c r="R46" i="3"/>
  <c r="J46" i="3"/>
  <c r="AL48" i="3"/>
  <c r="AD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D42" i="3"/>
  <c r="V42" i="3"/>
  <c r="N42" i="3"/>
  <c r="F42" i="3"/>
  <c r="AL46" i="3"/>
  <c r="AD46" i="3"/>
  <c r="V46" i="3"/>
  <c r="N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AT43" i="17"/>
  <c r="DE45" i="23"/>
  <c r="CC45" i="23"/>
  <c r="CC45" i="20"/>
  <c r="CC43" i="17"/>
  <c r="AM45" i="20"/>
  <c r="AM43" i="17"/>
  <c r="AM45" i="23"/>
  <c r="BT45" i="20"/>
  <c r="BT45" i="23"/>
  <c r="EH45" i="23"/>
  <c r="EH45" i="20"/>
  <c r="EH43" i="17"/>
  <c r="EL43" i="17"/>
  <c r="EL45" i="23"/>
  <c r="EL45" i="20"/>
  <c r="CT43" i="17"/>
  <c r="CT45" i="20"/>
  <c r="DX43" i="17"/>
  <c r="DX45" i="23"/>
  <c r="W45" i="23"/>
  <c r="W45" i="20"/>
  <c r="W43" i="17"/>
  <c r="AS45" i="20"/>
  <c r="AS43" i="17"/>
  <c r="AS45" i="23"/>
  <c r="DM45" i="23"/>
  <c r="DM43" i="17"/>
  <c r="EG45" i="20"/>
  <c r="EG45" i="23"/>
  <c r="BZ45" i="23"/>
  <c r="BZ43" i="17"/>
  <c r="BZ45" i="20"/>
  <c r="CH45" i="23"/>
  <c r="CH45" i="20"/>
  <c r="CH43" i="17"/>
  <c r="DT45" i="23"/>
  <c r="DT45" i="20"/>
  <c r="DI45" i="20"/>
  <c r="DI43" i="17"/>
  <c r="DI45" i="23"/>
  <c r="E45" i="20"/>
  <c r="X45" i="20"/>
  <c r="X45" i="23"/>
  <c r="X43" i="17"/>
  <c r="EF45" i="23"/>
  <c r="EF43" i="17"/>
  <c r="AC45" i="20"/>
  <c r="AC43" i="17"/>
  <c r="AC45" i="23"/>
  <c r="CS43" i="17"/>
  <c r="CS45" i="23"/>
  <c r="CS45" i="20"/>
  <c r="DH45" i="20"/>
  <c r="DH43" i="17"/>
  <c r="DH45" i="23"/>
  <c r="AQ45" i="23"/>
  <c r="AQ45" i="20"/>
  <c r="AQ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DV45" i="20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BP45" i="20"/>
  <c r="BP43" i="17"/>
  <c r="BP45" i="23"/>
  <c r="EA45" i="23"/>
  <c r="EA45" i="20"/>
  <c r="Q45" i="23"/>
  <c r="Q43" i="17"/>
  <c r="Q45" i="20"/>
  <c r="T45" i="20"/>
  <c r="DK43" i="17"/>
  <c r="DK45" i="23"/>
  <c r="DK45" i="20"/>
  <c r="CY45" i="20"/>
  <c r="CY43" i="17"/>
  <c r="CY45" i="23"/>
  <c r="N43" i="17"/>
  <c r="N45" i="23"/>
  <c r="N45" i="20"/>
  <c r="BW45" i="20"/>
  <c r="AD43" i="17"/>
  <c r="AD45" i="23"/>
  <c r="AD45" i="20"/>
  <c r="CO45" i="20"/>
  <c r="CO43" i="17"/>
  <c r="CO45" i="23"/>
  <c r="BK43" i="17"/>
  <c r="BK45" i="23"/>
  <c r="BK45" i="20"/>
  <c r="AU45" i="20"/>
  <c r="AZ43" i="17"/>
  <c r="AZ45" i="23"/>
  <c r="AZ45" i="20"/>
  <c r="D43" i="17"/>
  <c r="D45" i="23"/>
  <c r="D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5" i="20"/>
  <c r="AK45" i="20"/>
  <c r="AK45" i="23"/>
  <c r="CX45" i="23"/>
  <c r="CX45" i="20"/>
  <c r="CX43" i="17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CJ45" i="20"/>
  <c r="CJ45" i="23"/>
  <c r="CJ43" i="17"/>
  <c r="DN45" i="23"/>
  <c r="DN45" i="20"/>
  <c r="DN43" i="17"/>
  <c r="DB45" i="23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CV45" i="20"/>
  <c r="CD45" i="23"/>
  <c r="CD43" i="17"/>
  <c r="CD45" i="20"/>
  <c r="V45" i="23"/>
  <c r="V45" i="20"/>
  <c r="V43" i="17"/>
  <c r="DO45" i="23"/>
  <c r="DO45" i="20"/>
  <c r="DO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CM45" i="23"/>
  <c r="CM45" i="20"/>
  <c r="CM43" i="17"/>
  <c r="AE43" i="17"/>
  <c r="AE45" i="23"/>
  <c r="AE45" i="20"/>
  <c r="DG43" i="17"/>
  <c r="DG45" i="23"/>
  <c r="DG45" i="20"/>
  <c r="BA45" i="20"/>
  <c r="BA45" i="23"/>
  <c r="BA43" i="17"/>
  <c r="Y45" i="23"/>
  <c r="Y45" i="20"/>
  <c r="Y43" i="17"/>
  <c r="E37" i="24"/>
  <c r="D37" i="24"/>
  <c r="C37" i="24"/>
  <c r="N45" i="17"/>
  <c r="M45" i="17"/>
  <c r="T47" i="20"/>
  <c r="T45" i="17"/>
  <c r="S47" i="20"/>
  <c r="S47" i="23"/>
  <c r="S45" i="17"/>
  <c r="AB47" i="20"/>
  <c r="AB45" i="17"/>
  <c r="AA47" i="20"/>
  <c r="AA47" i="23"/>
  <c r="AA45" i="17"/>
  <c r="AL45" i="17"/>
  <c r="AQ47" i="20"/>
  <c r="AQ47" i="23"/>
  <c r="AQ45" i="17"/>
  <c r="BB45" i="17"/>
  <c r="BA45" i="17"/>
  <c r="BI45" i="17"/>
  <c r="BO47" i="23"/>
  <c r="BO45" i="17"/>
  <c r="BZ45" i="17"/>
  <c r="CF47" i="20"/>
  <c r="CF45" i="17"/>
  <c r="CE47" i="23"/>
  <c r="CE45" i="17"/>
  <c r="CM47" i="20"/>
  <c r="CM47" i="23"/>
  <c r="CM45" i="17"/>
  <c r="CX45" i="17"/>
  <c r="DD47" i="20"/>
  <c r="DD45" i="17"/>
  <c r="DC47" i="20"/>
  <c r="DC47" i="23"/>
  <c r="DC45" i="17"/>
  <c r="DN45" i="17"/>
  <c r="DM47" i="20"/>
  <c r="DM45" i="17"/>
  <c r="DV45" i="17"/>
  <c r="DU45" i="17"/>
  <c r="EB45" i="17"/>
  <c r="EA47" i="20"/>
  <c r="EA47" i="23"/>
  <c r="EA45" i="17"/>
  <c r="EL45" i="17"/>
  <c r="EK45" i="17"/>
  <c r="F45" i="17"/>
  <c r="E45" i="17"/>
  <c r="N44" i="23"/>
  <c r="T42" i="17"/>
  <c r="S44" i="20"/>
  <c r="S42" i="17"/>
  <c r="AD44" i="23"/>
  <c r="AJ42" i="17"/>
  <c r="AI44" i="20"/>
  <c r="AI42" i="17"/>
  <c r="AR42" i="17"/>
  <c r="AQ44" i="20"/>
  <c r="AQ42" i="17"/>
  <c r="BB44" i="23"/>
  <c r="BB42" i="17"/>
  <c r="BH44" i="23"/>
  <c r="BH42" i="17"/>
  <c r="BG44" i="20"/>
  <c r="BG42" i="17"/>
  <c r="BR42" i="17"/>
  <c r="BZ44" i="23"/>
  <c r="CF44" i="23"/>
  <c r="CF42" i="17"/>
  <c r="CE44" i="20"/>
  <c r="CE42" i="17"/>
  <c r="CP44" i="23"/>
  <c r="CU44" i="20"/>
  <c r="CU42" i="17"/>
  <c r="DL44" i="20"/>
  <c r="DK44" i="20"/>
  <c r="DK42" i="17"/>
  <c r="EK42" i="17"/>
  <c r="K42" i="23"/>
  <c r="K40" i="17"/>
  <c r="L42" i="20"/>
  <c r="L40" i="17"/>
  <c r="U42" i="23"/>
  <c r="U40" i="17"/>
  <c r="V42" i="23"/>
  <c r="V42" i="20"/>
  <c r="AK42" i="23"/>
  <c r="AK40" i="17"/>
  <c r="AL42" i="23"/>
  <c r="AL42" i="20"/>
  <c r="BG40" i="17"/>
  <c r="CO42" i="23"/>
  <c r="CO40" i="17"/>
  <c r="CP42" i="23"/>
  <c r="CP42" i="20"/>
  <c r="DT40" i="17"/>
  <c r="J47" i="23"/>
  <c r="I47" i="23"/>
  <c r="I47" i="20"/>
  <c r="P47" i="20"/>
  <c r="Y47" i="23"/>
  <c r="Y47" i="20"/>
  <c r="AP47" i="23"/>
  <c r="AP47" i="20"/>
  <c r="AP45" i="17"/>
  <c r="AO47" i="23"/>
  <c r="AO47" i="20"/>
  <c r="AV47" i="20"/>
  <c r="AU45" i="17"/>
  <c r="BF47" i="23"/>
  <c r="BF47" i="20"/>
  <c r="BF45" i="17"/>
  <c r="BE47" i="23"/>
  <c r="BE47" i="20"/>
  <c r="BU47" i="23"/>
  <c r="BU47" i="20"/>
  <c r="CB47" i="23"/>
  <c r="CB47" i="20"/>
  <c r="CL47" i="23"/>
  <c r="CK47" i="23"/>
  <c r="CK47" i="20"/>
  <c r="CR47" i="23"/>
  <c r="CR47" i="20"/>
  <c r="DB47" i="23"/>
  <c r="DB47" i="20"/>
  <c r="DA47" i="23"/>
  <c r="DA47" i="20"/>
  <c r="DH47" i="23"/>
  <c r="DH47" i="20"/>
  <c r="DR47" i="23"/>
  <c r="DR47" i="20"/>
  <c r="DR45" i="17"/>
  <c r="DQ47" i="23"/>
  <c r="DQ47" i="20"/>
  <c r="DX47" i="23"/>
  <c r="DX47" i="20"/>
  <c r="EH47" i="23"/>
  <c r="EG47" i="23"/>
  <c r="EG47" i="20"/>
  <c r="EN47" i="20"/>
  <c r="J42" i="17"/>
  <c r="I44" i="23"/>
  <c r="I44" i="20"/>
  <c r="Y44" i="23"/>
  <c r="Y44" i="20"/>
  <c r="AF44" i="20"/>
  <c r="AF42" i="17"/>
  <c r="AE44" i="23"/>
  <c r="AE44" i="20"/>
  <c r="AE42" i="17"/>
  <c r="AP44" i="23"/>
  <c r="AP42" i="17"/>
  <c r="AO44" i="23"/>
  <c r="AO44" i="20"/>
  <c r="AO42" i="17"/>
  <c r="BF44" i="20"/>
  <c r="BE44" i="23"/>
  <c r="BE44" i="20"/>
  <c r="BE42" i="17"/>
  <c r="BL44" i="23"/>
  <c r="BL44" i="20"/>
  <c r="BL42" i="17"/>
  <c r="BK44" i="23"/>
  <c r="BK44" i="20"/>
  <c r="BK42" i="17"/>
  <c r="BV44" i="23"/>
  <c r="BV42" i="17"/>
  <c r="CB44" i="23"/>
  <c r="CB44" i="20"/>
  <c r="CB42" i="17"/>
  <c r="CK44" i="23"/>
  <c r="CK44" i="20"/>
  <c r="CR44" i="23"/>
  <c r="CR44" i="20"/>
  <c r="CR42" i="17"/>
  <c r="CQ44" i="23"/>
  <c r="CQ44" i="20"/>
  <c r="CQ42" i="17"/>
  <c r="DB44" i="23"/>
  <c r="DB44" i="20"/>
  <c r="DB42" i="17"/>
  <c r="DA44" i="23"/>
  <c r="DA44" i="20"/>
  <c r="DR44" i="23"/>
  <c r="DQ44" i="23"/>
  <c r="DQ44" i="20"/>
  <c r="DW44" i="23"/>
  <c r="DW44" i="20"/>
  <c r="DW42" i="17"/>
  <c r="EH44" i="23"/>
  <c r="EH44" i="20"/>
  <c r="EH42" i="17"/>
  <c r="I42" i="20"/>
  <c r="I40" i="17"/>
  <c r="J42" i="20"/>
  <c r="J40" i="17"/>
  <c r="Y42" i="23"/>
  <c r="Y40" i="17"/>
  <c r="Z42" i="20"/>
  <c r="Z40" i="17"/>
  <c r="AE42" i="20"/>
  <c r="AE42" i="23"/>
  <c r="AF42" i="23"/>
  <c r="AF42" i="20"/>
  <c r="AO42" i="23"/>
  <c r="AO42" i="20"/>
  <c r="AU42" i="20"/>
  <c r="BE40" i="17"/>
  <c r="BF42" i="20"/>
  <c r="BK42" i="20"/>
  <c r="BK42" i="23"/>
  <c r="BU42" i="20"/>
  <c r="BU40" i="17"/>
  <c r="BV42" i="20"/>
  <c r="BV40" i="17"/>
  <c r="CK42" i="20"/>
  <c r="CK40" i="17"/>
  <c r="CL42" i="20"/>
  <c r="CL40" i="17"/>
  <c r="CQ42" i="20"/>
  <c r="CQ42" i="23"/>
  <c r="CQ40" i="17"/>
  <c r="CR42" i="23"/>
  <c r="CR42" i="20"/>
  <c r="DA40" i="17"/>
  <c r="DB42" i="20"/>
  <c r="DB40" i="17"/>
  <c r="DQ42" i="23"/>
  <c r="DQ42" i="20"/>
  <c r="DQ40" i="17"/>
  <c r="DR42" i="20"/>
  <c r="DW42" i="20"/>
  <c r="DW42" i="23"/>
  <c r="DW40" i="17"/>
  <c r="EG42" i="23"/>
  <c r="EG42" i="20"/>
  <c r="EG40" i="17"/>
  <c r="EH42" i="23"/>
  <c r="EH42" i="20"/>
  <c r="EH40" i="17"/>
  <c r="EM40" i="17"/>
  <c r="EN42" i="23"/>
  <c r="EN42" i="20"/>
  <c r="EN40" i="17"/>
  <c r="DF44" i="23"/>
  <c r="DE42" i="17"/>
  <c r="DT42" i="17"/>
  <c r="DS44" i="20"/>
  <c r="DS42" i="17"/>
  <c r="EC42" i="17"/>
  <c r="C44" i="20"/>
  <c r="C42" i="17"/>
  <c r="AA40" i="17"/>
  <c r="AB40" i="17"/>
  <c r="AT42" i="23"/>
  <c r="AT42" i="20"/>
  <c r="AY40" i="17"/>
  <c r="AZ40" i="17"/>
  <c r="BO40" i="17"/>
  <c r="BP40" i="17"/>
  <c r="BY42" i="23"/>
  <c r="BY40" i="17"/>
  <c r="BZ42" i="23"/>
  <c r="BZ42" i="20"/>
  <c r="CE40" i="17"/>
  <c r="CF40" i="17"/>
  <c r="CU40" i="17"/>
  <c r="DE42" i="23"/>
  <c r="DE40" i="17"/>
  <c r="DF42" i="23"/>
  <c r="DF42" i="20"/>
  <c r="DF40" i="17"/>
  <c r="DK40" i="17"/>
  <c r="DL40" i="17"/>
  <c r="EB42" i="20"/>
  <c r="EB42" i="23"/>
  <c r="EB40" i="17"/>
  <c r="EK42" i="20"/>
  <c r="EK42" i="23"/>
  <c r="EK40" i="17"/>
  <c r="EL42" i="23"/>
  <c r="EL42" i="20"/>
  <c r="EL40" i="17"/>
  <c r="E42" i="23"/>
  <c r="E40" i="17"/>
  <c r="K47" i="20"/>
  <c r="K47" i="23"/>
  <c r="K45" i="17"/>
  <c r="V45" i="17"/>
  <c r="U45" i="17"/>
  <c r="AD45" i="17"/>
  <c r="AJ47" i="20"/>
  <c r="AJ47" i="23"/>
  <c r="AJ45" i="17"/>
  <c r="AI47" i="20"/>
  <c r="AI47" i="23"/>
  <c r="AI45" i="17"/>
  <c r="AT45" i="17"/>
  <c r="AS45" i="17"/>
  <c r="AY47" i="23"/>
  <c r="AY47" i="20"/>
  <c r="AY45" i="17"/>
  <c r="BH47" i="20"/>
  <c r="BH45" i="17"/>
  <c r="BG47" i="23"/>
  <c r="BR47" i="23"/>
  <c r="BR45" i="17"/>
  <c r="BQ47" i="20"/>
  <c r="BQ45" i="17"/>
  <c r="BX47" i="20"/>
  <c r="BX45" i="17"/>
  <c r="BW47" i="23"/>
  <c r="BW47" i="20"/>
  <c r="BW45" i="17"/>
  <c r="CH45" i="17"/>
  <c r="CG45" i="17"/>
  <c r="CP45" i="17"/>
  <c r="CO45" i="17"/>
  <c r="CV47" i="20"/>
  <c r="CV45" i="17"/>
  <c r="CU47" i="23"/>
  <c r="CU45" i="17"/>
  <c r="DF45" i="17"/>
  <c r="DK47" i="23"/>
  <c r="DK45" i="17"/>
  <c r="DT47" i="20"/>
  <c r="DT45" i="17"/>
  <c r="DS47" i="23"/>
  <c r="DS45" i="17"/>
  <c r="ED45" i="17"/>
  <c r="EC45" i="17"/>
  <c r="EI47" i="23"/>
  <c r="EI47" i="20"/>
  <c r="EI45" i="17"/>
  <c r="C45" i="17"/>
  <c r="D47" i="20"/>
  <c r="D45" i="17"/>
  <c r="L42" i="17"/>
  <c r="K44" i="20"/>
  <c r="K44" i="23"/>
  <c r="K42" i="17"/>
  <c r="U42" i="17"/>
  <c r="AA44" i="20"/>
  <c r="AA42" i="17"/>
  <c r="AL44" i="23"/>
  <c r="AL42" i="17"/>
  <c r="AK44" i="23"/>
  <c r="AK42" i="17"/>
  <c r="AT44" i="23"/>
  <c r="AY44" i="20"/>
  <c r="AY42" i="17"/>
  <c r="BJ44" i="23"/>
  <c r="BP44" i="23"/>
  <c r="BP42" i="17"/>
  <c r="BO44" i="20"/>
  <c r="BO42" i="17"/>
  <c r="BW44" i="20"/>
  <c r="BW42" i="17"/>
  <c r="CH42" i="17"/>
  <c r="CG42" i="17"/>
  <c r="CN42" i="17"/>
  <c r="CM44" i="20"/>
  <c r="CM42" i="17"/>
  <c r="CX44" i="23"/>
  <c r="CX42" i="17"/>
  <c r="CW42" i="17"/>
  <c r="DN42" i="17"/>
  <c r="DM44" i="23"/>
  <c r="DM42" i="17"/>
  <c r="EJ42" i="17"/>
  <c r="EI44" i="20"/>
  <c r="EI42" i="17"/>
  <c r="M42" i="23"/>
  <c r="M40" i="17"/>
  <c r="N42" i="23"/>
  <c r="N42" i="20"/>
  <c r="T40" i="17"/>
  <c r="AJ40" i="17"/>
  <c r="BI42" i="23"/>
  <c r="BI40" i="17"/>
  <c r="BJ42" i="23"/>
  <c r="BJ42" i="20"/>
  <c r="CN40" i="17"/>
  <c r="DU42" i="23"/>
  <c r="DU40" i="17"/>
  <c r="DV42" i="23"/>
  <c r="DV42" i="20"/>
  <c r="H47" i="23"/>
  <c r="H47" i="20"/>
  <c r="R47" i="23"/>
  <c r="R47" i="20"/>
  <c r="R45" i="17"/>
  <c r="Q47" i="23"/>
  <c r="Q47" i="20"/>
  <c r="X47" i="23"/>
  <c r="W45" i="17"/>
  <c r="AN47" i="23"/>
  <c r="AN47" i="20"/>
  <c r="AX47" i="23"/>
  <c r="AX47" i="20"/>
  <c r="AX45" i="17"/>
  <c r="AW47" i="23"/>
  <c r="AW47" i="20"/>
  <c r="BD47" i="23"/>
  <c r="BD47" i="20"/>
  <c r="BC45" i="17"/>
  <c r="BN47" i="23"/>
  <c r="BN47" i="20"/>
  <c r="BN45" i="17"/>
  <c r="BT47" i="23"/>
  <c r="BT47" i="20"/>
  <c r="BS45" i="17"/>
  <c r="CD47" i="23"/>
  <c r="CD47" i="20"/>
  <c r="CD45" i="17"/>
  <c r="CC47" i="23"/>
  <c r="CC47" i="20"/>
  <c r="CI45" i="17"/>
  <c r="CT47" i="23"/>
  <c r="CT47" i="20"/>
  <c r="CT45" i="17"/>
  <c r="CZ47" i="23"/>
  <c r="CZ47" i="20"/>
  <c r="DJ47" i="23"/>
  <c r="DJ47" i="20"/>
  <c r="DJ45" i="17"/>
  <c r="DI47" i="23"/>
  <c r="DI47" i="20"/>
  <c r="DP47" i="23"/>
  <c r="DP47" i="20"/>
  <c r="EF47" i="23"/>
  <c r="EF47" i="20"/>
  <c r="EP47" i="23"/>
  <c r="EP47" i="20"/>
  <c r="EP45" i="17"/>
  <c r="EO47" i="23"/>
  <c r="EO47" i="20"/>
  <c r="G44" i="20"/>
  <c r="G44" i="23"/>
  <c r="G42" i="17"/>
  <c r="X44" i="23"/>
  <c r="X44" i="20"/>
  <c r="X42" i="17"/>
  <c r="W44" i="23"/>
  <c r="W44" i="20"/>
  <c r="W42" i="17"/>
  <c r="AH42" i="17"/>
  <c r="AG44" i="23"/>
  <c r="AG44" i="20"/>
  <c r="AG42" i="17"/>
  <c r="AN44" i="23"/>
  <c r="AN44" i="20"/>
  <c r="AN42" i="17"/>
  <c r="AM44" i="23"/>
  <c r="AM44" i="20"/>
  <c r="AM42" i="17"/>
  <c r="BD44" i="23"/>
  <c r="BD44" i="20"/>
  <c r="BC44" i="23"/>
  <c r="BC44" i="20"/>
  <c r="BC42" i="17"/>
  <c r="BM44" i="23"/>
  <c r="BM44" i="20"/>
  <c r="BM42" i="17"/>
  <c r="BT44" i="23"/>
  <c r="BS44" i="23"/>
  <c r="BS44" i="20"/>
  <c r="BS42" i="17"/>
  <c r="CC42" i="17"/>
  <c r="CJ44" i="23"/>
  <c r="CJ44" i="20"/>
  <c r="CJ42" i="17"/>
  <c r="CI44" i="23"/>
  <c r="CI44" i="20"/>
  <c r="CI42" i="17"/>
  <c r="CT42" i="17"/>
  <c r="CS44" i="23"/>
  <c r="CS44" i="20"/>
  <c r="CS42" i="17"/>
  <c r="CZ44" i="23"/>
  <c r="CZ44" i="20"/>
  <c r="CZ42" i="17"/>
  <c r="CY44" i="20"/>
  <c r="CY42" i="17"/>
  <c r="DO44" i="23"/>
  <c r="DO44" i="20"/>
  <c r="DO42" i="17"/>
  <c r="DZ44" i="23"/>
  <c r="DZ44" i="20"/>
  <c r="DZ42" i="17"/>
  <c r="DY44" i="23"/>
  <c r="DY44" i="20"/>
  <c r="DY42" i="17"/>
  <c r="EF44" i="23"/>
  <c r="EE44" i="23"/>
  <c r="EE44" i="20"/>
  <c r="EE42" i="17"/>
  <c r="G42" i="20"/>
  <c r="G42" i="23"/>
  <c r="H42" i="23"/>
  <c r="H42" i="20"/>
  <c r="W42" i="20"/>
  <c r="W42" i="23"/>
  <c r="W40" i="17"/>
  <c r="X42" i="23"/>
  <c r="X42" i="20"/>
  <c r="AG40" i="17"/>
  <c r="AH40" i="17"/>
  <c r="AM42" i="20"/>
  <c r="AM42" i="23"/>
  <c r="AN42" i="23"/>
  <c r="AN42" i="20"/>
  <c r="BC42" i="20"/>
  <c r="BC42" i="23"/>
  <c r="BD42" i="23"/>
  <c r="BD42" i="20"/>
  <c r="BM42" i="20"/>
  <c r="BM40" i="17"/>
  <c r="BS42" i="20"/>
  <c r="BS42" i="23"/>
  <c r="BT42" i="23"/>
  <c r="BT42" i="20"/>
  <c r="BT40" i="17"/>
  <c r="CI42" i="23"/>
  <c r="CI42" i="20"/>
  <c r="CJ42" i="20"/>
  <c r="CS40" i="17"/>
  <c r="CY42" i="23"/>
  <c r="CZ42" i="20"/>
  <c r="DO42" i="20"/>
  <c r="DO42" i="23"/>
  <c r="DP42" i="23"/>
  <c r="DP42" i="20"/>
  <c r="DY40" i="17"/>
  <c r="DZ42" i="23"/>
  <c r="DZ42" i="20"/>
  <c r="DZ40" i="17"/>
  <c r="EE42" i="20"/>
  <c r="EE42" i="23"/>
  <c r="EE40" i="17"/>
  <c r="EF42" i="23"/>
  <c r="EF42" i="20"/>
  <c r="EF40" i="17"/>
  <c r="DD42" i="17"/>
  <c r="DC44" i="20"/>
  <c r="DC44" i="23"/>
  <c r="DC42" i="17"/>
  <c r="EB44" i="20"/>
  <c r="EB42" i="17"/>
  <c r="EA44" i="23"/>
  <c r="EA44" i="20"/>
  <c r="EA42" i="17"/>
  <c r="F44" i="23"/>
  <c r="F42" i="17"/>
  <c r="E44" i="20"/>
  <c r="E42" i="17"/>
  <c r="AD42" i="23"/>
  <c r="AD42" i="20"/>
  <c r="AQ42" i="23"/>
  <c r="AQ40" i="17"/>
  <c r="AR40" i="17"/>
  <c r="BA42" i="23"/>
  <c r="BB42" i="23"/>
  <c r="BB42" i="20"/>
  <c r="BQ42" i="23"/>
  <c r="BQ40" i="17"/>
  <c r="BR42" i="23"/>
  <c r="BR42" i="20"/>
  <c r="BW40" i="17"/>
  <c r="BX40" i="17"/>
  <c r="CG42" i="23"/>
  <c r="CG40" i="17"/>
  <c r="CH42" i="23"/>
  <c r="CH42" i="20"/>
  <c r="CW42" i="23"/>
  <c r="CW40" i="17"/>
  <c r="CX42" i="23"/>
  <c r="CX42" i="20"/>
  <c r="DC40" i="17"/>
  <c r="DM42" i="23"/>
  <c r="DM40" i="17"/>
  <c r="DN42" i="23"/>
  <c r="DN42" i="20"/>
  <c r="EC42" i="23"/>
  <c r="EC42" i="20"/>
  <c r="EC40" i="17"/>
  <c r="ED42" i="23"/>
  <c r="ED42" i="20"/>
  <c r="ED40" i="17"/>
  <c r="EI42" i="20"/>
  <c r="EI42" i="23"/>
  <c r="EI40" i="17"/>
  <c r="EJ42" i="23"/>
  <c r="EJ40" i="17"/>
  <c r="C40" i="17"/>
  <c r="F42" i="23"/>
  <c r="F42" i="20"/>
  <c r="AA29" i="10"/>
  <c r="AD29" i="10"/>
  <c r="AE29" i="10"/>
  <c r="AF29" i="10"/>
  <c r="AG29" i="10"/>
  <c r="AH29" i="10"/>
  <c r="AI29" i="10"/>
  <c r="F5" i="43"/>
  <c r="D5" i="3"/>
  <c r="E5" i="3"/>
  <c r="E30" i="10" s="1"/>
  <c r="F5" i="3"/>
  <c r="G5" i="3"/>
  <c r="T5" i="18" s="1"/>
  <c r="G30" i="10"/>
  <c r="H5" i="3"/>
  <c r="I5" i="3"/>
  <c r="I30" i="10" s="1"/>
  <c r="J5" i="3"/>
  <c r="J30" i="10"/>
  <c r="K5" i="3"/>
  <c r="K30" i="10"/>
  <c r="L5" i="3"/>
  <c r="M5" i="3"/>
  <c r="N5" i="3"/>
  <c r="O5" i="3"/>
  <c r="O30" i="10" s="1"/>
  <c r="P5" i="3"/>
  <c r="Q5" i="3"/>
  <c r="R5" i="3"/>
  <c r="D6" i="43"/>
  <c r="S5" i="3"/>
  <c r="S30" i="10" s="1"/>
  <c r="T5" i="3"/>
  <c r="U5" i="3"/>
  <c r="BW5" i="18" s="1"/>
  <c r="V5" i="3"/>
  <c r="V30" i="10"/>
  <c r="W5" i="3"/>
  <c r="W30" i="10" s="1"/>
  <c r="X5" i="3"/>
  <c r="X30" i="10" s="1"/>
  <c r="Y5" i="3"/>
  <c r="Z5" i="3"/>
  <c r="AA5" i="3"/>
  <c r="AB5" i="3"/>
  <c r="E6" i="43" s="1"/>
  <c r="AC5" i="3"/>
  <c r="AC30" i="10" s="1"/>
  <c r="AD5" i="3"/>
  <c r="AE5" i="3"/>
  <c r="AE30" i="10"/>
  <c r="AF5" i="3"/>
  <c r="AF30" i="10" s="1"/>
  <c r="AG5" i="3"/>
  <c r="AG30" i="10" s="1"/>
  <c r="AH5" i="3"/>
  <c r="AH30" i="10"/>
  <c r="AI5" i="3"/>
  <c r="AJ5" i="3"/>
  <c r="AK5" i="3"/>
  <c r="AL5" i="3"/>
  <c r="F6" i="43"/>
  <c r="D34" i="10"/>
  <c r="E34" i="10"/>
  <c r="F34" i="10"/>
  <c r="G34" i="10"/>
  <c r="I34" i="10"/>
  <c r="K34" i="10"/>
  <c r="M34" i="10"/>
  <c r="N34" i="10"/>
  <c r="O34" i="10"/>
  <c r="Q34" i="10"/>
  <c r="T34" i="10"/>
  <c r="U34" i="10"/>
  <c r="V34" i="10"/>
  <c r="W34" i="10"/>
  <c r="X34" i="10"/>
  <c r="Y34" i="10"/>
  <c r="AC34" i="10"/>
  <c r="AD34" i="10"/>
  <c r="AE34" i="10"/>
  <c r="AF34" i="10"/>
  <c r="AG34" i="10"/>
  <c r="AI34" i="10"/>
  <c r="AJ34" i="10"/>
  <c r="AK34" i="10"/>
  <c r="D11" i="3"/>
  <c r="E11" i="3"/>
  <c r="F11" i="3"/>
  <c r="H11" i="3"/>
  <c r="I11" i="3"/>
  <c r="I36" i="3" s="1"/>
  <c r="J11" i="3"/>
  <c r="K11" i="3"/>
  <c r="L11" i="3"/>
  <c r="M11" i="3"/>
  <c r="AR11" i="18" s="1"/>
  <c r="N11" i="3"/>
  <c r="AU11" i="18" s="1"/>
  <c r="O11" i="3"/>
  <c r="P11" i="3"/>
  <c r="BF11" i="18" s="1"/>
  <c r="BF38" i="23" s="1"/>
  <c r="Q11" i="3"/>
  <c r="R11" i="3"/>
  <c r="S11" i="3"/>
  <c r="BR11" i="18" s="1"/>
  <c r="T11" i="3"/>
  <c r="U11" i="3"/>
  <c r="BY11" i="18" s="1"/>
  <c r="V11" i="3"/>
  <c r="W11" i="3"/>
  <c r="X11" i="3"/>
  <c r="Y11" i="3"/>
  <c r="Z11" i="3"/>
  <c r="AA11" i="3"/>
  <c r="CU11" i="18" s="1"/>
  <c r="AB11" i="3"/>
  <c r="CZ11" i="18" s="1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Y12" i="18" s="1"/>
  <c r="I12" i="3"/>
  <c r="J12" i="3"/>
  <c r="K12" i="3"/>
  <c r="L12" i="3"/>
  <c r="M12" i="3"/>
  <c r="AR12" i="18" s="1"/>
  <c r="AR37" i="17" s="1"/>
  <c r="N12" i="3"/>
  <c r="AV12" i="18" s="1"/>
  <c r="O12" i="3"/>
  <c r="P12" i="3"/>
  <c r="Q12" i="3"/>
  <c r="BG12" i="18" s="1"/>
  <c r="R12" i="3"/>
  <c r="S12" i="3"/>
  <c r="BQ12" i="18" s="1"/>
  <c r="T12" i="3"/>
  <c r="U12" i="3"/>
  <c r="V12" i="3"/>
  <c r="W12" i="3"/>
  <c r="X12" i="3"/>
  <c r="CK12" i="18" s="1"/>
  <c r="Y12" i="3"/>
  <c r="Z12" i="3"/>
  <c r="CS12" i="18" s="1"/>
  <c r="AA12" i="3"/>
  <c r="AB12" i="3"/>
  <c r="AC12" i="3"/>
  <c r="AD12" i="3"/>
  <c r="AE12" i="3"/>
  <c r="AF12" i="3"/>
  <c r="AG12" i="3"/>
  <c r="AH12" i="3"/>
  <c r="AI12" i="3"/>
  <c r="EC12" i="18" s="1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Y39" i="10"/>
  <c r="AC39" i="10"/>
  <c r="AD39" i="10"/>
  <c r="AE39" i="10"/>
  <c r="AG39" i="10"/>
  <c r="AH39" i="10"/>
  <c r="AK39" i="10"/>
  <c r="C12" i="3"/>
  <c r="C11" i="3"/>
  <c r="C5" i="3"/>
  <c r="C6" i="43" s="1"/>
  <c r="AS12" i="18"/>
  <c r="CJ11" i="18"/>
  <c r="CJ24" i="18" s="1"/>
  <c r="AI35" i="10"/>
  <c r="EA10" i="18"/>
  <c r="EB10" i="18"/>
  <c r="EC10" i="18"/>
  <c r="ED10" i="18"/>
  <c r="AI10" i="18"/>
  <c r="AJ10" i="18"/>
  <c r="AK10" i="18"/>
  <c r="AL10" i="18"/>
  <c r="DN11" i="18"/>
  <c r="O36" i="10"/>
  <c r="AY11" i="18"/>
  <c r="Z35" i="10"/>
  <c r="CQ10" i="18"/>
  <c r="CT10" i="18"/>
  <c r="CR10" i="18"/>
  <c r="CS10" i="18"/>
  <c r="BO12" i="18"/>
  <c r="BP12" i="18"/>
  <c r="BR12" i="18"/>
  <c r="CA11" i="18"/>
  <c r="CB11" i="18"/>
  <c r="CD11" i="18"/>
  <c r="CC11" i="18"/>
  <c r="F36" i="10"/>
  <c r="P11" i="18"/>
  <c r="Y35" i="10"/>
  <c r="CM10" i="18"/>
  <c r="CN10" i="18"/>
  <c r="CO10" i="18"/>
  <c r="CP10" i="18"/>
  <c r="DW12" i="18"/>
  <c r="DX12" i="18"/>
  <c r="DZ12" i="18"/>
  <c r="DY12" i="18"/>
  <c r="CR12" i="18"/>
  <c r="CT12" i="18"/>
  <c r="AK36" i="10"/>
  <c r="EI11" i="18"/>
  <c r="EJ11" i="18"/>
  <c r="EK11" i="18"/>
  <c r="EL11" i="18"/>
  <c r="AQ11" i="18"/>
  <c r="AS11" i="18"/>
  <c r="AT11" i="18"/>
  <c r="P35" i="10"/>
  <c r="BC10" i="18"/>
  <c r="BD10" i="18"/>
  <c r="BF10" i="18"/>
  <c r="BE10" i="18"/>
  <c r="BH12" i="18"/>
  <c r="BI12" i="18"/>
  <c r="BJ12" i="18"/>
  <c r="E13" i="43"/>
  <c r="E37" i="43" s="1"/>
  <c r="DA11" i="18"/>
  <c r="DB11" i="18"/>
  <c r="D36" i="10"/>
  <c r="G11" i="18"/>
  <c r="H11" i="18"/>
  <c r="I11" i="18"/>
  <c r="J11" i="18"/>
  <c r="DO12" i="18"/>
  <c r="DP12" i="18"/>
  <c r="DQ12" i="18"/>
  <c r="DR12" i="18"/>
  <c r="CI12" i="18"/>
  <c r="CJ12" i="18"/>
  <c r="CL12" i="18"/>
  <c r="BC12" i="18"/>
  <c r="BD12" i="18"/>
  <c r="BE12" i="18"/>
  <c r="BF12" i="18"/>
  <c r="W12" i="18"/>
  <c r="X12" i="18"/>
  <c r="Z12" i="18"/>
  <c r="AI36" i="10"/>
  <c r="EA11" i="18"/>
  <c r="EB11" i="18"/>
  <c r="ED11" i="18"/>
  <c r="EC11" i="18"/>
  <c r="AA36" i="10"/>
  <c r="CW11" i="18"/>
  <c r="CV11" i="18"/>
  <c r="CX11" i="18"/>
  <c r="S36" i="10"/>
  <c r="BO11" i="18"/>
  <c r="BQ11" i="18"/>
  <c r="BP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BD11" i="18"/>
  <c r="BE11" i="18"/>
  <c r="AA35" i="10"/>
  <c r="CU10" i="18"/>
  <c r="CV10" i="18"/>
  <c r="CW10" i="18"/>
  <c r="CX10" i="18"/>
  <c r="BS12" i="18"/>
  <c r="BS39" i="20" s="1"/>
  <c r="BT12" i="18"/>
  <c r="BT37" i="17" s="1"/>
  <c r="BV12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F13" i="43"/>
  <c r="F37" i="43" s="1"/>
  <c r="EM11" i="18"/>
  <c r="EP11" i="18"/>
  <c r="EP38" i="23" s="1"/>
  <c r="EN11" i="18"/>
  <c r="EO11" i="18"/>
  <c r="AV11" i="18"/>
  <c r="AX11" i="18"/>
  <c r="AW11" i="18"/>
  <c r="I35" i="10"/>
  <c r="AA10" i="18"/>
  <c r="AA37" i="23" s="1"/>
  <c r="AB10" i="18"/>
  <c r="AC10" i="18"/>
  <c r="AD10" i="18"/>
  <c r="BK12" i="18"/>
  <c r="BL12" i="18"/>
  <c r="BN12" i="18"/>
  <c r="BM12" i="18"/>
  <c r="U36" i="10"/>
  <c r="BW11" i="18"/>
  <c r="BX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C39" i="20" s="1"/>
  <c r="AD12" i="18"/>
  <c r="BS11" i="18"/>
  <c r="BT11" i="18"/>
  <c r="BV11" i="18"/>
  <c r="BU11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AZ37" i="17" s="1"/>
  <c r="S12" i="18"/>
  <c r="S37" i="17" s="1"/>
  <c r="U12" i="18"/>
  <c r="T12" i="18"/>
  <c r="V12" i="18"/>
  <c r="AH36" i="10"/>
  <c r="DW11" i="18"/>
  <c r="DX11" i="18"/>
  <c r="DY11" i="18"/>
  <c r="DZ11" i="18"/>
  <c r="CR11" i="18"/>
  <c r="CS11" i="18"/>
  <c r="CT11" i="18"/>
  <c r="CQ11" i="18"/>
  <c r="D13" i="43"/>
  <c r="D37" i="43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AF36" i="10"/>
  <c r="H36" i="10"/>
  <c r="W11" i="18"/>
  <c r="X11" i="18"/>
  <c r="S35" i="10"/>
  <c r="BO10" i="18"/>
  <c r="BP10" i="18"/>
  <c r="BQ10" i="18"/>
  <c r="BR10" i="18"/>
  <c r="CZ12" i="18"/>
  <c r="G36" i="10"/>
  <c r="S11" i="18"/>
  <c r="V11" i="18"/>
  <c r="U11" i="18"/>
  <c r="T11" i="18"/>
  <c r="D12" i="43"/>
  <c r="BK10" i="18"/>
  <c r="BN10" i="18"/>
  <c r="BM10" i="18"/>
  <c r="BL10" i="18"/>
  <c r="C5" i="43"/>
  <c r="C34" i="43" s="1"/>
  <c r="C4" i="18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CP39" i="20" s="1"/>
  <c r="EE11" i="18"/>
  <c r="EF11" i="18"/>
  <c r="EG11" i="18"/>
  <c r="EH11" i="18"/>
  <c r="L36" i="10"/>
  <c r="AM11" i="18"/>
  <c r="AN11" i="18"/>
  <c r="AN36" i="17" s="1"/>
  <c r="AO11" i="18"/>
  <c r="AP11" i="18"/>
  <c r="V10" i="18"/>
  <c r="EP12" i="18"/>
  <c r="DG12" i="18"/>
  <c r="AW12" i="18"/>
  <c r="R12" i="18"/>
  <c r="AG36" i="10"/>
  <c r="CP11" i="18"/>
  <c r="Q36" i="10"/>
  <c r="I36" i="10"/>
  <c r="AA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AM10" i="18"/>
  <c r="AO10" i="18"/>
  <c r="AP10" i="18"/>
  <c r="AN10" i="18"/>
  <c r="G10" i="18"/>
  <c r="I10" i="18"/>
  <c r="J10" i="18"/>
  <c r="H10" i="18"/>
  <c r="AI37" i="10"/>
  <c r="AH37" i="10"/>
  <c r="Z37" i="10"/>
  <c r="D14" i="43"/>
  <c r="D38" i="43" s="1"/>
  <c r="J37" i="10"/>
  <c r="AA37" i="10"/>
  <c r="CW34" i="17"/>
  <c r="CX34" i="17"/>
  <c r="K37" i="10"/>
  <c r="AI34" i="17"/>
  <c r="AK34" i="17"/>
  <c r="AK37" i="10"/>
  <c r="EK34" i="17"/>
  <c r="BZ34" i="17"/>
  <c r="L34" i="17"/>
  <c r="S37" i="10"/>
  <c r="BO34" i="17"/>
  <c r="BP34" i="17"/>
  <c r="BQ34" i="17"/>
  <c r="AQ34" i="17"/>
  <c r="AR34" i="17"/>
  <c r="AS34" i="17"/>
  <c r="AT34" i="17"/>
  <c r="AJ37" i="10"/>
  <c r="EG34" i="17"/>
  <c r="EE34" i="17"/>
  <c r="EH34" i="17"/>
  <c r="EF34" i="17"/>
  <c r="DA34" i="17"/>
  <c r="DB34" i="17"/>
  <c r="CY34" i="17"/>
  <c r="BU34" i="17"/>
  <c r="BV34" i="17"/>
  <c r="AO34" i="17"/>
  <c r="AP34" i="17"/>
  <c r="J34" i="17"/>
  <c r="Y37" i="10"/>
  <c r="CN34" i="17"/>
  <c r="CO34" i="17"/>
  <c r="CM34" i="17"/>
  <c r="AF37" i="10"/>
  <c r="DQ34" i="17"/>
  <c r="DR34" i="17"/>
  <c r="X37" i="10"/>
  <c r="CK34" i="17"/>
  <c r="CL34" i="17"/>
  <c r="P37" i="10"/>
  <c r="BE34" i="17"/>
  <c r="BF34" i="17"/>
  <c r="Y34" i="17"/>
  <c r="Z34" i="17"/>
  <c r="AG37" i="10"/>
  <c r="DT34" i="17"/>
  <c r="DU34" i="17"/>
  <c r="DS34" i="17"/>
  <c r="I37" i="10"/>
  <c r="AB34" i="17"/>
  <c r="AA34" i="17"/>
  <c r="AC34" i="17"/>
  <c r="C14" i="43"/>
  <c r="C38" i="43" s="1"/>
  <c r="D34" i="17"/>
  <c r="E34" i="17"/>
  <c r="AE37" i="10"/>
  <c r="DK34" i="17"/>
  <c r="DL34" i="17"/>
  <c r="DM34" i="17"/>
  <c r="W37" i="10"/>
  <c r="CE34" i="17"/>
  <c r="CF34" i="17"/>
  <c r="CG34" i="17"/>
  <c r="BA34" i="17"/>
  <c r="AZ34" i="17"/>
  <c r="T34" i="17"/>
  <c r="S34" i="17"/>
  <c r="U34" i="17"/>
  <c r="Q37" i="10"/>
  <c r="BH34" i="17"/>
  <c r="BG34" i="17"/>
  <c r="BI34" i="17"/>
  <c r="EM34" i="17"/>
  <c r="EN34" i="17"/>
  <c r="DI34" i="17"/>
  <c r="CC34" i="17"/>
  <c r="CD34" i="17"/>
  <c r="AW34" i="17"/>
  <c r="AX34" i="17"/>
  <c r="R34" i="17"/>
  <c r="E5" i="43"/>
  <c r="X47" i="10"/>
  <c r="AH47" i="10"/>
  <c r="Z47" i="10"/>
  <c r="D24" i="43"/>
  <c r="D42" i="43" s="1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E24" i="43"/>
  <c r="E42" i="43" s="1"/>
  <c r="AI47" i="10"/>
  <c r="F34" i="43"/>
  <c r="D5" i="24"/>
  <c r="D5" i="43"/>
  <c r="D34" i="43" s="1"/>
  <c r="C47" i="10"/>
  <c r="C24" i="24"/>
  <c r="C38" i="24" s="1"/>
  <c r="D24" i="24"/>
  <c r="D38" i="24"/>
  <c r="F12" i="24"/>
  <c r="E9" i="24"/>
  <c r="D6" i="24"/>
  <c r="E16" i="24"/>
  <c r="E35" i="24"/>
  <c r="R36" i="10"/>
  <c r="D13" i="24"/>
  <c r="D33" i="24" s="1"/>
  <c r="F8" i="24"/>
  <c r="E5" i="24"/>
  <c r="C34" i="10"/>
  <c r="C11" i="24"/>
  <c r="C37" i="10"/>
  <c r="C14" i="24"/>
  <c r="C34" i="24" s="1"/>
  <c r="C8" i="24"/>
  <c r="D12" i="24"/>
  <c r="F6" i="24"/>
  <c r="F30" i="24" s="1"/>
  <c r="C9" i="24"/>
  <c r="F13" i="24"/>
  <c r="F33" i="24" s="1"/>
  <c r="AB34" i="10"/>
  <c r="E11" i="24"/>
  <c r="D8" i="24"/>
  <c r="D16" i="24"/>
  <c r="D35" i="24" s="1"/>
  <c r="F24" i="24"/>
  <c r="F38" i="24" s="1"/>
  <c r="C36" i="10"/>
  <c r="C13" i="24"/>
  <c r="C33" i="24"/>
  <c r="E24" i="24"/>
  <c r="E38" i="24" s="1"/>
  <c r="R37" i="10"/>
  <c r="D14" i="24"/>
  <c r="D34" i="24" s="1"/>
  <c r="F9" i="24"/>
  <c r="AB30" i="10"/>
  <c r="E6" i="24"/>
  <c r="C29" i="10"/>
  <c r="C5" i="24"/>
  <c r="AB35" i="10"/>
  <c r="E12" i="24"/>
  <c r="D9" i="24"/>
  <c r="D31" i="24" s="1"/>
  <c r="C30" i="10"/>
  <c r="C6" i="24"/>
  <c r="F11" i="24"/>
  <c r="E8" i="24"/>
  <c r="C39" i="10"/>
  <c r="C16" i="24"/>
  <c r="C35" i="24"/>
  <c r="F16" i="24"/>
  <c r="E13" i="24"/>
  <c r="E33" i="24" s="1"/>
  <c r="F5" i="24"/>
  <c r="AL39" i="10"/>
  <c r="AM14" i="3"/>
  <c r="AL47" i="10"/>
  <c r="AM22" i="3"/>
  <c r="AL35" i="10"/>
  <c r="AM7" i="3"/>
  <c r="AM5" i="3"/>
  <c r="Y29" i="10"/>
  <c r="Y1" i="3"/>
  <c r="W29" i="10"/>
  <c r="W1" i="3"/>
  <c r="U1" i="3"/>
  <c r="S29" i="10"/>
  <c r="S1" i="3"/>
  <c r="Q29" i="10"/>
  <c r="Q1" i="3"/>
  <c r="O29" i="10"/>
  <c r="O1" i="3"/>
  <c r="M1" i="3"/>
  <c r="K29" i="10"/>
  <c r="K1" i="3"/>
  <c r="I29" i="10"/>
  <c r="I1" i="3"/>
  <c r="G29" i="10"/>
  <c r="G1" i="3"/>
  <c r="E1" i="3"/>
  <c r="AL36" i="10"/>
  <c r="AM11" i="3"/>
  <c r="AL34" i="10"/>
  <c r="AM9" i="3"/>
  <c r="AL29" i="10"/>
  <c r="AM4" i="3"/>
  <c r="Z1" i="3"/>
  <c r="X29" i="10"/>
  <c r="X1" i="3"/>
  <c r="V29" i="10"/>
  <c r="V1" i="3"/>
  <c r="T29" i="10"/>
  <c r="T1" i="3"/>
  <c r="R1" i="3"/>
  <c r="P29" i="10"/>
  <c r="P1" i="3"/>
  <c r="N29" i="10"/>
  <c r="N1" i="3"/>
  <c r="L29" i="10"/>
  <c r="L1" i="3"/>
  <c r="J1" i="3"/>
  <c r="H29" i="10"/>
  <c r="H1" i="3"/>
  <c r="F29" i="10"/>
  <c r="F1" i="3"/>
  <c r="D29" i="10"/>
  <c r="D1" i="3"/>
  <c r="C30" i="15"/>
  <c r="C39" i="13"/>
  <c r="C37" i="13"/>
  <c r="AK38" i="15"/>
  <c r="AG38" i="15"/>
  <c r="AG47" i="13"/>
  <c r="AE38" i="15"/>
  <c r="AE47" i="13"/>
  <c r="AC38" i="15"/>
  <c r="Y38" i="15"/>
  <c r="Y47" i="13"/>
  <c r="W38" i="15"/>
  <c r="W47" i="13"/>
  <c r="U38" i="15"/>
  <c r="U47" i="13"/>
  <c r="Q38" i="15"/>
  <c r="Q47" i="13"/>
  <c r="O38" i="15"/>
  <c r="O47" i="13"/>
  <c r="M38" i="15"/>
  <c r="K47" i="13"/>
  <c r="K38" i="15"/>
  <c r="G38" i="15"/>
  <c r="G47" i="13"/>
  <c r="E38" i="15"/>
  <c r="AJ30" i="15"/>
  <c r="AJ39" i="13"/>
  <c r="AH39" i="13"/>
  <c r="AH30" i="15"/>
  <c r="AD30" i="15"/>
  <c r="AB30" i="15"/>
  <c r="X30" i="15"/>
  <c r="X39" i="13"/>
  <c r="V30" i="15"/>
  <c r="V39" i="13"/>
  <c r="R30" i="15"/>
  <c r="R39" i="13"/>
  <c r="P30" i="15"/>
  <c r="L30" i="15"/>
  <c r="L39" i="13"/>
  <c r="J30" i="15"/>
  <c r="J39" i="13"/>
  <c r="H30" i="15"/>
  <c r="H39" i="13"/>
  <c r="D30" i="15"/>
  <c r="AG37" i="13"/>
  <c r="AG28" i="15"/>
  <c r="AE37" i="13"/>
  <c r="AE28" i="15"/>
  <c r="AA37" i="13"/>
  <c r="AA28" i="15"/>
  <c r="Y37" i="13"/>
  <c r="Y28" i="15"/>
  <c r="U28" i="15"/>
  <c r="S37" i="13"/>
  <c r="S28" i="15"/>
  <c r="Q37" i="13"/>
  <c r="Q28" i="15"/>
  <c r="K37" i="13"/>
  <c r="E37" i="13"/>
  <c r="AL36" i="13"/>
  <c r="AJ36" i="13"/>
  <c r="AD36" i="13"/>
  <c r="Z36" i="13"/>
  <c r="T36" i="13"/>
  <c r="R36" i="13"/>
  <c r="R27" i="15"/>
  <c r="N36" i="13"/>
  <c r="L36" i="13"/>
  <c r="J27" i="15"/>
  <c r="J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M26" i="15"/>
  <c r="M35" i="13"/>
  <c r="I26" i="15"/>
  <c r="I35" i="13"/>
  <c r="AL25" i="15"/>
  <c r="AL34" i="13"/>
  <c r="AJ25" i="15"/>
  <c r="AJ34" i="13"/>
  <c r="AF25" i="15"/>
  <c r="AF34" i="13"/>
  <c r="AD25" i="15"/>
  <c r="AD34" i="13"/>
  <c r="X25" i="15"/>
  <c r="T25" i="15"/>
  <c r="T34" i="13"/>
  <c r="N25" i="15"/>
  <c r="N34" i="13"/>
  <c r="L25" i="15"/>
  <c r="L34" i="13"/>
  <c r="F25" i="15"/>
  <c r="F34" i="13"/>
  <c r="D25" i="15"/>
  <c r="D34" i="13"/>
  <c r="EM29" i="18"/>
  <c r="EO29" i="18"/>
  <c r="EN29" i="18"/>
  <c r="EP29" i="18"/>
  <c r="EG29" i="18"/>
  <c r="EF29" i="18"/>
  <c r="EH29" i="18"/>
  <c r="DO29" i="18"/>
  <c r="DG29" i="18"/>
  <c r="DI29" i="18"/>
  <c r="DH29" i="18"/>
  <c r="DJ29" i="18"/>
  <c r="CY29" i="18"/>
  <c r="DA29" i="18"/>
  <c r="CZ29" i="18"/>
  <c r="DB29" i="18"/>
  <c r="CI29" i="18"/>
  <c r="CJ29" i="18"/>
  <c r="CL29" i="18"/>
  <c r="CA29" i="18"/>
  <c r="CC29" i="18"/>
  <c r="CB29" i="18"/>
  <c r="CD29" i="18"/>
  <c r="BL29" i="18"/>
  <c r="BN29" i="18"/>
  <c r="BD29" i="18"/>
  <c r="AU29" i="18"/>
  <c r="AW29" i="18"/>
  <c r="AV29" i="18"/>
  <c r="AX29" i="18"/>
  <c r="AM29" i="18"/>
  <c r="AO29" i="18"/>
  <c r="AN29" i="18"/>
  <c r="AP29" i="18"/>
  <c r="AE29" i="18"/>
  <c r="AG29" i="18"/>
  <c r="AF29" i="18"/>
  <c r="O29" i="18"/>
  <c r="Q29" i="18"/>
  <c r="P29" i="18"/>
  <c r="R29" i="18"/>
  <c r="I29" i="18"/>
  <c r="H29" i="18"/>
  <c r="EJ5" i="18"/>
  <c r="EL5" i="18"/>
  <c r="EI5" i="18"/>
  <c r="EK5" i="18"/>
  <c r="EK31" i="23" s="1"/>
  <c r="AK30" i="13"/>
  <c r="AK21" i="15"/>
  <c r="DT5" i="18"/>
  <c r="DV5" i="18"/>
  <c r="DS5" i="18"/>
  <c r="DU5" i="18"/>
  <c r="DL5" i="18"/>
  <c r="CX5" i="18"/>
  <c r="CX31" i="23" s="1"/>
  <c r="CN5" i="18"/>
  <c r="CM5" i="18"/>
  <c r="CO5" i="18"/>
  <c r="Y30" i="13"/>
  <c r="CF5" i="18"/>
  <c r="CH5" i="18"/>
  <c r="CH30" i="17" s="1"/>
  <c r="CE5" i="18"/>
  <c r="CG5" i="18"/>
  <c r="W30" i="13"/>
  <c r="BP5" i="18"/>
  <c r="BR5" i="18"/>
  <c r="BO5" i="18"/>
  <c r="BQ5" i="18"/>
  <c r="Q30" i="13"/>
  <c r="AZ5" i="18"/>
  <c r="BB5" i="18"/>
  <c r="AY5" i="18"/>
  <c r="BA5" i="18"/>
  <c r="O21" i="15"/>
  <c r="O30" i="13"/>
  <c r="AR5" i="18"/>
  <c r="AT5" i="18"/>
  <c r="AQ5" i="18"/>
  <c r="AS5" i="18"/>
  <c r="AB5" i="18"/>
  <c r="AD5" i="18"/>
  <c r="AA5" i="18"/>
  <c r="AC5" i="18"/>
  <c r="I30" i="13"/>
  <c r="V5" i="18"/>
  <c r="S5" i="18"/>
  <c r="L5" i="18"/>
  <c r="N5" i="18"/>
  <c r="K5" i="18"/>
  <c r="M5" i="18"/>
  <c r="EM4" i="18"/>
  <c r="EO4" i="18"/>
  <c r="EN4" i="18"/>
  <c r="EP4" i="18"/>
  <c r="EE4" i="18"/>
  <c r="EG4" i="18"/>
  <c r="EF4" i="18"/>
  <c r="EH4" i="18"/>
  <c r="AJ29" i="13"/>
  <c r="DO4" i="18"/>
  <c r="DQ4" i="18"/>
  <c r="DP4" i="18"/>
  <c r="DR4" i="18"/>
  <c r="DG4" i="18"/>
  <c r="DI4" i="18"/>
  <c r="DH4" i="18"/>
  <c r="DJ4" i="18"/>
  <c r="AD20" i="15"/>
  <c r="CY4" i="18"/>
  <c r="DA4" i="18"/>
  <c r="CZ4" i="18"/>
  <c r="DB4" i="18"/>
  <c r="AB20" i="15"/>
  <c r="AB29" i="13"/>
  <c r="CQ4" i="18"/>
  <c r="CS4" i="18"/>
  <c r="CS30" i="20" s="1"/>
  <c r="CR4" i="18"/>
  <c r="CT4" i="18"/>
  <c r="Z29" i="13"/>
  <c r="CI4" i="18"/>
  <c r="CK4" i="18"/>
  <c r="CJ4" i="18"/>
  <c r="CL4" i="18"/>
  <c r="CA4" i="18"/>
  <c r="CC4" i="18"/>
  <c r="CB4" i="18"/>
  <c r="CD4" i="18"/>
  <c r="V29" i="13"/>
  <c r="BS4" i="18"/>
  <c r="BS24" i="18" s="1"/>
  <c r="BU4" i="18"/>
  <c r="BT4" i="18"/>
  <c r="BV4" i="18"/>
  <c r="T29" i="13"/>
  <c r="BK4" i="18"/>
  <c r="BM4" i="18"/>
  <c r="BL4" i="18"/>
  <c r="BN4" i="18"/>
  <c r="BC4" i="18"/>
  <c r="BE4" i="18"/>
  <c r="BD4" i="18"/>
  <c r="BF4" i="18"/>
  <c r="AU4" i="18"/>
  <c r="AW4" i="18"/>
  <c r="AV4" i="18"/>
  <c r="AX4" i="18"/>
  <c r="N29" i="13"/>
  <c r="AM4" i="18"/>
  <c r="AO4" i="18"/>
  <c r="AN4" i="18"/>
  <c r="AP4" i="18"/>
  <c r="L29" i="13"/>
  <c r="W4" i="18"/>
  <c r="Y4" i="18"/>
  <c r="X4" i="18"/>
  <c r="Z4" i="18"/>
  <c r="O4" i="18"/>
  <c r="O30" i="23" s="1"/>
  <c r="Q4" i="18"/>
  <c r="Q30" i="20" s="1"/>
  <c r="P4" i="18"/>
  <c r="R4" i="18"/>
  <c r="F29" i="13"/>
  <c r="G4" i="18"/>
  <c r="I4" i="18"/>
  <c r="H4" i="18"/>
  <c r="J4" i="18"/>
  <c r="D20" i="15"/>
  <c r="D29" i="13"/>
  <c r="E4" i="18"/>
  <c r="D4" i="18"/>
  <c r="F4" i="18"/>
  <c r="F29" i="18"/>
  <c r="C7" i="18"/>
  <c r="C29" i="18"/>
  <c r="C36" i="13"/>
  <c r="C47" i="13"/>
  <c r="C38" i="15"/>
  <c r="C25" i="15"/>
  <c r="C34" i="13"/>
  <c r="AL38" i="15"/>
  <c r="AJ47" i="13"/>
  <c r="AJ38" i="15"/>
  <c r="AH38" i="15"/>
  <c r="AH47" i="13"/>
  <c r="AF38" i="15"/>
  <c r="AD38" i="15"/>
  <c r="AB47" i="13"/>
  <c r="AB38" i="15"/>
  <c r="Z38" i="15"/>
  <c r="Z47" i="13"/>
  <c r="X47" i="13"/>
  <c r="X38" i="15"/>
  <c r="V38" i="15"/>
  <c r="T38" i="15"/>
  <c r="T47" i="13"/>
  <c r="R38" i="15"/>
  <c r="R47" i="13"/>
  <c r="P38" i="15"/>
  <c r="N38" i="15"/>
  <c r="L47" i="13"/>
  <c r="L38" i="15"/>
  <c r="J38" i="15"/>
  <c r="J47" i="13"/>
  <c r="H38" i="15"/>
  <c r="F38" i="15"/>
  <c r="D47" i="13"/>
  <c r="D38" i="15"/>
  <c r="AK30" i="15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K30" i="15"/>
  <c r="K39" i="13"/>
  <c r="I30" i="15"/>
  <c r="I39" i="13"/>
  <c r="G39" i="13"/>
  <c r="G30" i="15"/>
  <c r="E30" i="15"/>
  <c r="AL28" i="15"/>
  <c r="AL37" i="13"/>
  <c r="AH28" i="15"/>
  <c r="AH37" i="13"/>
  <c r="AF28" i="15"/>
  <c r="AF37" i="13"/>
  <c r="AD28" i="15"/>
  <c r="AD37" i="13"/>
  <c r="AB28" i="15"/>
  <c r="Z28" i="15"/>
  <c r="Z37" i="13"/>
  <c r="X28" i="15"/>
  <c r="X37" i="13"/>
  <c r="V37" i="13"/>
  <c r="T28" i="15"/>
  <c r="R28" i="15"/>
  <c r="R37" i="13"/>
  <c r="P28" i="15"/>
  <c r="P37" i="13"/>
  <c r="H37" i="13"/>
  <c r="AK36" i="13"/>
  <c r="AI36" i="13"/>
  <c r="AG36" i="13"/>
  <c r="AA36" i="13"/>
  <c r="Y36" i="13"/>
  <c r="Y27" i="15"/>
  <c r="W36" i="13"/>
  <c r="S36" i="13"/>
  <c r="K36" i="13"/>
  <c r="G36" i="13"/>
  <c r="G27" i="15"/>
  <c r="E36" i="13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N26" i="15"/>
  <c r="L26" i="15"/>
  <c r="J26" i="15"/>
  <c r="J35" i="13"/>
  <c r="H26" i="15"/>
  <c r="F26" i="15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25" i="15"/>
  <c r="W34" i="13"/>
  <c r="W25" i="15"/>
  <c r="U25" i="15"/>
  <c r="U34" i="13"/>
  <c r="S25" i="15"/>
  <c r="S34" i="13"/>
  <c r="Q25" i="15"/>
  <c r="O25" i="15"/>
  <c r="O34" i="13"/>
  <c r="M25" i="15"/>
  <c r="M34" i="13"/>
  <c r="K25" i="15"/>
  <c r="K34" i="13"/>
  <c r="I25" i="15"/>
  <c r="G34" i="13"/>
  <c r="G25" i="15"/>
  <c r="E34" i="13"/>
  <c r="E25" i="15"/>
  <c r="EI29" i="18"/>
  <c r="EK29" i="18"/>
  <c r="EJ29" i="18"/>
  <c r="EL29" i="18"/>
  <c r="EA29" i="18"/>
  <c r="DS29" i="18"/>
  <c r="DU29" i="18"/>
  <c r="DT29" i="18"/>
  <c r="DM29" i="18"/>
  <c r="DC29" i="18"/>
  <c r="DE29" i="18"/>
  <c r="DF29" i="18"/>
  <c r="CU29" i="18"/>
  <c r="CX29" i="18"/>
  <c r="CM29" i="18"/>
  <c r="CO29" i="18"/>
  <c r="CN29" i="18"/>
  <c r="CP29" i="18"/>
  <c r="CE29" i="18"/>
  <c r="BW29" i="18"/>
  <c r="BY29" i="18"/>
  <c r="BZ29" i="18"/>
  <c r="BG29" i="18"/>
  <c r="BI29" i="18"/>
  <c r="BH29" i="18"/>
  <c r="BJ29" i="18"/>
  <c r="AY29" i="18"/>
  <c r="BB29" i="18"/>
  <c r="AQ29" i="18"/>
  <c r="AS29" i="18"/>
  <c r="AR29" i="18"/>
  <c r="AT29" i="18"/>
  <c r="AK29" i="18"/>
  <c r="AA29" i="18"/>
  <c r="AC29" i="18"/>
  <c r="AD29" i="18"/>
  <c r="V29" i="18"/>
  <c r="K29" i="18"/>
  <c r="M29" i="18"/>
  <c r="N29" i="18"/>
  <c r="EN5" i="18"/>
  <c r="EP5" i="18"/>
  <c r="EM5" i="18"/>
  <c r="EO5" i="18"/>
  <c r="AL30" i="13"/>
  <c r="EF5" i="18"/>
  <c r="EH5" i="18"/>
  <c r="EE5" i="18"/>
  <c r="EE31" i="23" s="1"/>
  <c r="EG5" i="18"/>
  <c r="DX5" i="18"/>
  <c r="DZ5" i="18"/>
  <c r="DW5" i="18"/>
  <c r="DY5" i="18"/>
  <c r="AH30" i="13"/>
  <c r="DP5" i="18"/>
  <c r="DP30" i="17" s="1"/>
  <c r="DR5" i="18"/>
  <c r="DO5" i="18"/>
  <c r="DQ5" i="18"/>
  <c r="AF30" i="13"/>
  <c r="DH5" i="18"/>
  <c r="DH31" i="23" s="1"/>
  <c r="DJ5" i="18"/>
  <c r="DG5" i="18"/>
  <c r="DI5" i="18"/>
  <c r="AD30" i="13"/>
  <c r="CZ5" i="18"/>
  <c r="DB5" i="18"/>
  <c r="CY5" i="18"/>
  <c r="DA5" i="18"/>
  <c r="DA31" i="20" s="1"/>
  <c r="AB21" i="15"/>
  <c r="AB30" i="13"/>
  <c r="CR5" i="18"/>
  <c r="CT5" i="18"/>
  <c r="CQ5" i="18"/>
  <c r="CS5" i="18"/>
  <c r="Z30" i="13"/>
  <c r="Z21" i="15"/>
  <c r="CJ5" i="18"/>
  <c r="CL5" i="18"/>
  <c r="CL30" i="17" s="1"/>
  <c r="CI5" i="18"/>
  <c r="CK5" i="18"/>
  <c r="X30" i="13"/>
  <c r="CB5" i="18"/>
  <c r="CD5" i="18"/>
  <c r="CA5" i="18"/>
  <c r="CC5" i="18"/>
  <c r="V30" i="13"/>
  <c r="BT5" i="18"/>
  <c r="BV5" i="18"/>
  <c r="BS5" i="18"/>
  <c r="BU5" i="18"/>
  <c r="T21" i="15"/>
  <c r="BL5" i="18"/>
  <c r="BN5" i="18"/>
  <c r="BK5" i="18"/>
  <c r="BM5" i="18"/>
  <c r="R30" i="13"/>
  <c r="AV5" i="18"/>
  <c r="AX5" i="18"/>
  <c r="AU5" i="18"/>
  <c r="AW5" i="18"/>
  <c r="N30" i="13"/>
  <c r="AF5" i="18"/>
  <c r="AH5" i="18"/>
  <c r="AE5" i="18"/>
  <c r="AG5" i="18"/>
  <c r="J30" i="13"/>
  <c r="P5" i="18"/>
  <c r="R5" i="18"/>
  <c r="O5" i="18"/>
  <c r="Q5" i="18"/>
  <c r="F30" i="13"/>
  <c r="F21" i="15"/>
  <c r="H5" i="18"/>
  <c r="J5" i="18"/>
  <c r="G5" i="18"/>
  <c r="I5" i="18"/>
  <c r="EI4" i="18"/>
  <c r="EK4" i="18"/>
  <c r="EJ4" i="18"/>
  <c r="EJ29" i="17" s="1"/>
  <c r="EL4" i="18"/>
  <c r="AK29" i="13"/>
  <c r="EA4" i="18"/>
  <c r="EC4" i="18"/>
  <c r="EC29" i="17" s="1"/>
  <c r="EB4" i="18"/>
  <c r="ED4" i="18"/>
  <c r="AI29" i="13"/>
  <c r="DS4" i="18"/>
  <c r="DU4" i="18"/>
  <c r="DT4" i="18"/>
  <c r="DV4" i="18"/>
  <c r="AG29" i="13"/>
  <c r="DK4" i="18"/>
  <c r="DM4" i="18"/>
  <c r="DL4" i="18"/>
  <c r="DL29" i="17" s="1"/>
  <c r="DN4" i="18"/>
  <c r="DC4" i="18"/>
  <c r="DE4" i="18"/>
  <c r="DD4" i="18"/>
  <c r="DF4" i="18"/>
  <c r="AC29" i="13"/>
  <c r="CU4" i="18"/>
  <c r="CW4" i="18"/>
  <c r="CV4" i="18"/>
  <c r="CX4" i="18"/>
  <c r="AA29" i="13"/>
  <c r="CM4" i="18"/>
  <c r="CO4" i="18"/>
  <c r="CN4" i="18"/>
  <c r="CP4" i="18"/>
  <c r="Y29" i="13"/>
  <c r="CE4" i="18"/>
  <c r="CG4" i="18"/>
  <c r="CF4" i="18"/>
  <c r="CH4" i="18"/>
  <c r="W29" i="13"/>
  <c r="BW4" i="18"/>
  <c r="BY4" i="18"/>
  <c r="BX4" i="18"/>
  <c r="BZ4" i="18"/>
  <c r="U29" i="13"/>
  <c r="BO4" i="18"/>
  <c r="BQ4" i="18"/>
  <c r="BP4" i="18"/>
  <c r="BR4" i="18"/>
  <c r="S29" i="13"/>
  <c r="BG4" i="18"/>
  <c r="BI4" i="18"/>
  <c r="BH4" i="18"/>
  <c r="BJ4" i="18"/>
  <c r="Q29" i="13"/>
  <c r="AY4" i="18"/>
  <c r="BA4" i="18"/>
  <c r="AZ4" i="18"/>
  <c r="BB4" i="18"/>
  <c r="AQ4" i="18"/>
  <c r="AS4" i="18"/>
  <c r="AS30" i="20" s="1"/>
  <c r="AR4" i="18"/>
  <c r="AT4" i="18"/>
  <c r="AT30" i="23" s="1"/>
  <c r="M29" i="13"/>
  <c r="M20" i="15"/>
  <c r="AI4" i="18"/>
  <c r="AK4" i="18"/>
  <c r="AJ4" i="18"/>
  <c r="AL4" i="18"/>
  <c r="K29" i="13"/>
  <c r="AA4" i="18"/>
  <c r="AC4" i="18"/>
  <c r="AB4" i="18"/>
  <c r="AD4" i="18"/>
  <c r="I29" i="13"/>
  <c r="S4" i="18"/>
  <c r="U4" i="18"/>
  <c r="T4" i="18"/>
  <c r="T30" i="23" s="1"/>
  <c r="V4" i="18"/>
  <c r="K4" i="18"/>
  <c r="M4" i="18"/>
  <c r="L4" i="18"/>
  <c r="N4" i="18"/>
  <c r="N30" i="20" s="1"/>
  <c r="E29" i="13"/>
  <c r="D5" i="18"/>
  <c r="F5" i="18"/>
  <c r="E5" i="18"/>
  <c r="C5" i="18"/>
  <c r="AI47" i="13"/>
  <c r="AI38" i="15"/>
  <c r="AA47" i="13"/>
  <c r="AA38" i="15"/>
  <c r="S38" i="15"/>
  <c r="S47" i="13"/>
  <c r="I38" i="15"/>
  <c r="I47" i="13"/>
  <c r="AL30" i="15"/>
  <c r="AL39" i="13"/>
  <c r="AF30" i="15"/>
  <c r="Z30" i="15"/>
  <c r="Z39" i="13"/>
  <c r="T30" i="15"/>
  <c r="T39" i="13"/>
  <c r="N30" i="15"/>
  <c r="N39" i="13"/>
  <c r="F30" i="15"/>
  <c r="AI37" i="13"/>
  <c r="AI28" i="15"/>
  <c r="AC37" i="13"/>
  <c r="AC28" i="15"/>
  <c r="W37" i="13"/>
  <c r="W28" i="15"/>
  <c r="O37" i="13"/>
  <c r="G37" i="13"/>
  <c r="AH36" i="13"/>
  <c r="AB36" i="13"/>
  <c r="V36" i="13"/>
  <c r="AK35" i="13"/>
  <c r="AK26" i="15"/>
  <c r="Q26" i="15"/>
  <c r="Q35" i="13"/>
  <c r="K26" i="15"/>
  <c r="K35" i="13"/>
  <c r="E26" i="15"/>
  <c r="AB25" i="15"/>
  <c r="V25" i="15"/>
  <c r="V34" i="13"/>
  <c r="P25" i="15"/>
  <c r="H34" i="13"/>
  <c r="H25" i="15"/>
  <c r="DW29" i="18"/>
  <c r="DX29" i="18"/>
  <c r="CR29" i="18"/>
  <c r="CT29" i="18"/>
  <c r="BS29" i="18"/>
  <c r="BU29" i="18"/>
  <c r="BV29" i="18"/>
  <c r="W29" i="18"/>
  <c r="Z29" i="18"/>
  <c r="EC5" i="18"/>
  <c r="DD5" i="18"/>
  <c r="DD30" i="17" s="1"/>
  <c r="DF5" i="18"/>
  <c r="DC5" i="18"/>
  <c r="DE5" i="18"/>
  <c r="AC30" i="13"/>
  <c r="AJ5" i="18"/>
  <c r="AL5" i="18"/>
  <c r="AI5" i="18"/>
  <c r="AK5" i="18"/>
  <c r="DW4" i="18"/>
  <c r="DY4" i="18"/>
  <c r="DX4" i="18"/>
  <c r="DZ4" i="18"/>
  <c r="AH29" i="13"/>
  <c r="AE4" i="18"/>
  <c r="AG4" i="18"/>
  <c r="AF4" i="18"/>
  <c r="AH4" i="18"/>
  <c r="J29" i="13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C34" i="3"/>
  <c r="U34" i="3"/>
  <c r="D47" i="3"/>
  <c r="I29" i="3"/>
  <c r="AJ47" i="3"/>
  <c r="AB47" i="3"/>
  <c r="T47" i="3"/>
  <c r="L47" i="3"/>
  <c r="AK39" i="3"/>
  <c r="F55" i="24" s="1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U37" i="3"/>
  <c r="AI35" i="3"/>
  <c r="AA35" i="3"/>
  <c r="S35" i="3"/>
  <c r="K35" i="3"/>
  <c r="AL34" i="3"/>
  <c r="AD34" i="3"/>
  <c r="V34" i="3"/>
  <c r="N34" i="3"/>
  <c r="F34" i="3"/>
  <c r="AE30" i="3"/>
  <c r="W30" i="3"/>
  <c r="O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Q36" i="3"/>
  <c r="AJ35" i="3"/>
  <c r="AB35" i="3"/>
  <c r="T35" i="3"/>
  <c r="L35" i="3"/>
  <c r="AE34" i="3"/>
  <c r="W34" i="3"/>
  <c r="O34" i="3"/>
  <c r="G34" i="3"/>
  <c r="AF30" i="3"/>
  <c r="X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D60" i="43" s="1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L37" i="3"/>
  <c r="AH35" i="3"/>
  <c r="Z35" i="3"/>
  <c r="R35" i="3"/>
  <c r="M34" i="3"/>
  <c r="AL30" i="3"/>
  <c r="Y29" i="3"/>
  <c r="Q29" i="3"/>
  <c r="D34" i="3"/>
  <c r="M30" i="3"/>
  <c r="E30" i="3"/>
  <c r="AF29" i="3"/>
  <c r="X29" i="3"/>
  <c r="P29" i="3"/>
  <c r="H29" i="3"/>
  <c r="AJ30" i="3"/>
  <c r="T30" i="3"/>
  <c r="D30" i="3"/>
  <c r="AE29" i="3"/>
  <c r="W29" i="3"/>
  <c r="O29" i="3"/>
  <c r="G29" i="3"/>
  <c r="AK47" i="3"/>
  <c r="AC47" i="3"/>
  <c r="U47" i="3"/>
  <c r="M47" i="3"/>
  <c r="E47" i="3"/>
  <c r="AD39" i="3"/>
  <c r="V39" i="3"/>
  <c r="E55" i="24" s="1"/>
  <c r="N39" i="3"/>
  <c r="F39" i="3"/>
  <c r="AG37" i="3"/>
  <c r="Y37" i="3"/>
  <c r="Q37" i="3"/>
  <c r="I37" i="3"/>
  <c r="AJ36" i="3"/>
  <c r="AB36" i="3"/>
  <c r="T36" i="3"/>
  <c r="L36" i="3"/>
  <c r="D36" i="3"/>
  <c r="S30" i="3"/>
  <c r="K30" i="3"/>
  <c r="AL29" i="3"/>
  <c r="AD29" i="3"/>
  <c r="F44" i="24" s="1"/>
  <c r="V29" i="3"/>
  <c r="N29" i="3"/>
  <c r="F29" i="3"/>
  <c r="I24" i="3"/>
  <c r="AK24" i="3"/>
  <c r="AC24" i="3"/>
  <c r="Y24" i="3"/>
  <c r="Y49" i="3" s="1"/>
  <c r="Q24" i="3"/>
  <c r="AL24" i="3"/>
  <c r="X24" i="3"/>
  <c r="V24" i="3"/>
  <c r="S24" i="3"/>
  <c r="K24" i="3"/>
  <c r="P24" i="3"/>
  <c r="N24" i="3"/>
  <c r="CZ24" i="18"/>
  <c r="P50" i="23"/>
  <c r="P48" i="17"/>
  <c r="P50" i="20"/>
  <c r="CX48" i="17"/>
  <c r="CX50" i="23"/>
  <c r="CX50" i="20"/>
  <c r="I50" i="20"/>
  <c r="I48" i="17"/>
  <c r="AP48" i="17"/>
  <c r="AP50" i="23"/>
  <c r="AP50" i="20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DO50" i="20"/>
  <c r="BK50" i="20"/>
  <c r="Z50" i="23"/>
  <c r="Z50" i="20"/>
  <c r="Z48" i="17"/>
  <c r="BR48" i="17"/>
  <c r="BR50" i="23"/>
  <c r="CV50" i="23"/>
  <c r="CV50" i="20"/>
  <c r="CV48" i="17"/>
  <c r="G48" i="17"/>
  <c r="G50" i="23"/>
  <c r="G50" i="20"/>
  <c r="CY50" i="20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48" i="17"/>
  <c r="BN48" i="17"/>
  <c r="DZ48" i="17"/>
  <c r="X50" i="20"/>
  <c r="X50" i="23"/>
  <c r="X48" i="17"/>
  <c r="BP50" i="20"/>
  <c r="BP48" i="17"/>
  <c r="BP50" i="23"/>
  <c r="DA50" i="23"/>
  <c r="DJ48" i="17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50" i="23"/>
  <c r="BS50" i="20"/>
  <c r="CD48" i="17"/>
  <c r="AC50" i="23"/>
  <c r="AC50" i="20"/>
  <c r="AC48" i="17"/>
  <c r="DU48" i="17"/>
  <c r="DU50" i="20"/>
  <c r="DU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AH50" i="23"/>
  <c r="AH50" i="20"/>
  <c r="AH48" i="17"/>
  <c r="AL50" i="23"/>
  <c r="AL50" i="20"/>
  <c r="AL48" i="17"/>
  <c r="BO50" i="23"/>
  <c r="BO50" i="20"/>
  <c r="BO48" i="17"/>
  <c r="EA50" i="20"/>
  <c r="EA48" i="17"/>
  <c r="EA50" i="23"/>
  <c r="EH48" i="17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0"/>
  <c r="DW50" i="20"/>
  <c r="CL50" i="23"/>
  <c r="CL48" i="17"/>
  <c r="J48" i="17"/>
  <c r="J50" i="23"/>
  <c r="J50" i="20"/>
  <c r="AD48" i="17"/>
  <c r="AD50" i="23"/>
  <c r="AD50" i="20"/>
  <c r="EI50" i="20"/>
  <c r="EI48" i="17"/>
  <c r="EI50" i="23"/>
  <c r="DX50" i="20"/>
  <c r="AJ50" i="23"/>
  <c r="AJ48" i="17"/>
  <c r="AJ50" i="20"/>
  <c r="ED50" i="23"/>
  <c r="ED50" i="20"/>
  <c r="ED48" i="17"/>
  <c r="BV48" i="17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CA50" i="20"/>
  <c r="CA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CT48" i="17"/>
  <c r="Y50" i="20"/>
  <c r="Y48" i="17"/>
  <c r="Y50" i="23"/>
  <c r="BJ48" i="17"/>
  <c r="BJ50" i="23"/>
  <c r="BJ50" i="20"/>
  <c r="BY50" i="20"/>
  <c r="BY48" i="17"/>
  <c r="BY50" i="23"/>
  <c r="BC50" i="20"/>
  <c r="AO50" i="23"/>
  <c r="AO50" i="20"/>
  <c r="AO48" i="17"/>
  <c r="CC48" i="17"/>
  <c r="AB50" i="23"/>
  <c r="AB48" i="17"/>
  <c r="AB50" i="20"/>
  <c r="M50" i="20"/>
  <c r="M48" i="17"/>
  <c r="M50" i="23"/>
  <c r="U50" i="20"/>
  <c r="U48" i="17"/>
  <c r="U50" i="23"/>
  <c r="DR48" i="17"/>
  <c r="AF50" i="23"/>
  <c r="AF50" i="20"/>
  <c r="AF48" i="17"/>
  <c r="CQ50" i="20"/>
  <c r="AI50" i="23"/>
  <c r="AI50" i="20"/>
  <c r="AI48" i="17"/>
  <c r="CU50" i="20"/>
  <c r="CU48" i="17"/>
  <c r="CU50" i="23"/>
  <c r="AN50" i="23"/>
  <c r="AN48" i="17"/>
  <c r="AN50" i="20"/>
  <c r="DB48" i="17"/>
  <c r="EE50" i="23"/>
  <c r="EE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BM50" i="23"/>
  <c r="W50" i="20"/>
  <c r="W48" i="17"/>
  <c r="W50" i="23"/>
  <c r="D30" i="24"/>
  <c r="D48" i="24"/>
  <c r="F48" i="24"/>
  <c r="E32" i="24"/>
  <c r="E31" i="24"/>
  <c r="E48" i="24"/>
  <c r="E30" i="24"/>
  <c r="F32" i="24"/>
  <c r="C31" i="24"/>
  <c r="F31" i="24"/>
  <c r="C30" i="24"/>
  <c r="AH30" i="23"/>
  <c r="DX30" i="20"/>
  <c r="DX29" i="17"/>
  <c r="DE31" i="23"/>
  <c r="DE30" i="17"/>
  <c r="Z33" i="20"/>
  <c r="BT33" i="20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CD36" i="23"/>
  <c r="CD36" i="20"/>
  <c r="CC36" i="23"/>
  <c r="CC36" i="20"/>
  <c r="K37" i="20"/>
  <c r="K37" i="23"/>
  <c r="K35" i="17"/>
  <c r="AK37" i="20"/>
  <c r="AK35" i="17"/>
  <c r="BG37" i="20"/>
  <c r="BG37" i="23"/>
  <c r="BG35" i="17"/>
  <c r="BH37" i="23"/>
  <c r="BH37" i="20"/>
  <c r="BH35" i="17"/>
  <c r="EK37" i="20"/>
  <c r="EK37" i="23"/>
  <c r="EK35" i="17"/>
  <c r="W36" i="17"/>
  <c r="CA38" i="20"/>
  <c r="CA36" i="17"/>
  <c r="DA36" i="17"/>
  <c r="DX36" i="17"/>
  <c r="U39" i="20"/>
  <c r="U39" i="23"/>
  <c r="U37" i="17"/>
  <c r="AZ39" i="20"/>
  <c r="AZ39" i="23"/>
  <c r="CH39" i="23"/>
  <c r="CH39" i="20"/>
  <c r="CH37" i="17"/>
  <c r="ED39" i="23"/>
  <c r="ED39" i="20"/>
  <c r="ED37" i="17"/>
  <c r="P41" i="20"/>
  <c r="O41" i="23"/>
  <c r="O41" i="20"/>
  <c r="AX39" i="17"/>
  <c r="BS41" i="23"/>
  <c r="BS41" i="20"/>
  <c r="CT39" i="17"/>
  <c r="DO41" i="20"/>
  <c r="D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C30" i="17"/>
  <c r="U30" i="20"/>
  <c r="U30" i="23"/>
  <c r="U29" i="17"/>
  <c r="AF30" i="20"/>
  <c r="AF29" i="17"/>
  <c r="AE30" i="20"/>
  <c r="DZ29" i="17"/>
  <c r="DY30" i="20"/>
  <c r="DY29" i="17"/>
  <c r="AJ30" i="17"/>
  <c r="DC31" i="20"/>
  <c r="DC30" i="17"/>
  <c r="DD31" i="23"/>
  <c r="W33" i="20"/>
  <c r="W33" i="23"/>
  <c r="BV33" i="20"/>
  <c r="BU33" i="23"/>
  <c r="BU33" i="20"/>
  <c r="CR33" i="23"/>
  <c r="CR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BF36" i="23"/>
  <c r="BF36" i="20"/>
  <c r="BE36" i="23"/>
  <c r="BE36" i="20"/>
  <c r="CB36" i="23"/>
  <c r="DB36" i="23"/>
  <c r="DB36" i="20"/>
  <c r="DA36" i="23"/>
  <c r="DA36" i="20"/>
  <c r="M37" i="20"/>
  <c r="M35" i="17"/>
  <c r="N37" i="20"/>
  <c r="AI37" i="20"/>
  <c r="AI37" i="23"/>
  <c r="AI35" i="17"/>
  <c r="AJ37" i="23"/>
  <c r="AJ37" i="20"/>
  <c r="AJ35" i="17"/>
  <c r="BI37" i="20"/>
  <c r="BI35" i="17"/>
  <c r="BJ37" i="20"/>
  <c r="EI37" i="20"/>
  <c r="EI37" i="23"/>
  <c r="EI35" i="17"/>
  <c r="EJ37" i="20"/>
  <c r="EJ37" i="23"/>
  <c r="EJ35" i="17"/>
  <c r="CD38" i="23"/>
  <c r="CD36" i="17"/>
  <c r="CC36" i="17"/>
  <c r="CZ38" i="23"/>
  <c r="CZ36" i="17"/>
  <c r="DZ38" i="23"/>
  <c r="DY36" i="17"/>
  <c r="S39" i="23"/>
  <c r="T39" i="20"/>
  <c r="T39" i="23"/>
  <c r="T37" i="17"/>
  <c r="BA39" i="20"/>
  <c r="BA39" i="23"/>
  <c r="BA37" i="17"/>
  <c r="BB39" i="23"/>
  <c r="BB39" i="20"/>
  <c r="CF39" i="23"/>
  <c r="CF39" i="20"/>
  <c r="CF37" i="17"/>
  <c r="EA39" i="23"/>
  <c r="EA39" i="20"/>
  <c r="EA37" i="17"/>
  <c r="EB39" i="23"/>
  <c r="EB39" i="20"/>
  <c r="EB37" i="17"/>
  <c r="AV41" i="20"/>
  <c r="AU41" i="23"/>
  <c r="AU41" i="20"/>
  <c r="BV39" i="17"/>
  <c r="BU41" i="20"/>
  <c r="BU39" i="17"/>
  <c r="DR39" i="17"/>
  <c r="DQ41" i="20"/>
  <c r="DQ39" i="17"/>
  <c r="AD49" i="20"/>
  <c r="AD47" i="17"/>
  <c r="AC49" i="20"/>
  <c r="AC49" i="23"/>
  <c r="AC47" i="17"/>
  <c r="BR49" i="20"/>
  <c r="BR47" i="17"/>
  <c r="BO49" i="23"/>
  <c r="BO49" i="20"/>
  <c r="BO47" i="17"/>
  <c r="CV49" i="20"/>
  <c r="CV49" i="23"/>
  <c r="CV47" i="17"/>
  <c r="CW49" i="23"/>
  <c r="CW49" i="20"/>
  <c r="CW47" i="17"/>
  <c r="ED49" i="20"/>
  <c r="ED47" i="17"/>
  <c r="EA49" i="23"/>
  <c r="EA49" i="20"/>
  <c r="EA47" i="17"/>
  <c r="E31" i="20"/>
  <c r="E31" i="23"/>
  <c r="E30" i="17"/>
  <c r="D30" i="17"/>
  <c r="N30" i="23"/>
  <c r="N29" i="17"/>
  <c r="M30" i="20"/>
  <c r="M30" i="23"/>
  <c r="M29" i="17"/>
  <c r="T29" i="17"/>
  <c r="S29" i="17"/>
  <c r="AD30" i="23"/>
  <c r="AD30" i="20"/>
  <c r="AD29" i="17"/>
  <c r="AC30" i="23"/>
  <c r="AC30" i="20"/>
  <c r="AC29" i="17"/>
  <c r="AJ30" i="23"/>
  <c r="AJ29" i="17"/>
  <c r="AI29" i="17"/>
  <c r="AT30" i="20"/>
  <c r="AT29" i="17"/>
  <c r="AS30" i="23"/>
  <c r="AS29" i="17"/>
  <c r="AZ30" i="23"/>
  <c r="AZ29" i="17"/>
  <c r="BJ30" i="23"/>
  <c r="BJ30" i="20"/>
  <c r="BJ29" i="17"/>
  <c r="BI30" i="20"/>
  <c r="BI30" i="23"/>
  <c r="BI29" i="17"/>
  <c r="BP30" i="23"/>
  <c r="BP29" i="17"/>
  <c r="BO29" i="17"/>
  <c r="BZ30" i="23"/>
  <c r="BZ30" i="20"/>
  <c r="BZ29" i="17"/>
  <c r="BY30" i="23"/>
  <c r="BY30" i="20"/>
  <c r="BY29" i="17"/>
  <c r="CF30" i="23"/>
  <c r="CF29" i="17"/>
  <c r="CE29" i="17"/>
  <c r="CP30" i="23"/>
  <c r="CP30" i="20"/>
  <c r="CP29" i="17"/>
  <c r="CO30" i="23"/>
  <c r="CO30" i="20"/>
  <c r="CO29" i="17"/>
  <c r="CV30" i="23"/>
  <c r="CV29" i="17"/>
  <c r="CU29" i="17"/>
  <c r="DF30" i="23"/>
  <c r="DF29" i="17"/>
  <c r="DE30" i="23"/>
  <c r="DE30" i="20"/>
  <c r="DE29" i="17"/>
  <c r="DL30" i="23"/>
  <c r="DK29" i="17"/>
  <c r="DV30" i="23"/>
  <c r="DV30" i="20"/>
  <c r="DV29" i="17"/>
  <c r="DU30" i="20"/>
  <c r="DU30" i="23"/>
  <c r="DU29" i="17"/>
  <c r="ED30" i="23"/>
  <c r="ED30" i="20"/>
  <c r="ED29" i="17"/>
  <c r="EC30" i="23"/>
  <c r="EC30" i="20"/>
  <c r="EJ30" i="23"/>
  <c r="EI29" i="17"/>
  <c r="I31" i="20"/>
  <c r="I30" i="17"/>
  <c r="J31" i="20"/>
  <c r="J30" i="17"/>
  <c r="O31" i="20"/>
  <c r="O31" i="23"/>
  <c r="O30" i="17"/>
  <c r="P31" i="23"/>
  <c r="P31" i="20"/>
  <c r="P30" i="17"/>
  <c r="AG31" i="23"/>
  <c r="AG31" i="20"/>
  <c r="AG30" i="17"/>
  <c r="AW31" i="20"/>
  <c r="AW30" i="17"/>
  <c r="AX31" i="20"/>
  <c r="AX30" i="17"/>
  <c r="BK31" i="23"/>
  <c r="BK31" i="20"/>
  <c r="BK30" i="17"/>
  <c r="BL31" i="23"/>
  <c r="BL31" i="20"/>
  <c r="BL30" i="17"/>
  <c r="BU30" i="17"/>
  <c r="BV31" i="20"/>
  <c r="BV30" i="17"/>
  <c r="CA31" i="23"/>
  <c r="CA31" i="20"/>
  <c r="CA30" i="17"/>
  <c r="CB31" i="23"/>
  <c r="CB31" i="20"/>
  <c r="CB30" i="17"/>
  <c r="CK31" i="23"/>
  <c r="CK31" i="20"/>
  <c r="CK30" i="17"/>
  <c r="CL31" i="20"/>
  <c r="CQ31" i="20"/>
  <c r="CQ31" i="23"/>
  <c r="CQ30" i="17"/>
  <c r="CR31" i="23"/>
  <c r="CR31" i="20"/>
  <c r="CR30" i="17"/>
  <c r="DA30" i="17"/>
  <c r="DB31" i="20"/>
  <c r="DB30" i="17"/>
  <c r="DG31" i="20"/>
  <c r="DG31" i="23"/>
  <c r="DG30" i="17"/>
  <c r="DH31" i="20"/>
  <c r="DH30" i="17"/>
  <c r="DO31" i="20"/>
  <c r="DO31" i="23"/>
  <c r="DO30" i="17"/>
  <c r="DP31" i="23"/>
  <c r="DP31" i="20"/>
  <c r="DY31" i="20"/>
  <c r="DY30" i="17"/>
  <c r="DZ31" i="20"/>
  <c r="DZ30" i="17"/>
  <c r="EE31" i="20"/>
  <c r="EE30" i="17"/>
  <c r="EF31" i="23"/>
  <c r="EF31" i="20"/>
  <c r="EF30" i="17"/>
  <c r="EO31" i="20"/>
  <c r="EO30" i="17"/>
  <c r="EP31" i="20"/>
  <c r="EP30" i="17"/>
  <c r="L33" i="20"/>
  <c r="K33" i="20"/>
  <c r="V33" i="23"/>
  <c r="AA33" i="20"/>
  <c r="AQ33" i="20"/>
  <c r="BB33" i="23"/>
  <c r="BH33" i="23"/>
  <c r="BG33" i="20"/>
  <c r="BZ33" i="23"/>
  <c r="CE33" i="20"/>
  <c r="CP33" i="23"/>
  <c r="CU33" i="20"/>
  <c r="DC33" i="20"/>
  <c r="DM33" i="20"/>
  <c r="DS33" i="20"/>
  <c r="EA33" i="20"/>
  <c r="EL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V36" i="23"/>
  <c r="U36" i="20"/>
  <c r="AB36" i="20"/>
  <c r="AA36" i="20"/>
  <c r="AA36" i="23"/>
  <c r="AK36" i="20"/>
  <c r="AT36" i="23"/>
  <c r="AS36" i="20"/>
  <c r="AZ36" i="20"/>
  <c r="AY36" i="23"/>
  <c r="BI36" i="20"/>
  <c r="BP36" i="20"/>
  <c r="BO36" i="20"/>
  <c r="BO36" i="23"/>
  <c r="CF36" i="20"/>
  <c r="CE36" i="20"/>
  <c r="CE36" i="23"/>
  <c r="CP36" i="20"/>
  <c r="CO36" i="20"/>
  <c r="DL36" i="20"/>
  <c r="DL36" i="23"/>
  <c r="DK36" i="23"/>
  <c r="DK36" i="20"/>
  <c r="DV36" i="23"/>
  <c r="DV36" i="20"/>
  <c r="DU36" i="20"/>
  <c r="DU36" i="23"/>
  <c r="G37" i="23"/>
  <c r="H35" i="17"/>
  <c r="Q37" i="23"/>
  <c r="Q35" i="17"/>
  <c r="R37" i="23"/>
  <c r="R37" i="20"/>
  <c r="R35" i="17"/>
  <c r="W37" i="23"/>
  <c r="AG37" i="23"/>
  <c r="AG35" i="17"/>
  <c r="AH37" i="23"/>
  <c r="AH37" i="20"/>
  <c r="AH35" i="17"/>
  <c r="AO37" i="23"/>
  <c r="AO35" i="17"/>
  <c r="AP37" i="23"/>
  <c r="AP37" i="20"/>
  <c r="AP35" i="17"/>
  <c r="AU37" i="20"/>
  <c r="BE37" i="23"/>
  <c r="BE35" i="17"/>
  <c r="BF37" i="23"/>
  <c r="BF37" i="20"/>
  <c r="BF35" i="17"/>
  <c r="BM37" i="23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J38" i="20"/>
  <c r="AJ38" i="23"/>
  <c r="AI38" i="20"/>
  <c r="AI38" i="23"/>
  <c r="AI36" i="17"/>
  <c r="AT38" i="23"/>
  <c r="AT38" i="20"/>
  <c r="AT36" i="17"/>
  <c r="AS38" i="20"/>
  <c r="AS38" i="23"/>
  <c r="AS36" i="17"/>
  <c r="BR38" i="23"/>
  <c r="BR38" i="20"/>
  <c r="BR36" i="17"/>
  <c r="BQ38" i="20"/>
  <c r="BQ38" i="23"/>
  <c r="BQ36" i="17"/>
  <c r="BX38" i="20"/>
  <c r="BX38" i="23"/>
  <c r="BW38" i="20"/>
  <c r="BW38" i="23"/>
  <c r="BW36" i="17"/>
  <c r="CP38" i="20"/>
  <c r="CP36" i="17"/>
  <c r="CV38" i="20"/>
  <c r="CV38" i="23"/>
  <c r="CU38" i="20"/>
  <c r="CU38" i="23"/>
  <c r="CU36" i="17"/>
  <c r="DF38" i="20"/>
  <c r="DF36" i="17"/>
  <c r="DE38" i="23"/>
  <c r="DE38" i="20"/>
  <c r="DE36" i="17"/>
  <c r="DN38" i="23"/>
  <c r="DN38" i="20"/>
  <c r="DN36" i="17"/>
  <c r="ED38" i="20"/>
  <c r="ED36" i="17"/>
  <c r="EC38" i="20"/>
  <c r="EC38" i="23"/>
  <c r="EC36" i="17"/>
  <c r="EJ38" i="20"/>
  <c r="EJ38" i="23"/>
  <c r="EI38" i="20"/>
  <c r="EI38" i="23"/>
  <c r="EI36" i="17"/>
  <c r="R37" i="17"/>
  <c r="W39" i="20"/>
  <c r="X39" i="20"/>
  <c r="AG37" i="17"/>
  <c r="AH39" i="20"/>
  <c r="AH37" i="17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T39" i="23"/>
  <c r="BT39" i="20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G39" i="23"/>
  <c r="DG39" i="20"/>
  <c r="DG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P39" i="23"/>
  <c r="EP39" i="20"/>
  <c r="EP37" i="17"/>
  <c r="L41" i="23"/>
  <c r="L39" i="17"/>
  <c r="K39" i="17"/>
  <c r="V41" i="23"/>
  <c r="V41" i="20"/>
  <c r="U41" i="20"/>
  <c r="U41" i="23"/>
  <c r="U39" i="17"/>
  <c r="AD41" i="23"/>
  <c r="AD41" i="20"/>
  <c r="AC41" i="20"/>
  <c r="AC41" i="23"/>
  <c r="AC39" i="17"/>
  <c r="AJ41" i="23"/>
  <c r="AJ39" i="17"/>
  <c r="AI39" i="17"/>
  <c r="AT41" i="23"/>
  <c r="AT41" i="20"/>
  <c r="AS41" i="20"/>
  <c r="AS41" i="23"/>
  <c r="AS39" i="17"/>
  <c r="AZ41" i="23"/>
  <c r="AZ39" i="17"/>
  <c r="AY39" i="17"/>
  <c r="BH41" i="23"/>
  <c r="BH39" i="17"/>
  <c r="BG41" i="20"/>
  <c r="BG39" i="17"/>
  <c r="BR41" i="23"/>
  <c r="BR41" i="20"/>
  <c r="BR39" i="17"/>
  <c r="BQ41" i="20"/>
  <c r="BQ41" i="23"/>
  <c r="BQ39" i="17"/>
  <c r="BX41" i="23"/>
  <c r="BX39" i="17"/>
  <c r="BW39" i="17"/>
  <c r="CH41" i="23"/>
  <c r="CH41" i="20"/>
  <c r="CG41" i="20"/>
  <c r="CG41" i="23"/>
  <c r="CG39" i="17"/>
  <c r="CP41" i="23"/>
  <c r="CP41" i="20"/>
  <c r="CO41" i="20"/>
  <c r="CO41" i="23"/>
  <c r="CO39" i="17"/>
  <c r="CV41" i="23"/>
  <c r="CV39" i="17"/>
  <c r="CU39" i="17"/>
  <c r="DF41" i="23"/>
  <c r="DF41" i="20"/>
  <c r="DE41" i="20"/>
  <c r="DE41" i="23"/>
  <c r="DE39" i="17"/>
  <c r="DL41" i="23"/>
  <c r="DL39" i="17"/>
  <c r="DK39" i="17"/>
  <c r="DT41" i="23"/>
  <c r="DT39" i="17"/>
  <c r="DS39" i="17"/>
  <c r="ED41" i="23"/>
  <c r="ED41" i="20"/>
  <c r="EC41" i="20"/>
  <c r="EC41" i="23"/>
  <c r="EC39" i="17"/>
  <c r="EJ41" i="23"/>
  <c r="EJ39" i="17"/>
  <c r="EI39" i="17"/>
  <c r="J49" i="23"/>
  <c r="J49" i="20"/>
  <c r="J47" i="17"/>
  <c r="AH49" i="23"/>
  <c r="AH49" i="20"/>
  <c r="AH47" i="17"/>
  <c r="AM47" i="17"/>
  <c r="AX49" i="23"/>
  <c r="AX49" i="20"/>
  <c r="AX47" i="17"/>
  <c r="BF49" i="23"/>
  <c r="BF49" i="20"/>
  <c r="BF47" i="17"/>
  <c r="BV49" i="23"/>
  <c r="BV49" i="20"/>
  <c r="BV47" i="17"/>
  <c r="BS47" i="17"/>
  <c r="DJ49" i="23"/>
  <c r="DJ49" i="20"/>
  <c r="DJ47" i="17"/>
  <c r="DR49" i="23"/>
  <c r="DR49" i="20"/>
  <c r="DR47" i="17"/>
  <c r="EH49" i="23"/>
  <c r="EH49" i="20"/>
  <c r="EH47" i="17"/>
  <c r="EE49" i="20"/>
  <c r="C36" i="20"/>
  <c r="C36" i="23"/>
  <c r="C34" i="17"/>
  <c r="D36" i="20"/>
  <c r="F49" i="23"/>
  <c r="F49" i="20"/>
  <c r="F47" i="17"/>
  <c r="E49" i="23"/>
  <c r="E49" i="20"/>
  <c r="E47" i="17"/>
  <c r="C38" i="20"/>
  <c r="C38" i="23"/>
  <c r="C36" i="17"/>
  <c r="D38" i="20"/>
  <c r="D38" i="23"/>
  <c r="F33" i="23"/>
  <c r="C29" i="17"/>
  <c r="D30" i="23"/>
  <c r="D29" i="17"/>
  <c r="G30" i="20"/>
  <c r="G30" i="23"/>
  <c r="G29" i="17"/>
  <c r="R29" i="17"/>
  <c r="X30" i="20"/>
  <c r="X29" i="17"/>
  <c r="W30" i="20"/>
  <c r="W30" i="23"/>
  <c r="W29" i="17"/>
  <c r="AO30" i="20"/>
  <c r="AO29" i="17"/>
  <c r="AV30" i="20"/>
  <c r="AV29" i="17"/>
  <c r="BF29" i="17"/>
  <c r="BE30" i="20"/>
  <c r="BE29" i="17"/>
  <c r="BK30" i="23"/>
  <c r="BK30" i="20"/>
  <c r="BK29" i="17"/>
  <c r="BV29" i="17"/>
  <c r="BU30" i="23"/>
  <c r="BU30" i="20"/>
  <c r="BU29" i="17"/>
  <c r="CB30" i="20"/>
  <c r="CB29" i="17"/>
  <c r="CA30" i="23"/>
  <c r="CA30" i="20"/>
  <c r="CA29" i="17"/>
  <c r="CK30" i="20"/>
  <c r="CK29" i="17"/>
  <c r="CR30" i="20"/>
  <c r="CR29" i="17"/>
  <c r="DA30" i="20"/>
  <c r="DA29" i="17"/>
  <c r="DH30" i="20"/>
  <c r="DH29" i="17"/>
  <c r="DG30" i="20"/>
  <c r="DG30" i="23"/>
  <c r="DG29" i="17"/>
  <c r="DQ30" i="20"/>
  <c r="DQ29" i="17"/>
  <c r="EF30" i="20"/>
  <c r="EF29" i="17"/>
  <c r="EE30" i="20"/>
  <c r="EO30" i="20"/>
  <c r="EO29" i="17"/>
  <c r="L30" i="17"/>
  <c r="V31" i="23"/>
  <c r="V31" i="20"/>
  <c r="V30" i="17"/>
  <c r="AA30" i="17"/>
  <c r="AB30" i="17"/>
  <c r="AS31" i="23"/>
  <c r="AS30" i="17"/>
  <c r="AZ31" i="23"/>
  <c r="AZ30" i="17"/>
  <c r="BO30" i="17"/>
  <c r="BP31" i="20"/>
  <c r="BP30" i="17"/>
  <c r="CG31" i="23"/>
  <c r="CG30" i="17"/>
  <c r="CH31" i="23"/>
  <c r="CM31" i="20"/>
  <c r="CN30" i="17"/>
  <c r="DL30" i="17"/>
  <c r="DU31" i="23"/>
  <c r="DU30" i="17"/>
  <c r="DV31" i="23"/>
  <c r="DV31" i="20"/>
  <c r="DV30" i="17"/>
  <c r="EI30" i="17"/>
  <c r="EJ30" i="17"/>
  <c r="J33" i="20"/>
  <c r="I33" i="23"/>
  <c r="I33" i="20"/>
  <c r="P33" i="23"/>
  <c r="P33" i="20"/>
  <c r="O33" i="23"/>
  <c r="O33" i="20"/>
  <c r="AG33" i="23"/>
  <c r="AG33" i="20"/>
  <c r="AM33" i="20"/>
  <c r="AM33" i="23"/>
  <c r="AX33" i="20"/>
  <c r="AW33" i="23"/>
  <c r="AW33" i="20"/>
  <c r="BD33" i="23"/>
  <c r="BD33" i="20"/>
  <c r="BN33" i="20"/>
  <c r="CB33" i="23"/>
  <c r="CB33" i="20"/>
  <c r="CA33" i="20"/>
  <c r="CA33" i="23"/>
  <c r="CL33" i="23"/>
  <c r="CL33" i="20"/>
  <c r="CZ33" i="23"/>
  <c r="CZ33" i="20"/>
  <c r="CY33" i="20"/>
  <c r="CY33" i="23"/>
  <c r="DJ33" i="23"/>
  <c r="DJ33" i="20"/>
  <c r="DI33" i="23"/>
  <c r="DI33" i="20"/>
  <c r="DO33" i="23"/>
  <c r="DO33" i="20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R36" i="23"/>
  <c r="R36" i="20"/>
  <c r="AP36" i="23"/>
  <c r="AP36" i="20"/>
  <c r="AO36" i="23"/>
  <c r="AO36" i="20"/>
  <c r="AV36" i="23"/>
  <c r="BT36" i="23"/>
  <c r="CL36" i="23"/>
  <c r="CL36" i="20"/>
  <c r="CK36" i="23"/>
  <c r="CK36" i="20"/>
  <c r="DI36" i="23"/>
  <c r="DI36" i="20"/>
  <c r="DP36" i="23"/>
  <c r="EH36" i="23"/>
  <c r="EH36" i="20"/>
  <c r="EG36" i="23"/>
  <c r="EG36" i="20"/>
  <c r="EN36" i="23"/>
  <c r="EN36" i="20"/>
  <c r="EM36" i="20"/>
  <c r="EM36" i="23"/>
  <c r="AA35" i="17"/>
  <c r="AB37" i="23"/>
  <c r="AB37" i="20"/>
  <c r="AB35" i="17"/>
  <c r="AS37" i="20"/>
  <c r="AS35" i="17"/>
  <c r="AT37" i="20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6" i="17"/>
  <c r="G38" i="20"/>
  <c r="G36" i="17"/>
  <c r="AF36" i="17"/>
  <c r="AE38" i="20"/>
  <c r="AE36" i="17"/>
  <c r="AP38" i="23"/>
  <c r="AP36" i="17"/>
  <c r="AO36" i="17"/>
  <c r="AV36" i="17"/>
  <c r="AU38" i="20"/>
  <c r="AU36" i="17"/>
  <c r="BN38" i="23"/>
  <c r="BN36" i="17"/>
  <c r="BM36" i="17"/>
  <c r="BT36" i="17"/>
  <c r="BS38" i="20"/>
  <c r="BS36" i="17"/>
  <c r="CR36" i="17"/>
  <c r="CQ38" i="20"/>
  <c r="CQ36" i="17"/>
  <c r="DJ38" i="23"/>
  <c r="DJ36" i="17"/>
  <c r="DI36" i="17"/>
  <c r="EH38" i="23"/>
  <c r="EH36" i="17"/>
  <c r="EG38" i="23"/>
  <c r="EG38" i="20"/>
  <c r="EG36" i="17"/>
  <c r="EN36" i="17"/>
  <c r="EM38" i="20"/>
  <c r="EM36" i="17"/>
  <c r="AA39" i="23"/>
  <c r="AA37" i="17"/>
  <c r="AB39" i="20"/>
  <c r="AB39" i="23"/>
  <c r="AB37" i="17"/>
  <c r="AK39" i="20"/>
  <c r="AK39" i="23"/>
  <c r="AK37" i="17"/>
  <c r="AL39" i="23"/>
  <c r="AL39" i="20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J41" i="20"/>
  <c r="J39" i="17"/>
  <c r="I41" i="20"/>
  <c r="I39" i="17"/>
  <c r="X41" i="20"/>
  <c r="W41" i="20"/>
  <c r="W41" i="23"/>
  <c r="AH39" i="17"/>
  <c r="AG41" i="20"/>
  <c r="AG39" i="17"/>
  <c r="AN41" i="20"/>
  <c r="AM41" i="20"/>
  <c r="AM41" i="23"/>
  <c r="BF39" i="17"/>
  <c r="BE41" i="20"/>
  <c r="BE39" i="17"/>
  <c r="CD39" i="17"/>
  <c r="CC41" i="20"/>
  <c r="CC39" i="17"/>
  <c r="CJ41" i="23"/>
  <c r="CJ41" i="20"/>
  <c r="CI41" i="20"/>
  <c r="CI41" i="23"/>
  <c r="DB39" i="17"/>
  <c r="DA41" i="20"/>
  <c r="DA39" i="17"/>
  <c r="DH41" i="20"/>
  <c r="DG41" i="20"/>
  <c r="DG41" i="23"/>
  <c r="EF41" i="20"/>
  <c r="EE41" i="23"/>
  <c r="EE41" i="20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0"/>
  <c r="BB47" i="17"/>
  <c r="BA49" i="23"/>
  <c r="BA49" i="20"/>
  <c r="BA47" i="17"/>
  <c r="BJ49" i="20"/>
  <c r="BJ47" i="17"/>
  <c r="BG49" i="23"/>
  <c r="BG49" i="20"/>
  <c r="BG47" i="17"/>
  <c r="BX49" i="20"/>
  <c r="BX49" i="23"/>
  <c r="BX47" i="17"/>
  <c r="BY49" i="23"/>
  <c r="BY49" i="20"/>
  <c r="BY47" i="17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39" i="17"/>
  <c r="D41" i="23"/>
  <c r="D39" i="17"/>
  <c r="E34" i="20"/>
  <c r="E34" i="23"/>
  <c r="D34" i="20"/>
  <c r="D34" i="23"/>
  <c r="DW30" i="23"/>
  <c r="DW30" i="20"/>
  <c r="DW29" i="17"/>
  <c r="AL31" i="23"/>
  <c r="AL31" i="20"/>
  <c r="AL30" i="17"/>
  <c r="DF31" i="23"/>
  <c r="DF31" i="20"/>
  <c r="DF30" i="17"/>
  <c r="BS33" i="20"/>
  <c r="BS33" i="23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CZ36" i="23"/>
  <c r="L37" i="20"/>
  <c r="L37" i="23"/>
  <c r="L35" i="17"/>
  <c r="AL37" i="20"/>
  <c r="EL37" i="23"/>
  <c r="EL37" i="20"/>
  <c r="EL35" i="17"/>
  <c r="X36" i="17"/>
  <c r="CB38" i="20"/>
  <c r="CB36" i="17"/>
  <c r="DB38" i="23"/>
  <c r="DB36" i="17"/>
  <c r="DW38" i="20"/>
  <c r="DW36" i="17"/>
  <c r="V39" i="23"/>
  <c r="V39" i="20"/>
  <c r="AY39" i="23"/>
  <c r="AY37" i="17"/>
  <c r="CG39" i="23"/>
  <c r="CG39" i="20"/>
  <c r="CG37" i="17"/>
  <c r="EC39" i="23"/>
  <c r="EC39" i="20"/>
  <c r="EC37" i="17"/>
  <c r="AW41" i="20"/>
  <c r="AW39" i="17"/>
  <c r="BT41" i="23"/>
  <c r="BT41" i="20"/>
  <c r="DP41" i="20"/>
  <c r="AA49" i="20"/>
  <c r="AA49" i="23"/>
  <c r="AA47" i="17"/>
  <c r="BQ49" i="23"/>
  <c r="BQ49" i="20"/>
  <c r="BQ47" i="17"/>
  <c r="CX49" i="20"/>
  <c r="CX47" i="17"/>
  <c r="EC49" i="23"/>
  <c r="EC49" i="20"/>
  <c r="EC47" i="17"/>
  <c r="F31" i="23"/>
  <c r="F31" i="20"/>
  <c r="F30" i="17"/>
  <c r="L30" i="23"/>
  <c r="L29" i="17"/>
  <c r="K29" i="17"/>
  <c r="V30" i="23"/>
  <c r="V30" i="20"/>
  <c r="V29" i="17"/>
  <c r="AB30" i="23"/>
  <c r="AB29" i="17"/>
  <c r="AA29" i="17"/>
  <c r="AL30" i="23"/>
  <c r="AL30" i="20"/>
  <c r="AL29" i="17"/>
  <c r="AK30" i="23"/>
  <c r="AK30" i="20"/>
  <c r="AK29" i="17"/>
  <c r="AR30" i="23"/>
  <c r="AR29" i="17"/>
  <c r="AQ29" i="17"/>
  <c r="BB30" i="23"/>
  <c r="BB30" i="20"/>
  <c r="BB29" i="17"/>
  <c r="BA30" i="20"/>
  <c r="BA30" i="23"/>
  <c r="BA29" i="17"/>
  <c r="BH30" i="23"/>
  <c r="BH29" i="17"/>
  <c r="BG30" i="20"/>
  <c r="BG29" i="17"/>
  <c r="BR30" i="23"/>
  <c r="BR30" i="20"/>
  <c r="BR29" i="17"/>
  <c r="BQ30" i="20"/>
  <c r="BQ30" i="23"/>
  <c r="BQ29" i="17"/>
  <c r="BX30" i="23"/>
  <c r="BX29" i="17"/>
  <c r="BW29" i="17"/>
  <c r="CH30" i="23"/>
  <c r="CH30" i="20"/>
  <c r="CH29" i="17"/>
  <c r="CG30" i="23"/>
  <c r="CG30" i="20"/>
  <c r="CG29" i="17"/>
  <c r="CN30" i="23"/>
  <c r="CN29" i="17"/>
  <c r="CM30" i="23"/>
  <c r="CM29" i="17"/>
  <c r="CX30" i="23"/>
  <c r="CX30" i="20"/>
  <c r="CX29" i="17"/>
  <c r="CW30" i="20"/>
  <c r="CW30" i="23"/>
  <c r="CW29" i="17"/>
  <c r="DD30" i="23"/>
  <c r="DD29" i="17"/>
  <c r="DC29" i="17"/>
  <c r="DN30" i="23"/>
  <c r="DN30" i="20"/>
  <c r="DN29" i="17"/>
  <c r="DM30" i="23"/>
  <c r="DM30" i="20"/>
  <c r="DM29" i="17"/>
  <c r="DT30" i="23"/>
  <c r="DT29" i="17"/>
  <c r="DS29" i="17"/>
  <c r="EB30" i="23"/>
  <c r="EB29" i="17"/>
  <c r="EA30" i="23"/>
  <c r="EA29" i="17"/>
  <c r="EL30" i="23"/>
  <c r="EL30" i="20"/>
  <c r="EL29" i="17"/>
  <c r="EK30" i="20"/>
  <c r="EK30" i="23"/>
  <c r="EK29" i="17"/>
  <c r="G31" i="20"/>
  <c r="G31" i="23"/>
  <c r="G30" i="17"/>
  <c r="H31" i="23"/>
  <c r="H31" i="20"/>
  <c r="H30" i="17"/>
  <c r="Q31" i="20"/>
  <c r="Q30" i="17"/>
  <c r="R31" i="23"/>
  <c r="R31" i="20"/>
  <c r="R30" i="17"/>
  <c r="AE31" i="20"/>
  <c r="AE31" i="23"/>
  <c r="AE30" i="17"/>
  <c r="AF31" i="23"/>
  <c r="AF31" i="20"/>
  <c r="AF30" i="17"/>
  <c r="AU31" i="23"/>
  <c r="AU31" i="20"/>
  <c r="AU30" i="17"/>
  <c r="AV31" i="23"/>
  <c r="AV31" i="20"/>
  <c r="AV30" i="17"/>
  <c r="BM31" i="23"/>
  <c r="BM31" i="20"/>
  <c r="BM30" i="17"/>
  <c r="BN31" i="20"/>
  <c r="BN30" i="17"/>
  <c r="BS31" i="20"/>
  <c r="BS31" i="23"/>
  <c r="BS30" i="17"/>
  <c r="BT31" i="23"/>
  <c r="BT31" i="20"/>
  <c r="BT30" i="17"/>
  <c r="CC31" i="20"/>
  <c r="CC30" i="17"/>
  <c r="CD31" i="20"/>
  <c r="CD30" i="17"/>
  <c r="CI31" i="23"/>
  <c r="CI31" i="20"/>
  <c r="CI30" i="17"/>
  <c r="CJ31" i="23"/>
  <c r="CJ31" i="20"/>
  <c r="CJ30" i="17"/>
  <c r="CS31" i="20"/>
  <c r="CS30" i="17"/>
  <c r="CT31" i="20"/>
  <c r="CT30" i="17"/>
  <c r="CY31" i="20"/>
  <c r="CY31" i="23"/>
  <c r="CY30" i="17"/>
  <c r="CZ31" i="23"/>
  <c r="CZ31" i="20"/>
  <c r="CZ30" i="17"/>
  <c r="DI31" i="20"/>
  <c r="DI30" i="17"/>
  <c r="DJ31" i="20"/>
  <c r="DJ30" i="17"/>
  <c r="DQ31" i="20"/>
  <c r="DQ30" i="17"/>
  <c r="DR31" i="20"/>
  <c r="DR30" i="17"/>
  <c r="DW31" i="20"/>
  <c r="DW31" i="23"/>
  <c r="DW30" i="17"/>
  <c r="DX31" i="23"/>
  <c r="DX31" i="20"/>
  <c r="DX30" i="17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AD33" i="23"/>
  <c r="AT33" i="23"/>
  <c r="AZ33" i="23"/>
  <c r="AY33" i="20"/>
  <c r="BJ33" i="23"/>
  <c r="BW33" i="20"/>
  <c r="CN33" i="23"/>
  <c r="CN33" i="20"/>
  <c r="CM33" i="20"/>
  <c r="CX33" i="23"/>
  <c r="DF33" i="23"/>
  <c r="DV33" i="23"/>
  <c r="DU33" i="23"/>
  <c r="EJ33" i="23"/>
  <c r="EI33" i="20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T36" i="20"/>
  <c r="T36" i="23"/>
  <c r="S36" i="20"/>
  <c r="S36" i="23"/>
  <c r="AC36" i="20"/>
  <c r="AI36" i="20"/>
  <c r="AI36" i="23"/>
  <c r="AR36" i="23"/>
  <c r="AR36" i="20"/>
  <c r="AQ36" i="23"/>
  <c r="AQ36" i="20"/>
  <c r="BA36" i="20"/>
  <c r="BH36" i="20"/>
  <c r="BH36" i="23"/>
  <c r="BG36" i="20"/>
  <c r="BG36" i="23"/>
  <c r="BQ36" i="20"/>
  <c r="BZ36" i="20"/>
  <c r="CH36" i="23"/>
  <c r="CG36" i="20"/>
  <c r="CN36" i="20"/>
  <c r="CM36" i="23"/>
  <c r="CM36" i="20"/>
  <c r="CW36" i="20"/>
  <c r="DN36" i="23"/>
  <c r="DN36" i="20"/>
  <c r="DM36" i="20"/>
  <c r="DT36" i="20"/>
  <c r="DT36" i="23"/>
  <c r="DS36" i="20"/>
  <c r="DS36" i="23"/>
  <c r="EK36" i="23"/>
  <c r="EK36" i="20"/>
  <c r="I37" i="23"/>
  <c r="I35" i="17"/>
  <c r="J37" i="23"/>
  <c r="J37" i="20"/>
  <c r="J35" i="17"/>
  <c r="O37" i="23"/>
  <c r="P37" i="20"/>
  <c r="Y37" i="23"/>
  <c r="Y35" i="17"/>
  <c r="Z37" i="23"/>
  <c r="Z37" i="20"/>
  <c r="Z35" i="17"/>
  <c r="AE37" i="23"/>
  <c r="AE37" i="20"/>
  <c r="AW37" i="23"/>
  <c r="AW35" i="17"/>
  <c r="AX37" i="23"/>
  <c r="AX37" i="20"/>
  <c r="AX35" i="17"/>
  <c r="BC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0"/>
  <c r="N36" i="17"/>
  <c r="M38" i="20"/>
  <c r="M38" i="23"/>
  <c r="M36" i="17"/>
  <c r="V38" i="23"/>
  <c r="V38" i="20"/>
  <c r="V36" i="17"/>
  <c r="U38" i="20"/>
  <c r="U38" i="23"/>
  <c r="U36" i="17"/>
  <c r="AA38" i="20"/>
  <c r="AA38" i="23"/>
  <c r="AA36" i="17"/>
  <c r="AL38" i="20"/>
  <c r="AL36" i="17"/>
  <c r="AK38" i="20"/>
  <c r="AK38" i="23"/>
  <c r="AK36" i="17"/>
  <c r="AR38" i="20"/>
  <c r="AR38" i="23"/>
  <c r="AQ38" i="20"/>
  <c r="AQ38" i="23"/>
  <c r="AQ36" i="17"/>
  <c r="AY38" i="23"/>
  <c r="AY38" i="20"/>
  <c r="AY36" i="17"/>
  <c r="BP38" i="20"/>
  <c r="BP38" i="23"/>
  <c r="BO38" i="23"/>
  <c r="BO38" i="20"/>
  <c r="BO36" i="17"/>
  <c r="BZ38" i="20"/>
  <c r="BZ36" i="17"/>
  <c r="BY38" i="23"/>
  <c r="BY38" i="20"/>
  <c r="BY36" i="17"/>
  <c r="CX38" i="20"/>
  <c r="CX36" i="17"/>
  <c r="CW38" i="20"/>
  <c r="CW38" i="23"/>
  <c r="CW36" i="17"/>
  <c r="DD38" i="23"/>
  <c r="DD38" i="20"/>
  <c r="DD36" i="17"/>
  <c r="DC38" i="23"/>
  <c r="DC38" i="20"/>
  <c r="DC36" i="17"/>
  <c r="EB38" i="20"/>
  <c r="EB38" i="23"/>
  <c r="EA38" i="23"/>
  <c r="EA38" i="20"/>
  <c r="EA36" i="17"/>
  <c r="EL38" i="20"/>
  <c r="EL36" i="17"/>
  <c r="EK38" i="23"/>
  <c r="EK38" i="20"/>
  <c r="EK36" i="17"/>
  <c r="Y37" i="17"/>
  <c r="Z37" i="17"/>
  <c r="AE39" i="23"/>
  <c r="AE39" i="20"/>
  <c r="AF39" i="20"/>
  <c r="AW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CK39" i="23"/>
  <c r="CK39" i="20"/>
  <c r="CK37" i="17"/>
  <c r="CL39" i="23"/>
  <c r="CL39" i="20"/>
  <c r="CL37" i="17"/>
  <c r="CR39" i="23"/>
  <c r="CR39" i="20"/>
  <c r="CR37" i="17"/>
  <c r="CZ39" i="23"/>
  <c r="CZ39" i="20"/>
  <c r="CZ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N41" i="23"/>
  <c r="N41" i="20"/>
  <c r="M41" i="23"/>
  <c r="M41" i="20"/>
  <c r="M39" i="17"/>
  <c r="T41" i="23"/>
  <c r="T39" i="17"/>
  <c r="S39" i="17"/>
  <c r="AB41" i="23"/>
  <c r="AB39" i="17"/>
  <c r="AA41" i="20"/>
  <c r="AA39" i="17"/>
  <c r="AL41" i="23"/>
  <c r="AL41" i="20"/>
  <c r="AL39" i="17"/>
  <c r="AK41" i="20"/>
  <c r="AK41" i="23"/>
  <c r="AK39" i="17"/>
  <c r="AR41" i="23"/>
  <c r="AR39" i="17"/>
  <c r="AQ39" i="17"/>
  <c r="BB41" i="23"/>
  <c r="BB41" i="20"/>
  <c r="BA41" i="23"/>
  <c r="BA41" i="20"/>
  <c r="BA39" i="17"/>
  <c r="BJ41" i="23"/>
  <c r="BJ41" i="20"/>
  <c r="BJ39" i="17"/>
  <c r="BI41" i="20"/>
  <c r="BI41" i="23"/>
  <c r="BI39" i="17"/>
  <c r="BP41" i="23"/>
  <c r="BP39" i="17"/>
  <c r="BO39" i="17"/>
  <c r="BZ41" i="23"/>
  <c r="BZ41" i="20"/>
  <c r="BY41" i="20"/>
  <c r="BY41" i="23"/>
  <c r="BY39" i="17"/>
  <c r="CF41" i="23"/>
  <c r="CF39" i="17"/>
  <c r="CE39" i="17"/>
  <c r="CN41" i="23"/>
  <c r="CN39" i="17"/>
  <c r="CM39" i="17"/>
  <c r="CX41" i="23"/>
  <c r="CX41" i="20"/>
  <c r="CW41" i="20"/>
  <c r="CW41" i="23"/>
  <c r="CW39" i="17"/>
  <c r="DD41" i="23"/>
  <c r="DD39" i="17"/>
  <c r="DC41" i="20"/>
  <c r="DC39" i="17"/>
  <c r="DN41" i="23"/>
  <c r="DN41" i="20"/>
  <c r="DM41" i="20"/>
  <c r="DM41" i="23"/>
  <c r="DM39" i="17"/>
  <c r="DV41" i="23"/>
  <c r="DV41" i="20"/>
  <c r="DV39" i="17"/>
  <c r="DU41" i="20"/>
  <c r="DU41" i="23"/>
  <c r="DU39" i="17"/>
  <c r="EB41" i="23"/>
  <c r="EB39" i="17"/>
  <c r="EA39" i="17"/>
  <c r="EL41" i="23"/>
  <c r="EL41" i="20"/>
  <c r="EK41" i="20"/>
  <c r="EK41" i="23"/>
  <c r="EK39" i="17"/>
  <c r="R49" i="23"/>
  <c r="R49" i="20"/>
  <c r="R47" i="17"/>
  <c r="Z49" i="23"/>
  <c r="Z49" i="20"/>
  <c r="Z47" i="17"/>
  <c r="AE49" i="20"/>
  <c r="AE47" i="17"/>
  <c r="AP49" i="23"/>
  <c r="AP49" i="20"/>
  <c r="AP47" i="17"/>
  <c r="AV49" i="20"/>
  <c r="AV47" i="17"/>
  <c r="BD49" i="23"/>
  <c r="BC49" i="20"/>
  <c r="BC47" i="17"/>
  <c r="CD49" i="23"/>
  <c r="CD49" i="20"/>
  <c r="CD47" i="17"/>
  <c r="CL49" i="23"/>
  <c r="CL49" i="20"/>
  <c r="CL47" i="17"/>
  <c r="CI49" i="20"/>
  <c r="DB49" i="23"/>
  <c r="DB49" i="20"/>
  <c r="DB47" i="17"/>
  <c r="DH49" i="20"/>
  <c r="DP49" i="23"/>
  <c r="DZ49" i="23"/>
  <c r="DZ49" i="20"/>
  <c r="DZ47" i="17"/>
  <c r="EP49" i="23"/>
  <c r="EP49" i="20"/>
  <c r="EP47" i="17"/>
  <c r="EM47" i="17"/>
  <c r="E36" i="20"/>
  <c r="C49" i="20"/>
  <c r="C49" i="23"/>
  <c r="C47" i="17"/>
  <c r="D49" i="23"/>
  <c r="D49" i="20"/>
  <c r="D47" i="17"/>
  <c r="F36" i="17"/>
  <c r="E38" i="23"/>
  <c r="E38" i="20"/>
  <c r="E36" i="17"/>
  <c r="C33" i="20"/>
  <c r="C32" i="17"/>
  <c r="F30" i="23"/>
  <c r="F30" i="20"/>
  <c r="F29" i="17"/>
  <c r="E30" i="23"/>
  <c r="E30" i="20"/>
  <c r="E29" i="17"/>
  <c r="I30" i="20"/>
  <c r="I29" i="17"/>
  <c r="P30" i="20"/>
  <c r="P29" i="17"/>
  <c r="O29" i="17"/>
  <c r="Z30" i="23"/>
  <c r="Z29" i="17"/>
  <c r="Y30" i="20"/>
  <c r="Y29" i="17"/>
  <c r="AN30" i="23"/>
  <c r="AN29" i="17"/>
  <c r="AM30" i="23"/>
  <c r="AM30" i="20"/>
  <c r="AM29" i="17"/>
  <c r="AX29" i="17"/>
  <c r="AW30" i="20"/>
  <c r="AW29" i="17"/>
  <c r="BD30" i="20"/>
  <c r="BD30" i="23"/>
  <c r="BD29" i="17"/>
  <c r="BC30" i="20"/>
  <c r="BC30" i="23"/>
  <c r="BC29" i="17"/>
  <c r="BM30" i="20"/>
  <c r="BM29" i="17"/>
  <c r="BT30" i="23"/>
  <c r="BT30" i="20"/>
  <c r="BT29" i="17"/>
  <c r="CD29" i="17"/>
  <c r="CC30" i="20"/>
  <c r="CC29" i="17"/>
  <c r="CJ30" i="23"/>
  <c r="CJ30" i="20"/>
  <c r="CJ29" i="17"/>
  <c r="CI30" i="20"/>
  <c r="CI30" i="23"/>
  <c r="CI29" i="17"/>
  <c r="CT30" i="23"/>
  <c r="CT29" i="17"/>
  <c r="CS29" i="17"/>
  <c r="CZ30" i="20"/>
  <c r="CZ29" i="17"/>
  <c r="CY30" i="20"/>
  <c r="CY30" i="23"/>
  <c r="CY29" i="17"/>
  <c r="DJ30" i="23"/>
  <c r="DJ29" i="17"/>
  <c r="DI30" i="20"/>
  <c r="DI29" i="17"/>
  <c r="DP29" i="17"/>
  <c r="DO30" i="23"/>
  <c r="DO30" i="20"/>
  <c r="DO29" i="17"/>
  <c r="EH30" i="20"/>
  <c r="EH29" i="17"/>
  <c r="EG30" i="20"/>
  <c r="EG29" i="17"/>
  <c r="EN30" i="23"/>
  <c r="EN30" i="20"/>
  <c r="EN29" i="17"/>
  <c r="EM30" i="20"/>
  <c r="EM30" i="23"/>
  <c r="EM29" i="17"/>
  <c r="M31" i="23"/>
  <c r="N31" i="23"/>
  <c r="N31" i="20"/>
  <c r="N30" i="17"/>
  <c r="S31" i="20"/>
  <c r="S30" i="17"/>
  <c r="T30" i="17"/>
  <c r="AC31" i="23"/>
  <c r="AC30" i="17"/>
  <c r="AD31" i="23"/>
  <c r="AD31" i="20"/>
  <c r="AD30" i="17"/>
  <c r="AQ30" i="17"/>
  <c r="AR30" i="17"/>
  <c r="BA31" i="23"/>
  <c r="BA30" i="17"/>
  <c r="BB31" i="23"/>
  <c r="BB31" i="20"/>
  <c r="BB30" i="17"/>
  <c r="BQ31" i="23"/>
  <c r="BQ30" i="17"/>
  <c r="BR31" i="23"/>
  <c r="BR31" i="20"/>
  <c r="BR30" i="17"/>
  <c r="CE30" i="17"/>
  <c r="CF31" i="20"/>
  <c r="CF30" i="17"/>
  <c r="CO31" i="23"/>
  <c r="CO30" i="17"/>
  <c r="DS31" i="20"/>
  <c r="DS30" i="17"/>
  <c r="DT30" i="17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L33" i="23"/>
  <c r="BL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EF33" i="23"/>
  <c r="EF33" i="20"/>
  <c r="EE33" i="23"/>
  <c r="EE33" i="20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AN36" i="23"/>
  <c r="AM36" i="20"/>
  <c r="AX36" i="23"/>
  <c r="AX36" i="20"/>
  <c r="AW36" i="23"/>
  <c r="AW36" i="20"/>
  <c r="BV36" i="23"/>
  <c r="BV36" i="20"/>
  <c r="BU36" i="23"/>
  <c r="BU36" i="20"/>
  <c r="CJ36" i="23"/>
  <c r="DR36" i="23"/>
  <c r="DR36" i="20"/>
  <c r="DQ36" i="23"/>
  <c r="DQ36" i="20"/>
  <c r="EF36" i="23"/>
  <c r="EF36" i="20"/>
  <c r="EE36" i="20"/>
  <c r="EE36" i="23"/>
  <c r="AC37" i="20"/>
  <c r="AC35" i="17"/>
  <c r="AD37" i="20"/>
  <c r="AD35" i="17"/>
  <c r="AQ37" i="20"/>
  <c r="AQ37" i="23"/>
  <c r="AQ35" i="17"/>
  <c r="AR37" i="20"/>
  <c r="AR37" i="23"/>
  <c r="AR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6" i="17"/>
  <c r="I38" i="20"/>
  <c r="I36" i="17"/>
  <c r="P38" i="23"/>
  <c r="P36" i="17"/>
  <c r="AH38" i="23"/>
  <c r="AH38" i="20"/>
  <c r="AH36" i="17"/>
  <c r="AG36" i="17"/>
  <c r="AN38" i="23"/>
  <c r="AM38" i="20"/>
  <c r="AM36" i="17"/>
  <c r="AX38" i="23"/>
  <c r="AX36" i="17"/>
  <c r="AW36" i="17"/>
  <c r="BL38" i="23"/>
  <c r="BL38" i="20"/>
  <c r="BL36" i="17"/>
  <c r="BK38" i="20"/>
  <c r="BK36" i="17"/>
  <c r="BV38" i="23"/>
  <c r="BV36" i="17"/>
  <c r="BU38" i="20"/>
  <c r="BU36" i="17"/>
  <c r="CT38" i="23"/>
  <c r="CT36" i="17"/>
  <c r="CS38" i="20"/>
  <c r="CS36" i="17"/>
  <c r="DH38" i="23"/>
  <c r="DH36" i="17"/>
  <c r="DG38" i="20"/>
  <c r="DG36" i="17"/>
  <c r="EF36" i="17"/>
  <c r="EE38" i="20"/>
  <c r="EE36" i="17"/>
  <c r="EO38" i="20"/>
  <c r="EO36" i="17"/>
  <c r="AD39" i="23"/>
  <c r="AD39" i="20"/>
  <c r="AD37" i="17"/>
  <c r="AI39" i="23"/>
  <c r="AI37" i="17"/>
  <c r="AJ39" i="20"/>
  <c r="AJ39" i="23"/>
  <c r="AJ37" i="17"/>
  <c r="AS39" i="20"/>
  <c r="AS39" i="23"/>
  <c r="AS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CO39" i="23"/>
  <c r="CO39" i="20"/>
  <c r="CO37" i="17"/>
  <c r="CP39" i="23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H41" i="20"/>
  <c r="G41" i="20"/>
  <c r="G41" i="23"/>
  <c r="Z39" i="17"/>
  <c r="Y41" i="20"/>
  <c r="Y39" i="17"/>
  <c r="AF41" i="20"/>
  <c r="AE41" i="23"/>
  <c r="AE41" i="20"/>
  <c r="AP41" i="23"/>
  <c r="AP41" i="20"/>
  <c r="AP39" i="17"/>
  <c r="AO41" i="20"/>
  <c r="AO39" i="17"/>
  <c r="BD41" i="20"/>
  <c r="BC41" i="23"/>
  <c r="BC41" i="20"/>
  <c r="CB41" i="23"/>
  <c r="CB41" i="20"/>
  <c r="CA41" i="23"/>
  <c r="CA41" i="20"/>
  <c r="CA39" i="17"/>
  <c r="CL39" i="17"/>
  <c r="CK41" i="20"/>
  <c r="CK39" i="17"/>
  <c r="CZ41" i="20"/>
  <c r="CZ39" i="17"/>
  <c r="CY41" i="23"/>
  <c r="CY41" i="20"/>
  <c r="DJ41" i="23"/>
  <c r="DJ41" i="20"/>
  <c r="DJ39" i="17"/>
  <c r="DI41" i="20"/>
  <c r="DI39" i="17"/>
  <c r="EH41" i="20"/>
  <c r="EH39" i="17"/>
  <c r="EG41" i="20"/>
  <c r="EG39" i="17"/>
  <c r="L49" i="20"/>
  <c r="L49" i="23"/>
  <c r="L47" i="17"/>
  <c r="K49" i="20"/>
  <c r="K49" i="23"/>
  <c r="K47" i="17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0"/>
  <c r="EL47" i="17"/>
  <c r="EI49" i="20"/>
  <c r="EI49" i="23"/>
  <c r="EI47" i="17"/>
  <c r="C37" i="17"/>
  <c r="F39" i="23"/>
  <c r="F39" i="20"/>
  <c r="F41" i="23"/>
  <c r="F41" i="20"/>
  <c r="F39" i="17"/>
  <c r="E41" i="20"/>
  <c r="E41" i="23"/>
  <c r="E39" i="17"/>
  <c r="C34" i="20"/>
  <c r="C34" i="23"/>
  <c r="F34" i="23"/>
  <c r="F34" i="20"/>
  <c r="AL49" i="3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BB48" i="23"/>
  <c r="BB46" i="17"/>
  <c r="BB48" i="20"/>
  <c r="Y48" i="20"/>
  <c r="Y46" i="17"/>
  <c r="Y48" i="23"/>
  <c r="U46" i="17"/>
  <c r="U48" i="23"/>
  <c r="U48" i="20"/>
  <c r="DH48" i="23"/>
  <c r="DH46" i="17"/>
  <c r="DH48" i="20"/>
  <c r="AP46" i="17"/>
  <c r="AP48" i="23"/>
  <c r="AP48" i="20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EK48" i="23"/>
  <c r="EK48" i="20"/>
  <c r="EK46" i="17"/>
  <c r="DM48" i="23"/>
  <c r="DM48" i="20"/>
  <c r="DM46" i="17"/>
  <c r="I48" i="20"/>
  <c r="I48" i="23"/>
  <c r="I46" i="17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G48" i="23"/>
  <c r="EG48" i="20"/>
  <c r="EG46" i="17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G48" i="20"/>
  <c r="G48" i="23"/>
  <c r="G46" i="17"/>
  <c r="BK48" i="20"/>
  <c r="BK46" i="17"/>
  <c r="BK48" i="23"/>
  <c r="AN48" i="20"/>
  <c r="AN46" i="17"/>
  <c r="AN48" i="23"/>
  <c r="EF48" i="20"/>
  <c r="EF46" i="17"/>
  <c r="EF48" i="23"/>
  <c r="AF48" i="23"/>
  <c r="AF48" i="20"/>
  <c r="AF46" i="17"/>
  <c r="BF48" i="20"/>
  <c r="BF46" i="17"/>
  <c r="BF48" i="23"/>
  <c r="AA48" i="23"/>
  <c r="AA46" i="17"/>
  <c r="AA48" i="20"/>
  <c r="DJ48" i="23"/>
  <c r="DJ48" i="20"/>
  <c r="DJ46" i="17"/>
  <c r="BR48" i="23"/>
  <c r="BR48" i="20"/>
  <c r="BR46" i="17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40" i="24"/>
  <c r="E40" i="24"/>
  <c r="C40" i="24"/>
  <c r="F40" i="24"/>
  <c r="F157" i="24" l="1"/>
  <c r="F147" i="43"/>
  <c r="F165" i="43" s="1"/>
  <c r="AL39" i="15"/>
  <c r="F142" i="24"/>
  <c r="F156" i="24" s="1"/>
  <c r="AC15" i="15"/>
  <c r="AC20" i="15"/>
  <c r="Y15" i="15"/>
  <c r="C20" i="15"/>
  <c r="C137" i="43"/>
  <c r="C156" i="43" s="1"/>
  <c r="C122" i="24"/>
  <c r="C147" i="24" s="1"/>
  <c r="C157" i="24" s="1"/>
  <c r="AL23" i="15"/>
  <c r="F125" i="24"/>
  <c r="F148" i="24" s="1"/>
  <c r="F139" i="43"/>
  <c r="F157" i="43" s="1"/>
  <c r="AL27" i="15"/>
  <c r="O15" i="15"/>
  <c r="AG15" i="15"/>
  <c r="AG40" i="15" s="1"/>
  <c r="R21" i="15"/>
  <c r="AL20" i="15"/>
  <c r="F141" i="43"/>
  <c r="F159" i="43" s="1"/>
  <c r="C142" i="24"/>
  <c r="C156" i="24" s="1"/>
  <c r="K15" i="15"/>
  <c r="F15" i="15"/>
  <c r="J15" i="15"/>
  <c r="K40" i="15" s="1"/>
  <c r="AB15" i="15"/>
  <c r="AK15" i="15"/>
  <c r="W15" i="15"/>
  <c r="W40" i="15" s="1"/>
  <c r="E15" i="15"/>
  <c r="AA15" i="15"/>
  <c r="F20" i="15"/>
  <c r="C23" i="15"/>
  <c r="AD15" i="15"/>
  <c r="AD40" i="15" s="1"/>
  <c r="V15" i="15"/>
  <c r="D15" i="15"/>
  <c r="L15" i="15"/>
  <c r="L40" i="15" s="1"/>
  <c r="AK20" i="15"/>
  <c r="C125" i="24"/>
  <c r="C148" i="24" s="1"/>
  <c r="E147" i="43"/>
  <c r="E165" i="43" s="1"/>
  <c r="V20" i="15"/>
  <c r="AG27" i="15"/>
  <c r="D178" i="43"/>
  <c r="E177" i="43"/>
  <c r="F171" i="43"/>
  <c r="C171" i="43"/>
  <c r="F173" i="43"/>
  <c r="AI30" i="13"/>
  <c r="D24" i="13"/>
  <c r="K24" i="13"/>
  <c r="AJ30" i="13"/>
  <c r="I34" i="13"/>
  <c r="F35" i="13"/>
  <c r="H29" i="13"/>
  <c r="P24" i="13"/>
  <c r="M30" i="13"/>
  <c r="T24" i="13"/>
  <c r="AE24" i="13"/>
  <c r="X29" i="13"/>
  <c r="E30" i="13"/>
  <c r="S30" i="13"/>
  <c r="AD24" i="13"/>
  <c r="C24" i="13"/>
  <c r="AL24" i="13"/>
  <c r="Z35" i="42"/>
  <c r="AF29" i="13"/>
  <c r="S35" i="42"/>
  <c r="AG30" i="13"/>
  <c r="AC33" i="42"/>
  <c r="U33" i="42"/>
  <c r="C108" i="43"/>
  <c r="C128" i="43" s="1"/>
  <c r="Y32" i="10"/>
  <c r="D86" i="24"/>
  <c r="D109" i="24" s="1"/>
  <c r="D96" i="43"/>
  <c r="D123" i="43" s="1"/>
  <c r="D133" i="43" s="1"/>
  <c r="R24" i="10"/>
  <c r="J49" i="10"/>
  <c r="F83" i="24"/>
  <c r="F93" i="43"/>
  <c r="AL24" i="10"/>
  <c r="J19" i="47"/>
  <c r="AD24" i="10"/>
  <c r="AE49" i="10" s="1"/>
  <c r="V24" i="10"/>
  <c r="V49" i="10" s="1"/>
  <c r="E89" i="24"/>
  <c r="E99" i="43"/>
  <c r="E124" i="43" s="1"/>
  <c r="H20" i="47"/>
  <c r="AB24" i="10"/>
  <c r="C89" i="24"/>
  <c r="C110" i="24" s="1"/>
  <c r="C20" i="47"/>
  <c r="C24" i="10"/>
  <c r="C99" i="43"/>
  <c r="C124" i="43" s="1"/>
  <c r="C133" i="43" s="1"/>
  <c r="H37" i="10"/>
  <c r="D20" i="47"/>
  <c r="E94" i="24"/>
  <c r="E113" i="24" s="1"/>
  <c r="E104" i="43"/>
  <c r="E127" i="43" s="1"/>
  <c r="H19" i="47"/>
  <c r="H21" i="47" s="1"/>
  <c r="E110" i="43"/>
  <c r="AB45" i="10"/>
  <c r="P24" i="10"/>
  <c r="P49" i="10" s="1"/>
  <c r="L24" i="10"/>
  <c r="L49" i="10" s="1"/>
  <c r="AG24" i="10"/>
  <c r="AG49" i="10" s="1"/>
  <c r="C92" i="24"/>
  <c r="C112" i="24" s="1"/>
  <c r="C102" i="43"/>
  <c r="C126" i="43" s="1"/>
  <c r="W24" i="10"/>
  <c r="G20" i="47"/>
  <c r="G21" i="47" s="1"/>
  <c r="G37" i="10"/>
  <c r="G24" i="10"/>
  <c r="AB47" i="10"/>
  <c r="AB39" i="10"/>
  <c r="C114" i="24"/>
  <c r="AH49" i="10"/>
  <c r="O37" i="10"/>
  <c r="N24" i="10"/>
  <c r="N49" i="10" s="1"/>
  <c r="D108" i="24"/>
  <c r="D118" i="24" s="1"/>
  <c r="Y49" i="10"/>
  <c r="I32" i="10"/>
  <c r="I24" i="10"/>
  <c r="AK24" i="10"/>
  <c r="AK49" i="10" s="1"/>
  <c r="AK29" i="10"/>
  <c r="AC24" i="10"/>
  <c r="AC49" i="10" s="1"/>
  <c r="AC29" i="10"/>
  <c r="M24" i="10"/>
  <c r="M49" i="10" s="1"/>
  <c r="M29" i="10"/>
  <c r="E19" i="47"/>
  <c r="E21" i="47" s="1"/>
  <c r="E29" i="10"/>
  <c r="E24" i="10"/>
  <c r="S24" i="10"/>
  <c r="S49" i="10" s="1"/>
  <c r="S34" i="10"/>
  <c r="U24" i="10"/>
  <c r="F84" i="24"/>
  <c r="F94" i="43"/>
  <c r="X24" i="10"/>
  <c r="H24" i="10"/>
  <c r="H49" i="10" s="1"/>
  <c r="T24" i="10"/>
  <c r="T49" i="10" s="1"/>
  <c r="D24" i="10"/>
  <c r="D49" i="10" s="1"/>
  <c r="AB42" i="10"/>
  <c r="C19" i="47"/>
  <c r="C105" i="43"/>
  <c r="F24" i="10"/>
  <c r="E90" i="24"/>
  <c r="E97" i="24"/>
  <c r="E114" i="24" s="1"/>
  <c r="I20" i="47"/>
  <c r="I21" i="47" s="1"/>
  <c r="C127" i="43"/>
  <c r="D19" i="47"/>
  <c r="D21" i="47" s="1"/>
  <c r="AA24" i="10"/>
  <c r="C101" i="24"/>
  <c r="C115" i="24" s="1"/>
  <c r="F127" i="43"/>
  <c r="Q32" i="10"/>
  <c r="V25" i="42"/>
  <c r="AH26" i="42"/>
  <c r="D30" i="10"/>
  <c r="R45" i="10"/>
  <c r="AJ24" i="10"/>
  <c r="AJ49" i="10" s="1"/>
  <c r="E93" i="43"/>
  <c r="E122" i="43" s="1"/>
  <c r="J20" i="47"/>
  <c r="D104" i="43"/>
  <c r="D127" i="43" s="1"/>
  <c r="H32" i="10"/>
  <c r="E91" i="24"/>
  <c r="E111" i="24" s="1"/>
  <c r="AK30" i="10"/>
  <c r="M30" i="10"/>
  <c r="Z24" i="10"/>
  <c r="Z49" i="10" s="1"/>
  <c r="F86" i="24"/>
  <c r="F109" i="24" s="1"/>
  <c r="D110" i="43"/>
  <c r="D129" i="43" s="1"/>
  <c r="E111" i="43"/>
  <c r="F19" i="47"/>
  <c r="F21" i="47" s="1"/>
  <c r="E108" i="43"/>
  <c r="E128" i="43" s="1"/>
  <c r="D99" i="43"/>
  <c r="D124" i="43" s="1"/>
  <c r="AH28" i="42"/>
  <c r="R30" i="10"/>
  <c r="T36" i="10"/>
  <c r="AJ30" i="10"/>
  <c r="D94" i="24"/>
  <c r="D113" i="24" s="1"/>
  <c r="V26" i="42"/>
  <c r="AJ27" i="42"/>
  <c r="DY25" i="23"/>
  <c r="BK25" i="23"/>
  <c r="EM25" i="23"/>
  <c r="EE25" i="23"/>
  <c r="DW25" i="23"/>
  <c r="DO25" i="23"/>
  <c r="DG25" i="23"/>
  <c r="CY25" i="23"/>
  <c r="CY36" i="23"/>
  <c r="CQ25" i="23"/>
  <c r="CI36" i="23"/>
  <c r="CI25" i="23"/>
  <c r="CA25" i="23"/>
  <c r="CA36" i="23"/>
  <c r="BS36" i="23"/>
  <c r="BS25" i="23"/>
  <c r="AU36" i="23"/>
  <c r="AU25" i="23"/>
  <c r="AE25" i="23"/>
  <c r="W36" i="23"/>
  <c r="W25" i="23"/>
  <c r="G36" i="23"/>
  <c r="G25" i="23"/>
  <c r="EL25" i="23"/>
  <c r="ED25" i="23"/>
  <c r="DN25" i="23"/>
  <c r="DF25" i="23"/>
  <c r="CX25" i="23"/>
  <c r="CH25" i="23"/>
  <c r="BZ25" i="23"/>
  <c r="BR25" i="23"/>
  <c r="BB25" i="23"/>
  <c r="AT25" i="23"/>
  <c r="AL25" i="23"/>
  <c r="V25" i="23"/>
  <c r="N25" i="23"/>
  <c r="F25" i="23"/>
  <c r="EK25" i="23"/>
  <c r="EC25" i="23"/>
  <c r="DU25" i="23"/>
  <c r="DM33" i="23"/>
  <c r="DM25" i="23"/>
  <c r="DE25" i="23"/>
  <c r="DE33" i="23"/>
  <c r="CW25" i="23"/>
  <c r="CO25" i="23"/>
  <c r="BY25" i="23"/>
  <c r="BY33" i="23"/>
  <c r="BQ25" i="23"/>
  <c r="BI25" i="23"/>
  <c r="BI33" i="23"/>
  <c r="BA25" i="23"/>
  <c r="AS25" i="23"/>
  <c r="AK25" i="23"/>
  <c r="AK33" i="23"/>
  <c r="AC25" i="23"/>
  <c r="AC33" i="23"/>
  <c r="EJ25" i="23"/>
  <c r="EB25" i="23"/>
  <c r="DT25" i="23"/>
  <c r="DT31" i="23"/>
  <c r="DL25" i="23"/>
  <c r="DD25" i="23"/>
  <c r="CV25" i="23"/>
  <c r="CN31" i="23"/>
  <c r="CN25" i="23"/>
  <c r="CF25" i="23"/>
  <c r="CF31" i="23"/>
  <c r="BX25" i="23"/>
  <c r="BP25" i="23"/>
  <c r="BP31" i="23"/>
  <c r="BH25" i="23"/>
  <c r="AZ25" i="23"/>
  <c r="AR31" i="23"/>
  <c r="AR25" i="23"/>
  <c r="AJ25" i="23"/>
  <c r="AJ31" i="23"/>
  <c r="AB31" i="23"/>
  <c r="AB25" i="23"/>
  <c r="T25" i="23"/>
  <c r="T31" i="23"/>
  <c r="L31" i="23"/>
  <c r="L25" i="23"/>
  <c r="D25" i="23"/>
  <c r="D31" i="23"/>
  <c r="EA25" i="23"/>
  <c r="DS30" i="23"/>
  <c r="DS25" i="23"/>
  <c r="DK25" i="23"/>
  <c r="DK30" i="23"/>
  <c r="DC25" i="23"/>
  <c r="DC30" i="23"/>
  <c r="CM25" i="23"/>
  <c r="CE30" i="23"/>
  <c r="CE25" i="23"/>
  <c r="BW30" i="23"/>
  <c r="BW25" i="23"/>
  <c r="BO25" i="23"/>
  <c r="BO30" i="23"/>
  <c r="BG30" i="23"/>
  <c r="BG25" i="23"/>
  <c r="AY25" i="23"/>
  <c r="AY30" i="23"/>
  <c r="AQ30" i="23"/>
  <c r="AQ25" i="23"/>
  <c r="AA25" i="23"/>
  <c r="AA30" i="23"/>
  <c r="S25" i="23"/>
  <c r="K25" i="23"/>
  <c r="K30" i="23"/>
  <c r="M25" i="23"/>
  <c r="C25" i="23"/>
  <c r="C30" i="23"/>
  <c r="EP25" i="23"/>
  <c r="EP30" i="23"/>
  <c r="DZ25" i="23"/>
  <c r="DZ30" i="23"/>
  <c r="DR25" i="23"/>
  <c r="DJ25" i="23"/>
  <c r="CT25" i="23"/>
  <c r="CL25" i="23"/>
  <c r="CD25" i="23"/>
  <c r="CD30" i="23"/>
  <c r="BN25" i="23"/>
  <c r="BF25" i="23"/>
  <c r="BF30" i="23"/>
  <c r="AX25" i="23"/>
  <c r="AX30" i="23"/>
  <c r="AH25" i="23"/>
  <c r="Z25" i="23"/>
  <c r="R25" i="23"/>
  <c r="R30" i="23"/>
  <c r="J25" i="23"/>
  <c r="AM25" i="23"/>
  <c r="EK33" i="23"/>
  <c r="BV31" i="23"/>
  <c r="I25" i="23"/>
  <c r="BM25" i="23"/>
  <c r="EI25" i="23"/>
  <c r="DB25" i="23"/>
  <c r="BC25" i="23"/>
  <c r="EO25" i="23"/>
  <c r="EO30" i="23"/>
  <c r="EG25" i="23"/>
  <c r="EG30" i="23"/>
  <c r="DQ30" i="23"/>
  <c r="DQ25" i="23"/>
  <c r="DI25" i="23"/>
  <c r="DI30" i="23"/>
  <c r="DA25" i="23"/>
  <c r="DA30" i="23"/>
  <c r="CS25" i="23"/>
  <c r="CC25" i="23"/>
  <c r="CC30" i="23"/>
  <c r="BU25" i="23"/>
  <c r="BE25" i="23"/>
  <c r="AW25" i="23"/>
  <c r="AW30" i="23"/>
  <c r="AO25" i="23"/>
  <c r="Q25" i="23"/>
  <c r="DP25" i="23"/>
  <c r="CJ25" i="23"/>
  <c r="BD25" i="23"/>
  <c r="H25" i="23"/>
  <c r="CO33" i="23"/>
  <c r="CU25" i="23"/>
  <c r="AS33" i="23"/>
  <c r="EJ31" i="23"/>
  <c r="AO30" i="23"/>
  <c r="AN25" i="23"/>
  <c r="CK25" i="23"/>
  <c r="AG25" i="23"/>
  <c r="Y25" i="23"/>
  <c r="EN25" i="23"/>
  <c r="DX30" i="23"/>
  <c r="DX25" i="23"/>
  <c r="DH30" i="23"/>
  <c r="DH25" i="23"/>
  <c r="CR25" i="23"/>
  <c r="CB30" i="23"/>
  <c r="CB25" i="23"/>
  <c r="BL25" i="23"/>
  <c r="AV30" i="23"/>
  <c r="AV25" i="23"/>
  <c r="AF25" i="23"/>
  <c r="P25" i="23"/>
  <c r="Z42" i="23"/>
  <c r="DP30" i="23"/>
  <c r="P30" i="23"/>
  <c r="AF30" i="23"/>
  <c r="J30" i="23"/>
  <c r="X25" i="23"/>
  <c r="Y30" i="23"/>
  <c r="CR30" i="23"/>
  <c r="N37" i="23"/>
  <c r="DY38" i="23"/>
  <c r="S30" i="23"/>
  <c r="AX31" i="23"/>
  <c r="X38" i="23"/>
  <c r="CL25" i="20"/>
  <c r="Z25" i="20"/>
  <c r="EO25" i="20"/>
  <c r="EG25" i="20"/>
  <c r="CS25" i="20"/>
  <c r="CK25" i="20"/>
  <c r="BU25" i="20"/>
  <c r="BM25" i="20"/>
  <c r="BM37" i="20"/>
  <c r="BE25" i="20"/>
  <c r="BE37" i="20"/>
  <c r="AO37" i="20"/>
  <c r="AO25" i="20"/>
  <c r="AG37" i="20"/>
  <c r="AG25" i="20"/>
  <c r="EM25" i="20"/>
  <c r="EE25" i="20"/>
  <c r="DW25" i="20"/>
  <c r="DO25" i="20"/>
  <c r="CY25" i="20"/>
  <c r="CI25" i="20"/>
  <c r="CA25" i="20"/>
  <c r="BS25" i="20"/>
  <c r="BK25" i="20"/>
  <c r="BC25" i="20"/>
  <c r="AE25" i="20"/>
  <c r="W25" i="20"/>
  <c r="O25" i="20"/>
  <c r="G25" i="20"/>
  <c r="ED25" i="20"/>
  <c r="DV33" i="20"/>
  <c r="DV25" i="20"/>
  <c r="DN25" i="20"/>
  <c r="DF25" i="20"/>
  <c r="DF33" i="20"/>
  <c r="CX25" i="20"/>
  <c r="CX33" i="20"/>
  <c r="CP25" i="20"/>
  <c r="CP33" i="20"/>
  <c r="CH25" i="20"/>
  <c r="BR25" i="20"/>
  <c r="BJ25" i="20"/>
  <c r="BJ33" i="20"/>
  <c r="BB25" i="20"/>
  <c r="BB33" i="20"/>
  <c r="AT33" i="20"/>
  <c r="AT25" i="20"/>
  <c r="AL25" i="20"/>
  <c r="AD33" i="20"/>
  <c r="AD25" i="20"/>
  <c r="V25" i="20"/>
  <c r="V33" i="20"/>
  <c r="F25" i="20"/>
  <c r="F33" i="20"/>
  <c r="EK25" i="20"/>
  <c r="EC25" i="20"/>
  <c r="DU31" i="20"/>
  <c r="DU25" i="20"/>
  <c r="DM25" i="20"/>
  <c r="DE31" i="20"/>
  <c r="DE25" i="20"/>
  <c r="CW25" i="20"/>
  <c r="CO25" i="20"/>
  <c r="CO31" i="20"/>
  <c r="CG25" i="20"/>
  <c r="CG31" i="20"/>
  <c r="BY25" i="20"/>
  <c r="BQ25" i="20"/>
  <c r="BI25" i="20"/>
  <c r="BA25" i="20"/>
  <c r="BA31" i="20"/>
  <c r="AS25" i="20"/>
  <c r="AS31" i="20"/>
  <c r="AK25" i="20"/>
  <c r="AC25" i="20"/>
  <c r="U25" i="20"/>
  <c r="M25" i="20"/>
  <c r="E25" i="20"/>
  <c r="EJ25" i="20"/>
  <c r="EJ30" i="20"/>
  <c r="EB25" i="20"/>
  <c r="EB30" i="20"/>
  <c r="DT30" i="20"/>
  <c r="DT25" i="20"/>
  <c r="DL25" i="20"/>
  <c r="DL30" i="20"/>
  <c r="DD25" i="20"/>
  <c r="DD30" i="20"/>
  <c r="CV25" i="20"/>
  <c r="CV30" i="20"/>
  <c r="CN30" i="20"/>
  <c r="CN25" i="20"/>
  <c r="CF25" i="20"/>
  <c r="BX25" i="20"/>
  <c r="BX30" i="20"/>
  <c r="BP25" i="20"/>
  <c r="BH30" i="20"/>
  <c r="BH25" i="20"/>
  <c r="AZ25" i="20"/>
  <c r="AZ30" i="20"/>
  <c r="AR25" i="20"/>
  <c r="AR30" i="20"/>
  <c r="AJ25" i="20"/>
  <c r="AJ30" i="20"/>
  <c r="AB30" i="20"/>
  <c r="AB25" i="20"/>
  <c r="T25" i="20"/>
  <c r="T30" i="20"/>
  <c r="L25" i="20"/>
  <c r="L30" i="20"/>
  <c r="D25" i="20"/>
  <c r="D30" i="20"/>
  <c r="I37" i="20"/>
  <c r="C25" i="20"/>
  <c r="C30" i="20"/>
  <c r="EI25" i="20"/>
  <c r="EI30" i="20"/>
  <c r="EA25" i="20"/>
  <c r="EA30" i="20"/>
  <c r="DS25" i="20"/>
  <c r="DS30" i="20"/>
  <c r="DK25" i="20"/>
  <c r="DK30" i="20"/>
  <c r="DC25" i="20"/>
  <c r="DC30" i="20"/>
  <c r="CU25" i="20"/>
  <c r="CU30" i="20"/>
  <c r="CM25" i="20"/>
  <c r="CM30" i="20"/>
  <c r="CE25" i="20"/>
  <c r="CE30" i="20"/>
  <c r="BW30" i="20"/>
  <c r="BW25" i="20"/>
  <c r="BO25" i="20"/>
  <c r="BO30" i="20"/>
  <c r="BG25" i="20"/>
  <c r="AY25" i="20"/>
  <c r="AY30" i="20"/>
  <c r="AQ25" i="20"/>
  <c r="AQ30" i="20"/>
  <c r="AI25" i="20"/>
  <c r="AI30" i="20"/>
  <c r="AA25" i="20"/>
  <c r="AA30" i="20"/>
  <c r="S30" i="20"/>
  <c r="S25" i="20"/>
  <c r="K30" i="20"/>
  <c r="K25" i="20"/>
  <c r="CD25" i="20"/>
  <c r="EL33" i="20"/>
  <c r="CF30" i="20"/>
  <c r="BZ25" i="20"/>
  <c r="DR25" i="20"/>
  <c r="DJ25" i="20"/>
  <c r="BF25" i="20"/>
  <c r="AX25" i="20"/>
  <c r="Y25" i="20"/>
  <c r="BQ31" i="20"/>
  <c r="AC31" i="20"/>
  <c r="DZ25" i="20"/>
  <c r="DZ30" i="20"/>
  <c r="DB25" i="20"/>
  <c r="BN25" i="20"/>
  <c r="AH25" i="20"/>
  <c r="AX30" i="20"/>
  <c r="DB30" i="20"/>
  <c r="M31" i="20"/>
  <c r="DJ30" i="20"/>
  <c r="AH30" i="20"/>
  <c r="DY25" i="20"/>
  <c r="BF30" i="20"/>
  <c r="EH25" i="20"/>
  <c r="CT25" i="20"/>
  <c r="BV25" i="20"/>
  <c r="AP25" i="20"/>
  <c r="J25" i="20"/>
  <c r="DQ25" i="20"/>
  <c r="DI25" i="20"/>
  <c r="DA25" i="20"/>
  <c r="CC25" i="20"/>
  <c r="AW25" i="20"/>
  <c r="Q25" i="20"/>
  <c r="EN25" i="20"/>
  <c r="EF25" i="20"/>
  <c r="DX25" i="20"/>
  <c r="DP25" i="20"/>
  <c r="DH25" i="20"/>
  <c r="CZ25" i="20"/>
  <c r="CR25" i="20"/>
  <c r="CJ25" i="20"/>
  <c r="CB25" i="20"/>
  <c r="BT25" i="20"/>
  <c r="BL25" i="20"/>
  <c r="BD25" i="20"/>
  <c r="AV25" i="20"/>
  <c r="AN25" i="20"/>
  <c r="AF25" i="20"/>
  <c r="X25" i="20"/>
  <c r="P25" i="20"/>
  <c r="H25" i="20"/>
  <c r="AN30" i="20"/>
  <c r="DP30" i="20"/>
  <c r="AJ31" i="20"/>
  <c r="F38" i="20"/>
  <c r="I42" i="17"/>
  <c r="I24" i="17"/>
  <c r="EF32" i="17"/>
  <c r="EF24" i="17"/>
  <c r="DH24" i="17"/>
  <c r="DH32" i="17"/>
  <c r="AD31" i="18"/>
  <c r="AD32" i="18" s="1"/>
  <c r="AD42" i="17"/>
  <c r="CX32" i="17"/>
  <c r="CB32" i="17"/>
  <c r="AV32" i="17"/>
  <c r="CR32" i="17"/>
  <c r="BN42" i="17"/>
  <c r="R42" i="17"/>
  <c r="AH24" i="17"/>
  <c r="EG31" i="18"/>
  <c r="DU31" i="18"/>
  <c r="DU32" i="18" s="1"/>
  <c r="BI31" i="18"/>
  <c r="BI32" i="18" s="1"/>
  <c r="I31" i="18"/>
  <c r="I32" i="18" s="1"/>
  <c r="AM32" i="17"/>
  <c r="AM24" i="17"/>
  <c r="O24" i="17"/>
  <c r="O32" i="17"/>
  <c r="CK24" i="17"/>
  <c r="DF31" i="18"/>
  <c r="DF32" i="18" s="1"/>
  <c r="DF42" i="17"/>
  <c r="AU32" i="17"/>
  <c r="AE32" i="17"/>
  <c r="BJ32" i="17"/>
  <c r="CZ32" i="17"/>
  <c r="CZ24" i="17"/>
  <c r="BL32" i="17"/>
  <c r="BL24" i="17"/>
  <c r="P32" i="17"/>
  <c r="P24" i="17"/>
  <c r="BY24" i="17"/>
  <c r="DZ24" i="17"/>
  <c r="R24" i="17"/>
  <c r="DU24" i="17"/>
  <c r="DX24" i="17"/>
  <c r="DX32" i="17"/>
  <c r="N24" i="17"/>
  <c r="BS32" i="17"/>
  <c r="BS24" i="17"/>
  <c r="DW32" i="17"/>
  <c r="AD32" i="17"/>
  <c r="DG32" i="17"/>
  <c r="BZ42" i="17"/>
  <c r="H24" i="17"/>
  <c r="M24" i="17"/>
  <c r="DV31" i="18"/>
  <c r="DV32" i="18" s="1"/>
  <c r="DV42" i="17"/>
  <c r="EP24" i="17"/>
  <c r="EP29" i="17"/>
  <c r="DJ24" i="17"/>
  <c r="DB24" i="17"/>
  <c r="DB29" i="17"/>
  <c r="CD24" i="17"/>
  <c r="BN24" i="17"/>
  <c r="AX24" i="17"/>
  <c r="DR31" i="18"/>
  <c r="DR32" i="18" s="1"/>
  <c r="DR42" i="17"/>
  <c r="BF31" i="18"/>
  <c r="BF32" i="18" s="1"/>
  <c r="BF42" i="17"/>
  <c r="EI24" i="17"/>
  <c r="DK24" i="17"/>
  <c r="DC24" i="17"/>
  <c r="CE24" i="17"/>
  <c r="BW24" i="17"/>
  <c r="BG24" i="17"/>
  <c r="AY24" i="17"/>
  <c r="AQ24" i="17"/>
  <c r="AI24" i="17"/>
  <c r="DY24" i="17"/>
  <c r="DQ24" i="17"/>
  <c r="DI32" i="17"/>
  <c r="DI24" i="17"/>
  <c r="DA24" i="17"/>
  <c r="BU24" i="17"/>
  <c r="BM24" i="17"/>
  <c r="AO24" i="17"/>
  <c r="AG32" i="17"/>
  <c r="AG24" i="17"/>
  <c r="Y24" i="17"/>
  <c r="Q24" i="17"/>
  <c r="EL24" i="17"/>
  <c r="DV24" i="17"/>
  <c r="DF24" i="17"/>
  <c r="CP24" i="17"/>
  <c r="BR24" i="17"/>
  <c r="BJ24" i="17"/>
  <c r="BB24" i="17"/>
  <c r="AD24" i="17"/>
  <c r="V24" i="17"/>
  <c r="F24" i="17"/>
  <c r="EK24" i="17"/>
  <c r="CO24" i="17"/>
  <c r="CG24" i="17"/>
  <c r="BQ24" i="17"/>
  <c r="BI24" i="17"/>
  <c r="AS24" i="17"/>
  <c r="AK24" i="17"/>
  <c r="AC24" i="17"/>
  <c r="CB32" i="18"/>
  <c r="AM40" i="17"/>
  <c r="AT42" i="17"/>
  <c r="BZ32" i="17"/>
  <c r="BQ31" i="18"/>
  <c r="BA31" i="18"/>
  <c r="BA32" i="18" s="1"/>
  <c r="EJ24" i="17"/>
  <c r="DT24" i="17"/>
  <c r="DD24" i="17"/>
  <c r="CN24" i="17"/>
  <c r="BP24" i="17"/>
  <c r="BH24" i="17"/>
  <c r="AZ24" i="17"/>
  <c r="AR24" i="17"/>
  <c r="AJ24" i="17"/>
  <c r="D24" i="17"/>
  <c r="CA48" i="17"/>
  <c r="DA32" i="17"/>
  <c r="S32" i="18"/>
  <c r="CE32" i="18"/>
  <c r="BC32" i="18"/>
  <c r="DO32" i="18"/>
  <c r="EA32" i="18"/>
  <c r="M32" i="18"/>
  <c r="EI32" i="18"/>
  <c r="Q32" i="17"/>
  <c r="I34" i="17"/>
  <c r="CY32" i="17"/>
  <c r="BE32" i="18"/>
  <c r="DQ32" i="18"/>
  <c r="BQ32" i="18"/>
  <c r="EC32" i="18"/>
  <c r="L32" i="18"/>
  <c r="AF32" i="17"/>
  <c r="N32" i="17"/>
  <c r="CA32" i="17"/>
  <c r="CI32" i="17"/>
  <c r="DO32" i="17"/>
  <c r="AP32" i="18"/>
  <c r="DB32" i="18"/>
  <c r="DD32" i="18"/>
  <c r="DF32" i="17"/>
  <c r="V32" i="17"/>
  <c r="EN32" i="17"/>
  <c r="R32" i="18"/>
  <c r="AQ32" i="18"/>
  <c r="EM32" i="17"/>
  <c r="F32" i="17"/>
  <c r="BD32" i="17"/>
  <c r="BW31" i="23"/>
  <c r="BW30" i="17"/>
  <c r="BW31" i="20"/>
  <c r="EC24" i="18"/>
  <c r="D30" i="43"/>
  <c r="S49" i="3"/>
  <c r="R49" i="3"/>
  <c r="D26" i="24"/>
  <c r="BE38" i="20"/>
  <c r="BE38" i="23"/>
  <c r="BE36" i="17"/>
  <c r="AA30" i="10"/>
  <c r="AA30" i="13"/>
  <c r="AA21" i="15"/>
  <c r="CU5" i="18"/>
  <c r="CW5" i="18"/>
  <c r="AA30" i="3"/>
  <c r="AA24" i="3"/>
  <c r="AA49" i="3" s="1"/>
  <c r="AB30" i="3"/>
  <c r="E50" i="43" s="1"/>
  <c r="CV5" i="18"/>
  <c r="BB10" i="18"/>
  <c r="O35" i="10"/>
  <c r="O26" i="15"/>
  <c r="AY10" i="18"/>
  <c r="O35" i="13"/>
  <c r="O24" i="3"/>
  <c r="O49" i="3" s="1"/>
  <c r="O35" i="3"/>
  <c r="BA10" i="18"/>
  <c r="P35" i="3"/>
  <c r="CT9" i="18"/>
  <c r="CR9" i="18"/>
  <c r="CS9" i="18"/>
  <c r="Z34" i="10"/>
  <c r="Z34" i="13"/>
  <c r="Z25" i="15"/>
  <c r="AA34" i="3"/>
  <c r="CQ9" i="18"/>
  <c r="Z24" i="3"/>
  <c r="Z49" i="3" s="1"/>
  <c r="Z34" i="3"/>
  <c r="W28" i="42"/>
  <c r="W7" i="42"/>
  <c r="W35" i="42"/>
  <c r="EP36" i="17"/>
  <c r="AH24" i="18"/>
  <c r="AH31" i="23"/>
  <c r="AH31" i="20"/>
  <c r="AH30" i="17"/>
  <c r="EP38" i="20"/>
  <c r="AU29" i="17"/>
  <c r="AU30" i="20"/>
  <c r="AU30" i="23"/>
  <c r="DR30" i="23"/>
  <c r="DR30" i="20"/>
  <c r="CL29" i="17"/>
  <c r="CL30" i="23"/>
  <c r="H30" i="10"/>
  <c r="H30" i="13"/>
  <c r="H24" i="3"/>
  <c r="H30" i="3"/>
  <c r="X5" i="18"/>
  <c r="Z5" i="18"/>
  <c r="W5" i="18"/>
  <c r="I30" i="3"/>
  <c r="CS30" i="23"/>
  <c r="J29" i="17"/>
  <c r="F38" i="23"/>
  <c r="AT31" i="20"/>
  <c r="Q30" i="23"/>
  <c r="BS39" i="23"/>
  <c r="Y5" i="18"/>
  <c r="AY34" i="17"/>
  <c r="AY36" i="20"/>
  <c r="L32" i="17"/>
  <c r="L29" i="18"/>
  <c r="DV32" i="17"/>
  <c r="DV29" i="18"/>
  <c r="AN32" i="17"/>
  <c r="AN33" i="23"/>
  <c r="AN33" i="20"/>
  <c r="BT32" i="17"/>
  <c r="BT29" i="18"/>
  <c r="BT24" i="18"/>
  <c r="BT33" i="23"/>
  <c r="EE32" i="17"/>
  <c r="EE29" i="18"/>
  <c r="BV39" i="23"/>
  <c r="BV39" i="20"/>
  <c r="BV24" i="18"/>
  <c r="BV37" i="17"/>
  <c r="U30" i="10"/>
  <c r="U30" i="13"/>
  <c r="U24" i="3"/>
  <c r="U21" i="15"/>
  <c r="V30" i="3"/>
  <c r="BY5" i="18"/>
  <c r="U30" i="3"/>
  <c r="BZ5" i="18"/>
  <c r="BX5" i="18"/>
  <c r="BS37" i="17"/>
  <c r="CQ30" i="20"/>
  <c r="CQ30" i="23"/>
  <c r="CQ29" i="17"/>
  <c r="Q49" i="3"/>
  <c r="AC37" i="17"/>
  <c r="BS29" i="17"/>
  <c r="O30" i="20"/>
  <c r="J30" i="20"/>
  <c r="AT31" i="23"/>
  <c r="CL30" i="20"/>
  <c r="E44" i="24"/>
  <c r="E49" i="43"/>
  <c r="BR32" i="17"/>
  <c r="BR33" i="20"/>
  <c r="BR29" i="18"/>
  <c r="BR33" i="23"/>
  <c r="DT32" i="17"/>
  <c r="DT33" i="23"/>
  <c r="DP32" i="17"/>
  <c r="DP29" i="18"/>
  <c r="DP33" i="23"/>
  <c r="DP33" i="20"/>
  <c r="CX24" i="18"/>
  <c r="CX31" i="20"/>
  <c r="CX30" i="17"/>
  <c r="V37" i="20"/>
  <c r="V35" i="17"/>
  <c r="AA24" i="18"/>
  <c r="AA37" i="20"/>
  <c r="AR39" i="20"/>
  <c r="AR39" i="23"/>
  <c r="DO24" i="18"/>
  <c r="DO34" i="17"/>
  <c r="DO36" i="23"/>
  <c r="DK10" i="18"/>
  <c r="DL10" i="18"/>
  <c r="DN10" i="18"/>
  <c r="DM10" i="18"/>
  <c r="AE35" i="10"/>
  <c r="AE35" i="3"/>
  <c r="AE35" i="13"/>
  <c r="AE24" i="3"/>
  <c r="AE9" i="18"/>
  <c r="AF9" i="18"/>
  <c r="AG9" i="18"/>
  <c r="AH9" i="18"/>
  <c r="J34" i="10"/>
  <c r="J34" i="3"/>
  <c r="D55" i="43" s="1"/>
  <c r="J24" i="3"/>
  <c r="J34" i="13"/>
  <c r="K34" i="3"/>
  <c r="J25" i="15"/>
  <c r="DL24" i="18"/>
  <c r="DL31" i="23"/>
  <c r="V37" i="23"/>
  <c r="AP29" i="17"/>
  <c r="AP30" i="23"/>
  <c r="BN30" i="23"/>
  <c r="AT30" i="17"/>
  <c r="E51" i="24"/>
  <c r="E56" i="43"/>
  <c r="BL30" i="20"/>
  <c r="BL30" i="23"/>
  <c r="K30" i="17"/>
  <c r="K31" i="20"/>
  <c r="CP37" i="17"/>
  <c r="AC39" i="23"/>
  <c r="M30" i="17"/>
  <c r="BS30" i="23"/>
  <c r="BN29" i="17"/>
  <c r="AR24" i="18"/>
  <c r="V24" i="18"/>
  <c r="EE29" i="17"/>
  <c r="BL29" i="17"/>
  <c r="D44" i="24"/>
  <c r="AG30" i="20"/>
  <c r="AG30" i="23"/>
  <c r="AG29" i="17"/>
  <c r="DR37" i="23"/>
  <c r="DR37" i="20"/>
  <c r="DR35" i="17"/>
  <c r="BF38" i="20"/>
  <c r="BF36" i="17"/>
  <c r="BA32" i="17"/>
  <c r="BA29" i="18"/>
  <c r="BA33" i="20"/>
  <c r="BA33" i="23"/>
  <c r="H27" i="42"/>
  <c r="H34" i="42"/>
  <c r="E10" i="18"/>
  <c r="D10" i="18"/>
  <c r="F10" i="18"/>
  <c r="C35" i="10"/>
  <c r="C12" i="24"/>
  <c r="C32" i="24" s="1"/>
  <c r="AM10" i="3"/>
  <c r="D35" i="3"/>
  <c r="C12" i="43"/>
  <c r="C36" i="43" s="1"/>
  <c r="C45" i="43" s="1"/>
  <c r="C24" i="3"/>
  <c r="C35" i="13"/>
  <c r="C26" i="15"/>
  <c r="C10" i="18"/>
  <c r="CE10" i="18"/>
  <c r="W35" i="10"/>
  <c r="CF10" i="18"/>
  <c r="CH10" i="18"/>
  <c r="W35" i="13"/>
  <c r="W35" i="3"/>
  <c r="CG10" i="18"/>
  <c r="W24" i="3"/>
  <c r="U10" i="18"/>
  <c r="G26" i="15"/>
  <c r="G35" i="13"/>
  <c r="G35" i="10"/>
  <c r="S10" i="18"/>
  <c r="H35" i="3"/>
  <c r="T10" i="18"/>
  <c r="DZ9" i="18"/>
  <c r="DX9" i="18"/>
  <c r="DW9" i="18"/>
  <c r="AH34" i="13"/>
  <c r="AI34" i="3"/>
  <c r="AH24" i="3"/>
  <c r="DY9" i="18"/>
  <c r="AH34" i="10"/>
  <c r="AH25" i="15"/>
  <c r="AH34" i="3"/>
  <c r="F55" i="43" s="1"/>
  <c r="BK9" i="18"/>
  <c r="BN9" i="18"/>
  <c r="BM9" i="18"/>
  <c r="BL9" i="18"/>
  <c r="D11" i="43"/>
  <c r="D36" i="43" s="1"/>
  <c r="R34" i="13"/>
  <c r="R25" i="15"/>
  <c r="R34" i="10"/>
  <c r="D11" i="24"/>
  <c r="D32" i="24" s="1"/>
  <c r="S34" i="3"/>
  <c r="R34" i="3"/>
  <c r="AE35" i="42"/>
  <c r="AE7" i="42"/>
  <c r="AE28" i="42"/>
  <c r="O35" i="42"/>
  <c r="O28" i="42"/>
  <c r="G28" i="42"/>
  <c r="G35" i="42"/>
  <c r="EK31" i="20"/>
  <c r="DL31" i="20"/>
  <c r="EC31" i="20"/>
  <c r="EC30" i="17"/>
  <c r="EC31" i="23"/>
  <c r="Q29" i="17"/>
  <c r="AZ10" i="18"/>
  <c r="AZ24" i="18" s="1"/>
  <c r="L34" i="42"/>
  <c r="L27" i="42"/>
  <c r="L7" i="42"/>
  <c r="AP30" i="20"/>
  <c r="W26" i="15"/>
  <c r="H29" i="17"/>
  <c r="H30" i="23"/>
  <c r="H30" i="20"/>
  <c r="CJ36" i="17"/>
  <c r="BS30" i="20"/>
  <c r="BN30" i="20"/>
  <c r="CH31" i="20"/>
  <c r="K31" i="23"/>
  <c r="EE30" i="23"/>
  <c r="DR29" i="17"/>
  <c r="D55" i="24"/>
  <c r="F30" i="43"/>
  <c r="F26" i="24"/>
  <c r="AM24" i="3"/>
  <c r="D49" i="43"/>
  <c r="AF35" i="3"/>
  <c r="E68" i="43"/>
  <c r="E86" i="43" s="1"/>
  <c r="E63" i="24"/>
  <c r="E77" i="24" s="1"/>
  <c r="AE29" i="17"/>
  <c r="AE30" i="23"/>
  <c r="AE24" i="18"/>
  <c r="AK31" i="20"/>
  <c r="AK31" i="23"/>
  <c r="AK24" i="18"/>
  <c r="AK30" i="17"/>
  <c r="BU31" i="20"/>
  <c r="BU31" i="23"/>
  <c r="P24" i="18"/>
  <c r="DZ38" i="20"/>
  <c r="DZ36" i="17"/>
  <c r="CE39" i="20"/>
  <c r="CE39" i="23"/>
  <c r="CE37" i="17"/>
  <c r="BD36" i="17"/>
  <c r="BD38" i="23"/>
  <c r="EF12" i="18"/>
  <c r="EG12" i="18"/>
  <c r="AJ37" i="13"/>
  <c r="AJ24" i="3"/>
  <c r="EE12" i="18"/>
  <c r="EE24" i="18" s="1"/>
  <c r="EH12" i="18"/>
  <c r="AJ28" i="15"/>
  <c r="DA12" i="18"/>
  <c r="DB12" i="18"/>
  <c r="E14" i="43"/>
  <c r="E38" i="43" s="1"/>
  <c r="AB37" i="10"/>
  <c r="E14" i="24"/>
  <c r="E34" i="24" s="1"/>
  <c r="AB37" i="13"/>
  <c r="AB24" i="3"/>
  <c r="CY12" i="18"/>
  <c r="AC37" i="3"/>
  <c r="T37" i="10"/>
  <c r="T37" i="13"/>
  <c r="T24" i="3"/>
  <c r="T49" i="3" s="1"/>
  <c r="BU12" i="18"/>
  <c r="T37" i="3"/>
  <c r="E53" i="24" s="1"/>
  <c r="E73" i="24" s="1"/>
  <c r="AO12" i="18"/>
  <c r="AP12" i="18"/>
  <c r="L28" i="15"/>
  <c r="L37" i="10"/>
  <c r="AM12" i="18"/>
  <c r="L37" i="13"/>
  <c r="M37" i="3"/>
  <c r="AN12" i="18"/>
  <c r="L24" i="3"/>
  <c r="L49" i="3" s="1"/>
  <c r="J12" i="18"/>
  <c r="J24" i="18" s="1"/>
  <c r="D37" i="10"/>
  <c r="I12" i="18"/>
  <c r="G12" i="18"/>
  <c r="D37" i="3"/>
  <c r="H12" i="18"/>
  <c r="D37" i="13"/>
  <c r="D28" i="15"/>
  <c r="D24" i="3"/>
  <c r="D49" i="3" s="1"/>
  <c r="E37" i="3"/>
  <c r="DK11" i="18"/>
  <c r="DL11" i="18"/>
  <c r="AE36" i="10"/>
  <c r="DM11" i="18"/>
  <c r="AE27" i="15"/>
  <c r="AE36" i="13"/>
  <c r="AE36" i="3"/>
  <c r="CG11" i="18"/>
  <c r="W36" i="10"/>
  <c r="CE11" i="18"/>
  <c r="CH11" i="18"/>
  <c r="CF11" i="18"/>
  <c r="W27" i="15"/>
  <c r="W36" i="3"/>
  <c r="BA11" i="18"/>
  <c r="BB11" i="18"/>
  <c r="AZ11" i="18"/>
  <c r="O36" i="3"/>
  <c r="O36" i="13"/>
  <c r="O27" i="15"/>
  <c r="O11" i="18"/>
  <c r="R11" i="18"/>
  <c r="F27" i="15"/>
  <c r="Q11" i="18"/>
  <c r="F36" i="13"/>
  <c r="F36" i="3"/>
  <c r="F24" i="3"/>
  <c r="G36" i="3"/>
  <c r="F63" i="24"/>
  <c r="F77" i="24" s="1"/>
  <c r="F68" i="43"/>
  <c r="F86" i="43" s="1"/>
  <c r="AI31" i="23"/>
  <c r="AI30" i="17"/>
  <c r="W38" i="20"/>
  <c r="W38" i="23"/>
  <c r="E58" i="24"/>
  <c r="F60" i="43"/>
  <c r="F83" i="43" s="1"/>
  <c r="L24" i="18"/>
  <c r="CF24" i="18"/>
  <c r="BE5" i="18"/>
  <c r="P30" i="13"/>
  <c r="P30" i="3"/>
  <c r="P21" i="15"/>
  <c r="P30" i="10"/>
  <c r="BD5" i="18"/>
  <c r="BF5" i="18"/>
  <c r="BC5" i="18"/>
  <c r="AH36" i="3"/>
  <c r="E34" i="43"/>
  <c r="E45" i="43" s="1"/>
  <c r="G32" i="17"/>
  <c r="G29" i="18"/>
  <c r="F49" i="43"/>
  <c r="AY29" i="17"/>
  <c r="AY24" i="18"/>
  <c r="BP30" i="20"/>
  <c r="EJ24" i="18"/>
  <c r="BM24" i="18"/>
  <c r="AI30" i="10"/>
  <c r="EB5" i="18"/>
  <c r="AI30" i="3"/>
  <c r="F50" i="43" s="1"/>
  <c r="ED5" i="18"/>
  <c r="AI24" i="3"/>
  <c r="AI49" i="3" s="1"/>
  <c r="EA5" i="18"/>
  <c r="DJ50" i="23"/>
  <c r="DJ50" i="20"/>
  <c r="CA32" i="18"/>
  <c r="CA44" i="23"/>
  <c r="CA44" i="20"/>
  <c r="CA42" i="17"/>
  <c r="AW42" i="23"/>
  <c r="AW42" i="20"/>
  <c r="AW40" i="17"/>
  <c r="DX42" i="23"/>
  <c r="DX42" i="20"/>
  <c r="DX40" i="17"/>
  <c r="EG48" i="17"/>
  <c r="EG50" i="23"/>
  <c r="Z47" i="20"/>
  <c r="Z45" i="17"/>
  <c r="Z47" i="23"/>
  <c r="CJ47" i="20"/>
  <c r="CJ45" i="17"/>
  <c r="CJ47" i="23"/>
  <c r="H32" i="18"/>
  <c r="H44" i="20"/>
  <c r="H42" i="17"/>
  <c r="H44" i="23"/>
  <c r="BU32" i="18"/>
  <c r="BU44" i="23"/>
  <c r="BU44" i="20"/>
  <c r="BU42" i="17"/>
  <c r="EG32" i="18"/>
  <c r="EG44" i="23"/>
  <c r="EG44" i="20"/>
  <c r="EG42" i="17"/>
  <c r="BI43" i="17"/>
  <c r="BI45" i="23"/>
  <c r="BI45" i="20"/>
  <c r="DU45" i="23"/>
  <c r="DU45" i="20"/>
  <c r="DU43" i="17"/>
  <c r="AP42" i="23"/>
  <c r="AP40" i="17"/>
  <c r="AP42" i="20"/>
  <c r="CY40" i="17"/>
  <c r="CY42" i="20"/>
  <c r="AS50" i="20"/>
  <c r="AS48" i="17"/>
  <c r="AS50" i="23"/>
  <c r="AS32" i="18"/>
  <c r="AS44" i="23"/>
  <c r="AS42" i="17"/>
  <c r="AS44" i="20"/>
  <c r="AF45" i="20"/>
  <c r="AF43" i="17"/>
  <c r="AF45" i="23"/>
  <c r="BX42" i="20"/>
  <c r="BX42" i="23"/>
  <c r="CQ43" i="17"/>
  <c r="CQ45" i="23"/>
  <c r="CQ45" i="20"/>
  <c r="D68" i="43"/>
  <c r="D86" i="43" s="1"/>
  <c r="D63" i="24"/>
  <c r="D77" i="24" s="1"/>
  <c r="EK24" i="18"/>
  <c r="F14" i="43"/>
  <c r="F38" i="43" s="1"/>
  <c r="F45" i="43" s="1"/>
  <c r="EM12" i="18"/>
  <c r="F14" i="24"/>
  <c r="F34" i="24" s="1"/>
  <c r="AL37" i="10"/>
  <c r="EN12" i="18"/>
  <c r="AM12" i="3"/>
  <c r="EO12" i="18"/>
  <c r="DJ12" i="18"/>
  <c r="DH12" i="18"/>
  <c r="DH24" i="18" s="1"/>
  <c r="AE37" i="3"/>
  <c r="DI12" i="18"/>
  <c r="AD37" i="10"/>
  <c r="AD24" i="3"/>
  <c r="AD49" i="3" s="1"/>
  <c r="CA12" i="18"/>
  <c r="CB12" i="18"/>
  <c r="CC12" i="18"/>
  <c r="V37" i="10"/>
  <c r="W37" i="3"/>
  <c r="CD12" i="18"/>
  <c r="V28" i="15"/>
  <c r="AX12" i="18"/>
  <c r="N37" i="10"/>
  <c r="N37" i="3"/>
  <c r="N37" i="13"/>
  <c r="O37" i="3"/>
  <c r="AU12" i="18"/>
  <c r="N28" i="15"/>
  <c r="O12" i="18"/>
  <c r="P12" i="18"/>
  <c r="Q12" i="18"/>
  <c r="F37" i="13"/>
  <c r="F28" i="15"/>
  <c r="F37" i="3"/>
  <c r="G37" i="3"/>
  <c r="DU11" i="18"/>
  <c r="DV11" i="18"/>
  <c r="DS11" i="18"/>
  <c r="DT11" i="18"/>
  <c r="AG36" i="3"/>
  <c r="AG24" i="3"/>
  <c r="AG49" i="3" s="1"/>
  <c r="Y36" i="10"/>
  <c r="CM11" i="18"/>
  <c r="CN11" i="18"/>
  <c r="CN24" i="18" s="1"/>
  <c r="CO11" i="18"/>
  <c r="Y36" i="3"/>
  <c r="BG11" i="18"/>
  <c r="BJ11" i="18"/>
  <c r="BH11" i="18"/>
  <c r="BI11" i="18"/>
  <c r="Q36" i="13"/>
  <c r="AC11" i="18"/>
  <c r="AD11" i="18"/>
  <c r="I36" i="13"/>
  <c r="AB11" i="18"/>
  <c r="Q30" i="10"/>
  <c r="BJ5" i="18"/>
  <c r="BH5" i="18"/>
  <c r="BG5" i="18"/>
  <c r="BI5" i="18"/>
  <c r="Q30" i="3"/>
  <c r="AN5" i="18"/>
  <c r="AP5" i="18"/>
  <c r="L30" i="3"/>
  <c r="AM5" i="18"/>
  <c r="AO5" i="18"/>
  <c r="G21" i="15"/>
  <c r="U5" i="18"/>
  <c r="G30" i="3"/>
  <c r="G30" i="13"/>
  <c r="G24" i="3"/>
  <c r="G49" i="3" s="1"/>
  <c r="E60" i="43"/>
  <c r="E83" i="43" s="1"/>
  <c r="N24" i="18"/>
  <c r="DF30" i="20"/>
  <c r="BR24" i="18"/>
  <c r="EI12" i="18"/>
  <c r="AK37" i="13"/>
  <c r="AK28" i="15"/>
  <c r="EL12" i="18"/>
  <c r="EJ12" i="18"/>
  <c r="EK12" i="18"/>
  <c r="AK37" i="3"/>
  <c r="DC12" i="18"/>
  <c r="DF12" i="18"/>
  <c r="DD12" i="18"/>
  <c r="DE12" i="18"/>
  <c r="AC37" i="10"/>
  <c r="BW12" i="18"/>
  <c r="U37" i="13"/>
  <c r="U37" i="10"/>
  <c r="BZ12" i="18"/>
  <c r="BX12" i="18"/>
  <c r="BY12" i="18"/>
  <c r="M37" i="10"/>
  <c r="M37" i="13"/>
  <c r="AQ12" i="18"/>
  <c r="AT12" i="18"/>
  <c r="AT24" i="18" s="1"/>
  <c r="M24" i="3"/>
  <c r="N12" i="18"/>
  <c r="M12" i="18"/>
  <c r="E37" i="10"/>
  <c r="L12" i="18"/>
  <c r="E24" i="3"/>
  <c r="K12" i="18"/>
  <c r="DO11" i="18"/>
  <c r="DQ11" i="18"/>
  <c r="DR11" i="18"/>
  <c r="AF36" i="13"/>
  <c r="DP11" i="18"/>
  <c r="AF36" i="3"/>
  <c r="AF24" i="3"/>
  <c r="AF49" i="3" s="1"/>
  <c r="X36" i="10"/>
  <c r="CI11" i="18"/>
  <c r="CK11" i="18"/>
  <c r="CL11" i="18"/>
  <c r="X36" i="3"/>
  <c r="P36" i="10"/>
  <c r="BC11" i="18"/>
  <c r="P36" i="13"/>
  <c r="P36" i="3"/>
  <c r="Z11" i="18"/>
  <c r="Y11" i="18"/>
  <c r="H36" i="13"/>
  <c r="H27" i="15"/>
  <c r="H36" i="3"/>
  <c r="BP47" i="20"/>
  <c r="BP47" i="23"/>
  <c r="BP45" i="17"/>
  <c r="AZ32" i="18"/>
  <c r="AZ44" i="23"/>
  <c r="AZ44" i="20"/>
  <c r="AZ42" i="17"/>
  <c r="DL32" i="18"/>
  <c r="DL42" i="17"/>
  <c r="AP45" i="23"/>
  <c r="AP45" i="20"/>
  <c r="AP43" i="17"/>
  <c r="DB45" i="20"/>
  <c r="DB43" i="17"/>
  <c r="S42" i="20"/>
  <c r="S42" i="23"/>
  <c r="S40" i="17"/>
  <c r="CE42" i="20"/>
  <c r="CE42" i="23"/>
  <c r="D42" i="23"/>
  <c r="D40" i="17"/>
  <c r="AR47" i="23"/>
  <c r="AR45" i="17"/>
  <c r="AR47" i="20"/>
  <c r="AB32" i="18"/>
  <c r="AB44" i="20"/>
  <c r="AB42" i="17"/>
  <c r="R45" i="23"/>
  <c r="R43" i="17"/>
  <c r="R45" i="20"/>
  <c r="AC42" i="20"/>
  <c r="AC42" i="23"/>
  <c r="AC40" i="17"/>
  <c r="DS42" i="20"/>
  <c r="DS42" i="23"/>
  <c r="DS40" i="17"/>
  <c r="DG47" i="23"/>
  <c r="DG45" i="17"/>
  <c r="CE45" i="23"/>
  <c r="CE45" i="20"/>
  <c r="CE43" i="17"/>
  <c r="CT42" i="23"/>
  <c r="CT42" i="20"/>
  <c r="CT40" i="17"/>
  <c r="AM47" i="20"/>
  <c r="AM45" i="17"/>
  <c r="CY47" i="20"/>
  <c r="CY45" i="17"/>
  <c r="Z42" i="17"/>
  <c r="Z32" i="18"/>
  <c r="Z44" i="23"/>
  <c r="Z44" i="20"/>
  <c r="CL32" i="18"/>
  <c r="CL42" i="17"/>
  <c r="CL44" i="23"/>
  <c r="CL44" i="20"/>
  <c r="K43" i="17"/>
  <c r="K45" i="20"/>
  <c r="K45" i="23"/>
  <c r="BW43" i="17"/>
  <c r="BW45" i="23"/>
  <c r="EI45" i="23"/>
  <c r="EI45" i="20"/>
  <c r="EI43" i="17"/>
  <c r="L47" i="20"/>
  <c r="L45" i="17"/>
  <c r="L47" i="23"/>
  <c r="EJ47" i="23"/>
  <c r="EJ45" i="17"/>
  <c r="EJ47" i="20"/>
  <c r="DT32" i="18"/>
  <c r="DT44" i="20"/>
  <c r="DT44" i="23"/>
  <c r="DJ45" i="23"/>
  <c r="DJ43" i="17"/>
  <c r="DJ45" i="20"/>
  <c r="CM42" i="23"/>
  <c r="CM40" i="17"/>
  <c r="CM42" i="20"/>
  <c r="CA47" i="20"/>
  <c r="CA45" i="17"/>
  <c r="CA47" i="23"/>
  <c r="BN44" i="23"/>
  <c r="BN32" i="18"/>
  <c r="BN44" i="20"/>
  <c r="AY43" i="17"/>
  <c r="AY45" i="23"/>
  <c r="E43" i="17"/>
  <c r="E45" i="23"/>
  <c r="AZ47" i="23"/>
  <c r="AZ47" i="20"/>
  <c r="AZ45" i="17"/>
  <c r="DL47" i="23"/>
  <c r="DL47" i="20"/>
  <c r="DL45" i="17"/>
  <c r="AJ32" i="18"/>
  <c r="AJ44" i="20"/>
  <c r="AJ44" i="23"/>
  <c r="CV32" i="18"/>
  <c r="CV44" i="20"/>
  <c r="CV44" i="23"/>
  <c r="CV42" i="17"/>
  <c r="Z45" i="23"/>
  <c r="Z43" i="17"/>
  <c r="Z45" i="20"/>
  <c r="CL45" i="23"/>
  <c r="CL45" i="20"/>
  <c r="D32" i="18"/>
  <c r="D44" i="23"/>
  <c r="D42" i="17"/>
  <c r="D44" i="20"/>
  <c r="BO42" i="20"/>
  <c r="BO42" i="23"/>
  <c r="EA42" i="23"/>
  <c r="EA42" i="20"/>
  <c r="EA40" i="17"/>
  <c r="CN45" i="17"/>
  <c r="CN47" i="23"/>
  <c r="CN47" i="20"/>
  <c r="BX32" i="18"/>
  <c r="BX42" i="17"/>
  <c r="BX44" i="20"/>
  <c r="BX44" i="23"/>
  <c r="BN45" i="23"/>
  <c r="BN43" i="17"/>
  <c r="AS42" i="20"/>
  <c r="AS42" i="23"/>
  <c r="AS40" i="17"/>
  <c r="CC32" i="18"/>
  <c r="CC44" i="23"/>
  <c r="CC44" i="20"/>
  <c r="DJ42" i="20"/>
  <c r="DJ40" i="17"/>
  <c r="DJ42" i="23"/>
  <c r="AK47" i="20"/>
  <c r="AK45" i="17"/>
  <c r="AK47" i="23"/>
  <c r="CW47" i="20"/>
  <c r="CW45" i="17"/>
  <c r="CW47" i="23"/>
  <c r="V44" i="23"/>
  <c r="V44" i="20"/>
  <c r="V42" i="17"/>
  <c r="CH44" i="23"/>
  <c r="CH32" i="18"/>
  <c r="G45" i="23"/>
  <c r="G45" i="20"/>
  <c r="G43" i="17"/>
  <c r="BS45" i="23"/>
  <c r="BS43" i="17"/>
  <c r="DE47" i="23"/>
  <c r="DE45" i="17"/>
  <c r="CP32" i="18"/>
  <c r="CP44" i="20"/>
  <c r="CP42" i="17"/>
  <c r="CA43" i="17"/>
  <c r="CA45" i="23"/>
  <c r="CA45" i="20"/>
  <c r="BH42" i="23"/>
  <c r="BH40" i="17"/>
  <c r="AF44" i="23"/>
  <c r="AF32" i="18"/>
  <c r="T43" i="17"/>
  <c r="T45" i="23"/>
  <c r="AH42" i="23"/>
  <c r="AH42" i="20"/>
  <c r="J45" i="17"/>
  <c r="J47" i="20"/>
  <c r="BV45" i="17"/>
  <c r="BV47" i="23"/>
  <c r="BV47" i="20"/>
  <c r="EH45" i="17"/>
  <c r="EH47" i="20"/>
  <c r="BD32" i="18"/>
  <c r="BD42" i="17"/>
  <c r="DP42" i="17"/>
  <c r="DP32" i="18"/>
  <c r="DP44" i="23"/>
  <c r="DP44" i="20"/>
  <c r="AR45" i="23"/>
  <c r="AR45" i="20"/>
  <c r="AR43" i="17"/>
  <c r="DD43" i="17"/>
  <c r="DD45" i="23"/>
  <c r="DD45" i="20"/>
  <c r="BY47" i="20"/>
  <c r="BY47" i="23"/>
  <c r="BY45" i="17"/>
  <c r="BJ32" i="18"/>
  <c r="BJ44" i="20"/>
  <c r="BJ42" i="17"/>
  <c r="AU45" i="23"/>
  <c r="AU43" i="17"/>
  <c r="EM43" i="17"/>
  <c r="EM45" i="23"/>
  <c r="EM45" i="20"/>
  <c r="DX32" i="18"/>
  <c r="DX44" i="23"/>
  <c r="DX44" i="20"/>
  <c r="DX42" i="17"/>
  <c r="DL45" i="23"/>
  <c r="DL45" i="20"/>
  <c r="DL43" i="17"/>
  <c r="U47" i="23"/>
  <c r="U47" i="20"/>
  <c r="CG47" i="23"/>
  <c r="CG47" i="20"/>
  <c r="C47" i="20"/>
  <c r="C47" i="23"/>
  <c r="BR32" i="18"/>
  <c r="BR44" i="23"/>
  <c r="BR44" i="20"/>
  <c r="ED42" i="17"/>
  <c r="ED44" i="23"/>
  <c r="ED44" i="20"/>
  <c r="BD45" i="23"/>
  <c r="BD45" i="20"/>
  <c r="BD43" i="17"/>
  <c r="DP43" i="17"/>
  <c r="DP45" i="20"/>
  <c r="DP45" i="23"/>
  <c r="CV42" i="20"/>
  <c r="CV40" i="17"/>
  <c r="AC47" i="23"/>
  <c r="AC45" i="17"/>
  <c r="AC47" i="20"/>
  <c r="N42" i="17"/>
  <c r="N32" i="18"/>
  <c r="EL44" i="23"/>
  <c r="EL44" i="20"/>
  <c r="EL42" i="17"/>
  <c r="DW43" i="17"/>
  <c r="DW45" i="23"/>
  <c r="DW45" i="20"/>
  <c r="DD42" i="23"/>
  <c r="DD40" i="17"/>
  <c r="AE47" i="23"/>
  <c r="AE47" i="20"/>
  <c r="EP32" i="18"/>
  <c r="EP44" i="23"/>
  <c r="EP44" i="20"/>
  <c r="EP42" i="17"/>
  <c r="EM42" i="23"/>
  <c r="EM42" i="20"/>
  <c r="DN5" i="18"/>
  <c r="DK5" i="18"/>
  <c r="DM5" i="18"/>
  <c r="AE30" i="13"/>
  <c r="Y30" i="10"/>
  <c r="CP5" i="18"/>
  <c r="D64" i="24"/>
  <c r="D78" i="24" s="1"/>
  <c r="E61" i="43"/>
  <c r="BM47" i="23"/>
  <c r="BM47" i="20"/>
  <c r="J32" i="17"/>
  <c r="J29" i="18"/>
  <c r="CY11" i="18"/>
  <c r="M36" i="10"/>
  <c r="CQ12" i="18"/>
  <c r="F69" i="43"/>
  <c r="F87" i="43" s="1"/>
  <c r="F64" i="43"/>
  <c r="D64" i="43"/>
  <c r="D59" i="24"/>
  <c r="E67" i="43"/>
  <c r="CS47" i="23"/>
  <c r="CS47" i="20"/>
  <c r="BQ45" i="23"/>
  <c r="BQ43" i="17"/>
  <c r="BQ45" i="20"/>
  <c r="AL45" i="23"/>
  <c r="AL45" i="20"/>
  <c r="O7" i="42"/>
  <c r="O26" i="42"/>
  <c r="O33" i="42"/>
  <c r="H33" i="42"/>
  <c r="H26" i="42"/>
  <c r="AC34" i="42"/>
  <c r="AC27" i="42"/>
  <c r="U27" i="42"/>
  <c r="U34" i="42"/>
  <c r="DY42" i="23"/>
  <c r="DY42" i="20"/>
  <c r="X47" i="20"/>
  <c r="X45" i="17"/>
  <c r="CL47" i="20"/>
  <c r="CL45" i="17"/>
  <c r="BT32" i="18"/>
  <c r="BT44" i="20"/>
  <c r="BT42" i="17"/>
  <c r="EF32" i="18"/>
  <c r="EF44" i="20"/>
  <c r="EF42" i="17"/>
  <c r="BJ45" i="23"/>
  <c r="BJ45" i="20"/>
  <c r="DV45" i="23"/>
  <c r="DV43" i="17"/>
  <c r="BG47" i="20"/>
  <c r="BG45" i="17"/>
  <c r="AG45" i="20"/>
  <c r="AG43" i="17"/>
  <c r="AG45" i="23"/>
  <c r="CV45" i="23"/>
  <c r="CV43" i="17"/>
  <c r="AT45" i="23"/>
  <c r="AT45" i="20"/>
  <c r="AK7" i="42"/>
  <c r="AK32" i="42"/>
  <c r="AK25" i="42"/>
  <c r="AC32" i="42"/>
  <c r="AC25" i="42"/>
  <c r="U32" i="42"/>
  <c r="U7" i="42"/>
  <c r="U25" i="42"/>
  <c r="M25" i="42"/>
  <c r="M7" i="42"/>
  <c r="M32" i="42"/>
  <c r="P27" i="42"/>
  <c r="P34" i="42"/>
  <c r="AI32" i="13"/>
  <c r="EC7" i="18"/>
  <c r="ED7" i="18"/>
  <c r="AI32" i="10"/>
  <c r="AJ32" i="3"/>
  <c r="CV7" i="18"/>
  <c r="CW7" i="18"/>
  <c r="AA32" i="10"/>
  <c r="AA32" i="13"/>
  <c r="AB32" i="3"/>
  <c r="S23" i="15"/>
  <c r="BP7" i="18"/>
  <c r="BQ7" i="18"/>
  <c r="S32" i="13"/>
  <c r="BO7" i="18"/>
  <c r="S32" i="3"/>
  <c r="S32" i="10"/>
  <c r="L32" i="3"/>
  <c r="AL7" i="18"/>
  <c r="K32" i="13"/>
  <c r="AI7" i="18"/>
  <c r="K32" i="3"/>
  <c r="AJ7" i="18"/>
  <c r="E64" i="43"/>
  <c r="CB43" i="17"/>
  <c r="CB45" i="23"/>
  <c r="CB45" i="20"/>
  <c r="DE45" i="20"/>
  <c r="DE43" i="17"/>
  <c r="DQ45" i="23"/>
  <c r="DQ45" i="20"/>
  <c r="DQ43" i="17"/>
  <c r="DZ14" i="18"/>
  <c r="DX14" i="18"/>
  <c r="DW14" i="18"/>
  <c r="DY14" i="18"/>
  <c r="CR14" i="18"/>
  <c r="CS14" i="18"/>
  <c r="CQ14" i="18"/>
  <c r="BN14" i="18"/>
  <c r="BN24" i="18" s="1"/>
  <c r="BK14" i="18"/>
  <c r="EP15" i="18"/>
  <c r="EO15" i="18"/>
  <c r="F17" i="43"/>
  <c r="F39" i="43" s="1"/>
  <c r="F17" i="24"/>
  <c r="F35" i="24" s="1"/>
  <c r="AL40" i="10"/>
  <c r="AM15" i="3"/>
  <c r="DH15" i="18"/>
  <c r="DG15" i="18"/>
  <c r="AD40" i="10"/>
  <c r="AD40" i="3"/>
  <c r="F61" i="43" s="1"/>
  <c r="DI15" i="18"/>
  <c r="CD15" i="18"/>
  <c r="CA15" i="18"/>
  <c r="CC15" i="18"/>
  <c r="V40" i="10"/>
  <c r="CB15" i="18"/>
  <c r="V40" i="3"/>
  <c r="E56" i="24" s="1"/>
  <c r="E74" i="24" s="1"/>
  <c r="AX15" i="18"/>
  <c r="N40" i="3"/>
  <c r="D61" i="43" s="1"/>
  <c r="D83" i="43" s="1"/>
  <c r="P15" i="18"/>
  <c r="R15" i="18"/>
  <c r="O15" i="18"/>
  <c r="Q15" i="18"/>
  <c r="EC18" i="18"/>
  <c r="ED18" i="18"/>
  <c r="AI43" i="13"/>
  <c r="EB18" i="18"/>
  <c r="CU18" i="18"/>
  <c r="CW18" i="18"/>
  <c r="AA43" i="13"/>
  <c r="S43" i="13"/>
  <c r="BO18" i="18"/>
  <c r="AI18" i="18"/>
  <c r="AJ18" i="18"/>
  <c r="K43" i="13"/>
  <c r="EO17" i="18"/>
  <c r="EM17" i="18"/>
  <c r="EN17" i="18"/>
  <c r="F19" i="24"/>
  <c r="F36" i="24" s="1"/>
  <c r="AL42" i="3"/>
  <c r="DJ17" i="18"/>
  <c r="DI17" i="18"/>
  <c r="DG17" i="18"/>
  <c r="AE42" i="3"/>
  <c r="F58" i="24" s="1"/>
  <c r="F75" i="24" s="1"/>
  <c r="DH17" i="18"/>
  <c r="AD42" i="10"/>
  <c r="W42" i="3"/>
  <c r="E63" i="43" s="1"/>
  <c r="E84" i="43" s="1"/>
  <c r="CD17" i="18"/>
  <c r="AX17" i="18"/>
  <c r="AV17" i="18"/>
  <c r="AW17" i="18"/>
  <c r="O42" i="3"/>
  <c r="AU17" i="18"/>
  <c r="AU24" i="18" s="1"/>
  <c r="N42" i="10"/>
  <c r="Q17" i="18"/>
  <c r="O17" i="18"/>
  <c r="P17" i="18"/>
  <c r="G42" i="3"/>
  <c r="DW20" i="18"/>
  <c r="DY20" i="18"/>
  <c r="AH36" i="15"/>
  <c r="AH45" i="3"/>
  <c r="AH45" i="13"/>
  <c r="Z45" i="13"/>
  <c r="Z36" i="15"/>
  <c r="Z45" i="3"/>
  <c r="CQ20" i="18"/>
  <c r="BK20" i="18"/>
  <c r="BL20" i="18"/>
  <c r="R36" i="15"/>
  <c r="R45" i="13"/>
  <c r="R45" i="3"/>
  <c r="D61" i="24" s="1"/>
  <c r="AG20" i="18"/>
  <c r="J36" i="15"/>
  <c r="AH20" i="18"/>
  <c r="J45" i="13"/>
  <c r="AF20" i="18"/>
  <c r="J45" i="3"/>
  <c r="EM21" i="18"/>
  <c r="EN21" i="18"/>
  <c r="EO21" i="18"/>
  <c r="AL46" i="10"/>
  <c r="AL46" i="13"/>
  <c r="EP21" i="18"/>
  <c r="AM21" i="3"/>
  <c r="AL37" i="15"/>
  <c r="AD46" i="13"/>
  <c r="AE46" i="3"/>
  <c r="F62" i="24" s="1"/>
  <c r="AD37" i="15"/>
  <c r="DG21" i="18"/>
  <c r="CA21" i="18"/>
  <c r="V46" i="13"/>
  <c r="V37" i="15"/>
  <c r="W46" i="3"/>
  <c r="E62" i="24" s="1"/>
  <c r="CB21" i="18"/>
  <c r="CD21" i="18"/>
  <c r="AV21" i="18"/>
  <c r="N46" i="13"/>
  <c r="AX21" i="18"/>
  <c r="N37" i="15"/>
  <c r="AW21" i="18"/>
  <c r="O46" i="3"/>
  <c r="Q21" i="18"/>
  <c r="F46" i="13"/>
  <c r="F46" i="3"/>
  <c r="F37" i="15"/>
  <c r="G46" i="3"/>
  <c r="CQ22" i="18"/>
  <c r="CR22" i="18"/>
  <c r="CS22" i="18"/>
  <c r="CT22" i="18"/>
  <c r="CT24" i="18" s="1"/>
  <c r="BL22" i="18"/>
  <c r="BM22" i="18"/>
  <c r="BN22" i="18"/>
  <c r="EN23" i="18"/>
  <c r="EO23" i="18"/>
  <c r="EP23" i="18"/>
  <c r="EM23" i="18"/>
  <c r="AL48" i="10"/>
  <c r="AM23" i="3"/>
  <c r="AD48" i="13"/>
  <c r="DH23" i="18"/>
  <c r="AD48" i="10"/>
  <c r="V48" i="13"/>
  <c r="V48" i="3"/>
  <c r="V48" i="10"/>
  <c r="CB23" i="18"/>
  <c r="AW23" i="18"/>
  <c r="AX23" i="18"/>
  <c r="N48" i="10"/>
  <c r="N48" i="3"/>
  <c r="AU23" i="18"/>
  <c r="Q23" i="18"/>
  <c r="Q24" i="18" s="1"/>
  <c r="G48" i="3"/>
  <c r="R23" i="18"/>
  <c r="F48" i="10"/>
  <c r="O23" i="18"/>
  <c r="F48" i="3"/>
  <c r="D69" i="43" s="1"/>
  <c r="D87" i="43" s="1"/>
  <c r="F39" i="15"/>
  <c r="E59" i="24"/>
  <c r="AA43" i="17"/>
  <c r="AA45" i="23"/>
  <c r="AA45" i="20"/>
  <c r="BM14" i="18"/>
  <c r="AC7" i="42"/>
  <c r="AV15" i="18"/>
  <c r="BH43" i="17"/>
  <c r="BH45" i="23"/>
  <c r="BH45" i="20"/>
  <c r="DZ20" i="18"/>
  <c r="BL14" i="18"/>
  <c r="BL24" i="18" s="1"/>
  <c r="V33" i="42"/>
  <c r="Q32" i="42"/>
  <c r="Q25" i="42"/>
  <c r="Q7" i="42"/>
  <c r="I25" i="42"/>
  <c r="I7" i="42"/>
  <c r="N33" i="42"/>
  <c r="N26" i="42"/>
  <c r="G7" i="42"/>
  <c r="T7" i="42"/>
  <c r="T27" i="42"/>
  <c r="T34" i="42"/>
  <c r="J34" i="42"/>
  <c r="EP9" i="18"/>
  <c r="EO9" i="18"/>
  <c r="DH9" i="18"/>
  <c r="DG9" i="18"/>
  <c r="DJ9" i="18"/>
  <c r="O9" i="18"/>
  <c r="Q9" i="18"/>
  <c r="P9" i="18"/>
  <c r="AI28" i="42"/>
  <c r="AI7" i="42"/>
  <c r="AA35" i="42"/>
  <c r="AA28" i="42"/>
  <c r="K28" i="42"/>
  <c r="K35" i="42"/>
  <c r="AH32" i="13"/>
  <c r="DZ7" i="18"/>
  <c r="DY7" i="18"/>
  <c r="DY24" i="18" s="1"/>
  <c r="CQ7" i="18"/>
  <c r="CQ24" i="18" s="1"/>
  <c r="CS7" i="18"/>
  <c r="Z32" i="10"/>
  <c r="Z32" i="13"/>
  <c r="R32" i="13"/>
  <c r="D8" i="43"/>
  <c r="D35" i="43" s="1"/>
  <c r="D45" i="43" s="1"/>
  <c r="BK7" i="18"/>
  <c r="R32" i="3"/>
  <c r="R32" i="10"/>
  <c r="BM7" i="18"/>
  <c r="AH7" i="18"/>
  <c r="J32" i="10"/>
  <c r="V7" i="42"/>
  <c r="P32" i="42"/>
  <c r="P25" i="42"/>
  <c r="H7" i="42"/>
  <c r="H25" i="42"/>
  <c r="AB26" i="42"/>
  <c r="AB33" i="42"/>
  <c r="EL9" i="18"/>
  <c r="EI9" i="18"/>
  <c r="EI24" i="18" s="1"/>
  <c r="EJ9" i="18"/>
  <c r="DD9" i="18"/>
  <c r="DC9" i="18"/>
  <c r="DE9" i="18"/>
  <c r="DF9" i="18"/>
  <c r="BY9" i="18"/>
  <c r="BW9" i="18"/>
  <c r="BX9" i="18"/>
  <c r="N9" i="18"/>
  <c r="M9" i="18"/>
  <c r="K9" i="18"/>
  <c r="K24" i="18" s="1"/>
  <c r="J35" i="42"/>
  <c r="J28" i="42"/>
  <c r="AA26" i="42"/>
  <c r="AA33" i="42"/>
  <c r="AA7" i="42"/>
  <c r="L26" i="42"/>
  <c r="L33" i="42"/>
  <c r="R34" i="42"/>
  <c r="AF32" i="13"/>
  <c r="DQ7" i="18"/>
  <c r="DR7" i="18"/>
  <c r="AF32" i="10"/>
  <c r="CK7" i="18"/>
  <c r="Y32" i="3"/>
  <c r="X32" i="10"/>
  <c r="BC7" i="18"/>
  <c r="P32" i="3"/>
  <c r="P32" i="13"/>
  <c r="BF7" i="18"/>
  <c r="BE7" i="18"/>
  <c r="P32" i="10"/>
  <c r="I32" i="3"/>
  <c r="H32" i="13"/>
  <c r="Y7" i="18"/>
  <c r="X7" i="18"/>
  <c r="EP14" i="18"/>
  <c r="EM14" i="18"/>
  <c r="R14" i="18"/>
  <c r="Q14" i="18"/>
  <c r="BN15" i="18"/>
  <c r="BL15" i="18"/>
  <c r="N7" i="42"/>
  <c r="N32" i="42"/>
  <c r="AH33" i="42"/>
  <c r="AH7" i="42"/>
  <c r="Z7" i="42"/>
  <c r="Z26" i="42"/>
  <c r="Y27" i="42"/>
  <c r="Y34" i="42"/>
  <c r="D27" i="42"/>
  <c r="D34" i="42"/>
  <c r="EB9" i="18"/>
  <c r="EA9" i="18"/>
  <c r="EC9" i="18"/>
  <c r="ED9" i="18"/>
  <c r="CV9" i="18"/>
  <c r="CU9" i="18"/>
  <c r="AJ9" i="18"/>
  <c r="AL9" i="18"/>
  <c r="C35" i="42"/>
  <c r="C28" i="42"/>
  <c r="P28" i="42"/>
  <c r="P35" i="42"/>
  <c r="C32" i="10"/>
  <c r="D7" i="18"/>
  <c r="D32" i="3"/>
  <c r="E7" i="18"/>
  <c r="C32" i="13"/>
  <c r="DL7" i="18"/>
  <c r="DK7" i="18"/>
  <c r="AE32" i="3"/>
  <c r="DN7" i="18"/>
  <c r="CF7" i="18"/>
  <c r="CG7" i="18"/>
  <c r="W32" i="13"/>
  <c r="CH7" i="18"/>
  <c r="O32" i="3"/>
  <c r="O32" i="10"/>
  <c r="O23" i="15"/>
  <c r="G23" i="15"/>
  <c r="T7" i="18"/>
  <c r="G32" i="10"/>
  <c r="G32" i="13"/>
  <c r="U7" i="18"/>
  <c r="S7" i="18"/>
  <c r="AG20" i="15"/>
  <c r="AA20" i="15"/>
  <c r="Z20" i="15"/>
  <c r="Y20" i="15"/>
  <c r="S20" i="15"/>
  <c r="R20" i="15"/>
  <c r="Q20" i="15"/>
  <c r="N20" i="15"/>
  <c r="I20" i="15"/>
  <c r="AL21" i="15"/>
  <c r="AH21" i="15"/>
  <c r="AF21" i="15"/>
  <c r="AE21" i="15"/>
  <c r="W21" i="15"/>
  <c r="Q21" i="15"/>
  <c r="N21" i="15"/>
  <c r="I21" i="15"/>
  <c r="H21" i="15"/>
  <c r="E21" i="15"/>
  <c r="AK39" i="15"/>
  <c r="AH39" i="15"/>
  <c r="AG39" i="15"/>
  <c r="AF39" i="15"/>
  <c r="AE39" i="15"/>
  <c r="AD39" i="15"/>
  <c r="Z39" i="15"/>
  <c r="X39" i="15"/>
  <c r="W39" i="15"/>
  <c r="Q39" i="15"/>
  <c r="P39" i="15"/>
  <c r="N39" i="15"/>
  <c r="M39" i="15"/>
  <c r="K28" i="15"/>
  <c r="J28" i="15"/>
  <c r="G28" i="15"/>
  <c r="AK27" i="15"/>
  <c r="AJ27" i="15"/>
  <c r="AI27" i="15"/>
  <c r="AF27" i="15"/>
  <c r="AA27" i="15"/>
  <c r="Z27" i="15"/>
  <c r="V27" i="15"/>
  <c r="U27" i="15"/>
  <c r="T27" i="15"/>
  <c r="Q27" i="15"/>
  <c r="P27" i="15"/>
  <c r="M27" i="15"/>
  <c r="L27" i="15"/>
  <c r="K27" i="15"/>
  <c r="I27" i="15"/>
  <c r="AJ23" i="15"/>
  <c r="AH23" i="15"/>
  <c r="AF23" i="15"/>
  <c r="AD23" i="15"/>
  <c r="AA23" i="15"/>
  <c r="Z23" i="15"/>
  <c r="U23" i="15"/>
  <c r="R23" i="15"/>
  <c r="Q23" i="15"/>
  <c r="P23" i="15"/>
  <c r="M23" i="15"/>
  <c r="J23" i="15"/>
  <c r="H23" i="15"/>
  <c r="AJ20" i="15"/>
  <c r="AI20" i="15"/>
  <c r="AB23" i="15"/>
  <c r="L23" i="15"/>
  <c r="M28" i="15"/>
  <c r="T39" i="15"/>
  <c r="AI21" i="15"/>
  <c r="AI15" i="15"/>
  <c r="G15" i="15"/>
  <c r="G20" i="15"/>
  <c r="M21" i="15"/>
  <c r="M15" i="15"/>
  <c r="C15" i="15"/>
  <c r="T15" i="15"/>
  <c r="T20" i="15"/>
  <c r="F40" i="15"/>
  <c r="X15" i="15"/>
  <c r="X40" i="15" s="1"/>
  <c r="AB40" i="15"/>
  <c r="E143" i="24"/>
  <c r="E152" i="43"/>
  <c r="AK40" i="15"/>
  <c r="AE15" i="15"/>
  <c r="AA40" i="15"/>
  <c r="AH15" i="15"/>
  <c r="V40" i="15"/>
  <c r="H15" i="15"/>
  <c r="AL15" i="15"/>
  <c r="F140" i="43"/>
  <c r="F158" i="43" s="1"/>
  <c r="F167" i="43" s="1"/>
  <c r="AF15" i="15"/>
  <c r="AF40" i="15" s="1"/>
  <c r="AJ15" i="15"/>
  <c r="AJ40" i="15" s="1"/>
  <c r="N15" i="15"/>
  <c r="N40" i="15" s="1"/>
  <c r="Z15" i="15"/>
  <c r="Z40" i="15" s="1"/>
  <c r="AB27" i="15"/>
  <c r="O20" i="15"/>
  <c r="W20" i="15"/>
  <c r="AE20" i="15"/>
  <c r="R15" i="15"/>
  <c r="D141" i="43"/>
  <c r="D159" i="43" s="1"/>
  <c r="P15" i="15"/>
  <c r="K23" i="15"/>
  <c r="U15" i="15"/>
  <c r="X21" i="15"/>
  <c r="L20" i="15"/>
  <c r="AG21" i="15"/>
  <c r="Q15" i="15"/>
  <c r="E131" i="24"/>
  <c r="E151" i="24" s="1"/>
  <c r="E141" i="43"/>
  <c r="E159" i="43" s="1"/>
  <c r="E123" i="24"/>
  <c r="E147" i="24" s="1"/>
  <c r="D122" i="24"/>
  <c r="D147" i="24" s="1"/>
  <c r="D157" i="24" s="1"/>
  <c r="C141" i="43"/>
  <c r="C159" i="43" s="1"/>
  <c r="C167" i="43" s="1"/>
  <c r="Y21" i="15"/>
  <c r="S15" i="15"/>
  <c r="C131" i="24"/>
  <c r="C151" i="24" s="1"/>
  <c r="C21" i="15"/>
  <c r="C28" i="15"/>
  <c r="E138" i="43"/>
  <c r="E156" i="43" s="1"/>
  <c r="H20" i="15"/>
  <c r="I15" i="15"/>
  <c r="I40" i="15" s="1"/>
  <c r="D138" i="43"/>
  <c r="E125" i="24"/>
  <c r="E148" i="24" s="1"/>
  <c r="D137" i="43"/>
  <c r="D156" i="43" s="1"/>
  <c r="AH20" i="15"/>
  <c r="C27" i="15"/>
  <c r="R39" i="15"/>
  <c r="D131" i="24"/>
  <c r="D151" i="24" s="1"/>
  <c r="S40" i="15" l="1"/>
  <c r="H40" i="15"/>
  <c r="T40" i="15"/>
  <c r="AC40" i="15"/>
  <c r="AE40" i="15"/>
  <c r="G40" i="15"/>
  <c r="E40" i="15"/>
  <c r="P40" i="15"/>
  <c r="AH40" i="15"/>
  <c r="M40" i="15"/>
  <c r="O49" i="10"/>
  <c r="U49" i="10"/>
  <c r="G49" i="10"/>
  <c r="E110" i="24"/>
  <c r="D118" i="43"/>
  <c r="D104" i="24"/>
  <c r="R49" i="10"/>
  <c r="E129" i="43"/>
  <c r="E133" i="43" s="1"/>
  <c r="F49" i="10"/>
  <c r="X49" i="10"/>
  <c r="I49" i="10"/>
  <c r="F118" i="43"/>
  <c r="AL49" i="10"/>
  <c r="F104" i="24"/>
  <c r="AD49" i="10"/>
  <c r="E49" i="10"/>
  <c r="J21" i="47"/>
  <c r="AA49" i="10"/>
  <c r="E118" i="43"/>
  <c r="AB49" i="10"/>
  <c r="E104" i="24"/>
  <c r="F122" i="43"/>
  <c r="F133" i="43" s="1"/>
  <c r="C104" i="24"/>
  <c r="C118" i="43"/>
  <c r="W49" i="10"/>
  <c r="C21" i="47"/>
  <c r="Q49" i="10"/>
  <c r="F108" i="24"/>
  <c r="F118" i="24" s="1"/>
  <c r="AJ36" i="23"/>
  <c r="AJ36" i="20"/>
  <c r="AJ34" i="17"/>
  <c r="BC32" i="17"/>
  <c r="BC33" i="23"/>
  <c r="BC29" i="18"/>
  <c r="BC33" i="20"/>
  <c r="EP34" i="17"/>
  <c r="EP24" i="18"/>
  <c r="EP36" i="20"/>
  <c r="EP36" i="23"/>
  <c r="E64" i="24"/>
  <c r="E78" i="24" s="1"/>
  <c r="E69" i="43"/>
  <c r="E87" i="43" s="1"/>
  <c r="BL47" i="23"/>
  <c r="BL47" i="20"/>
  <c r="BL45" i="17"/>
  <c r="EM32" i="18"/>
  <c r="EM44" i="23"/>
  <c r="EM44" i="20"/>
  <c r="EM42" i="17"/>
  <c r="CS41" i="23"/>
  <c r="CS41" i="20"/>
  <c r="CS39" i="17"/>
  <c r="M37" i="17"/>
  <c r="M39" i="23"/>
  <c r="M39" i="20"/>
  <c r="F78" i="43"/>
  <c r="BA36" i="17"/>
  <c r="BA38" i="23"/>
  <c r="BA38" i="20"/>
  <c r="CY39" i="20"/>
  <c r="CY39" i="23"/>
  <c r="CY37" i="17"/>
  <c r="F56" i="43"/>
  <c r="F51" i="24"/>
  <c r="BA37" i="20"/>
  <c r="BA37" i="23"/>
  <c r="BA35" i="17"/>
  <c r="CU34" i="17"/>
  <c r="CU36" i="23"/>
  <c r="CU36" i="20"/>
  <c r="BK32" i="17"/>
  <c r="BK29" i="18"/>
  <c r="BK24" i="18"/>
  <c r="BK33" i="23"/>
  <c r="BK33" i="20"/>
  <c r="EO48" i="17"/>
  <c r="EO50" i="20"/>
  <c r="EO50" i="23"/>
  <c r="EP46" i="17"/>
  <c r="EP48" i="23"/>
  <c r="EP48" i="20"/>
  <c r="P42" i="20"/>
  <c r="P40" i="17"/>
  <c r="P42" i="23"/>
  <c r="BQ32" i="17"/>
  <c r="BQ29" i="18"/>
  <c r="BQ33" i="20"/>
  <c r="BQ33" i="23"/>
  <c r="BZ39" i="23"/>
  <c r="BZ39" i="20"/>
  <c r="BZ37" i="17"/>
  <c r="BJ31" i="20"/>
  <c r="BJ24" i="18"/>
  <c r="BJ30" i="17"/>
  <c r="BJ31" i="23"/>
  <c r="CC39" i="23"/>
  <c r="CC37" i="17"/>
  <c r="CC24" i="18"/>
  <c r="CC39" i="20"/>
  <c r="BD24" i="18"/>
  <c r="BD30" i="17"/>
  <c r="BD31" i="23"/>
  <c r="BD31" i="20"/>
  <c r="R24" i="18"/>
  <c r="R36" i="17"/>
  <c r="R38" i="23"/>
  <c r="R38" i="20"/>
  <c r="EH24" i="18"/>
  <c r="EH39" i="23"/>
  <c r="EH39" i="20"/>
  <c r="EH37" i="17"/>
  <c r="W49" i="3"/>
  <c r="X49" i="3"/>
  <c r="E78" i="43"/>
  <c r="BN42" i="23"/>
  <c r="BN42" i="20"/>
  <c r="BN40" i="17"/>
  <c r="EN50" i="23"/>
  <c r="EN50" i="20"/>
  <c r="EN48" i="17"/>
  <c r="AH47" i="23"/>
  <c r="AH47" i="20"/>
  <c r="AH45" i="17"/>
  <c r="DG32" i="18"/>
  <c r="DG44" i="23"/>
  <c r="DG44" i="20"/>
  <c r="DG42" i="17"/>
  <c r="BP32" i="17"/>
  <c r="BP29" i="18"/>
  <c r="BP33" i="23"/>
  <c r="BP33" i="20"/>
  <c r="CK38" i="23"/>
  <c r="CK38" i="20"/>
  <c r="CK36" i="17"/>
  <c r="EA30" i="17"/>
  <c r="EA31" i="23"/>
  <c r="EA31" i="20"/>
  <c r="EA24" i="18"/>
  <c r="E69" i="24"/>
  <c r="E79" i="24" s="1"/>
  <c r="BX34" i="17"/>
  <c r="BX36" i="23"/>
  <c r="BX36" i="20"/>
  <c r="O34" i="17"/>
  <c r="O36" i="20"/>
  <c r="O36" i="23"/>
  <c r="DG48" i="20"/>
  <c r="DG46" i="17"/>
  <c r="DG48" i="23"/>
  <c r="E66" i="43"/>
  <c r="E85" i="43" s="1"/>
  <c r="E61" i="24"/>
  <c r="E76" i="24" s="1"/>
  <c r="AJ45" i="20"/>
  <c r="AJ43" i="17"/>
  <c r="AJ45" i="23"/>
  <c r="AL32" i="17"/>
  <c r="AL33" i="20"/>
  <c r="AL29" i="18"/>
  <c r="AL24" i="18"/>
  <c r="AL33" i="23"/>
  <c r="Z38" i="23"/>
  <c r="Z38" i="20"/>
  <c r="Z36" i="17"/>
  <c r="EK39" i="23"/>
  <c r="EK39" i="20"/>
  <c r="EK37" i="17"/>
  <c r="AB24" i="18"/>
  <c r="AB36" i="17"/>
  <c r="AB38" i="20"/>
  <c r="AB38" i="23"/>
  <c r="CA24" i="18"/>
  <c r="CA37" i="17"/>
  <c r="CA39" i="23"/>
  <c r="CA39" i="20"/>
  <c r="E75" i="24"/>
  <c r="DM36" i="17"/>
  <c r="DM38" i="23"/>
  <c r="DM38" i="20"/>
  <c r="E58" i="43"/>
  <c r="E82" i="43" s="1"/>
  <c r="D35" i="17"/>
  <c r="D37" i="23"/>
  <c r="D37" i="20"/>
  <c r="AG34" i="17"/>
  <c r="AG36" i="23"/>
  <c r="AG36" i="20"/>
  <c r="DN37" i="23"/>
  <c r="DN37" i="20"/>
  <c r="DN35" i="17"/>
  <c r="BY30" i="17"/>
  <c r="BY24" i="18"/>
  <c r="BY31" i="20"/>
  <c r="BY31" i="23"/>
  <c r="DK32" i="17"/>
  <c r="DK29" i="18"/>
  <c r="DK33" i="20"/>
  <c r="DK33" i="23"/>
  <c r="EC34" i="17"/>
  <c r="EC36" i="20"/>
  <c r="EC36" i="23"/>
  <c r="R41" i="23"/>
  <c r="R41" i="20"/>
  <c r="R39" i="17"/>
  <c r="BE32" i="17"/>
  <c r="BE29" i="18"/>
  <c r="BE33" i="23"/>
  <c r="BE33" i="20"/>
  <c r="BW34" i="17"/>
  <c r="BW36" i="23"/>
  <c r="BW36" i="20"/>
  <c r="EL34" i="17"/>
  <c r="EL36" i="20"/>
  <c r="EL24" i="18"/>
  <c r="EL36" i="23"/>
  <c r="DJ34" i="17"/>
  <c r="DJ36" i="23"/>
  <c r="DJ36" i="20"/>
  <c r="O50" i="20"/>
  <c r="O48" i="17"/>
  <c r="O50" i="23"/>
  <c r="AX50" i="20"/>
  <c r="AX48" i="17"/>
  <c r="AX50" i="23"/>
  <c r="BM49" i="23"/>
  <c r="BM49" i="20"/>
  <c r="BM47" i="17"/>
  <c r="D67" i="43"/>
  <c r="D62" i="24"/>
  <c r="D76" i="24" s="1"/>
  <c r="AV48" i="23"/>
  <c r="AV46" i="17"/>
  <c r="AV48" i="20"/>
  <c r="EO46" i="17"/>
  <c r="EO48" i="23"/>
  <c r="EO48" i="20"/>
  <c r="AG47" i="23"/>
  <c r="AG47" i="20"/>
  <c r="AG45" i="17"/>
  <c r="P32" i="18"/>
  <c r="P44" i="23"/>
  <c r="P44" i="20"/>
  <c r="P42" i="17"/>
  <c r="AX32" i="18"/>
  <c r="AX44" i="23"/>
  <c r="AX44" i="20"/>
  <c r="AX42" i="17"/>
  <c r="DJ32" i="18"/>
  <c r="DJ44" i="23"/>
  <c r="DJ44" i="20"/>
  <c r="DJ42" i="17"/>
  <c r="AI45" i="20"/>
  <c r="AI45" i="23"/>
  <c r="AI43" i="17"/>
  <c r="ED45" i="23"/>
  <c r="ED43" i="17"/>
  <c r="ED45" i="20"/>
  <c r="EP42" i="20"/>
  <c r="EP40" i="17"/>
  <c r="EP42" i="23"/>
  <c r="DX39" i="17"/>
  <c r="DX41" i="23"/>
  <c r="DX41" i="20"/>
  <c r="EC32" i="17"/>
  <c r="EC29" i="18"/>
  <c r="EC33" i="23"/>
  <c r="EC33" i="20"/>
  <c r="CY36" i="17"/>
  <c r="CY38" i="20"/>
  <c r="CY38" i="23"/>
  <c r="DM31" i="20"/>
  <c r="DM31" i="23"/>
  <c r="DM30" i="17"/>
  <c r="K37" i="17"/>
  <c r="K39" i="20"/>
  <c r="K39" i="23"/>
  <c r="AQ37" i="17"/>
  <c r="AQ39" i="20"/>
  <c r="AQ24" i="18"/>
  <c r="AQ39" i="23"/>
  <c r="BW37" i="17"/>
  <c r="BW39" i="23"/>
  <c r="BW39" i="20"/>
  <c r="EJ39" i="23"/>
  <c r="EJ39" i="20"/>
  <c r="EJ37" i="17"/>
  <c r="AN30" i="17"/>
  <c r="AN31" i="23"/>
  <c r="AN31" i="20"/>
  <c r="AN24" i="18"/>
  <c r="DS38" i="20"/>
  <c r="DS38" i="23"/>
  <c r="DS36" i="17"/>
  <c r="DS24" i="18"/>
  <c r="P37" i="17"/>
  <c r="P39" i="23"/>
  <c r="P39" i="20"/>
  <c r="AX37" i="17"/>
  <c r="AX39" i="23"/>
  <c r="AX24" i="18"/>
  <c r="AX39" i="20"/>
  <c r="EN24" i="18"/>
  <c r="EN39" i="23"/>
  <c r="EN37" i="17"/>
  <c r="EN39" i="20"/>
  <c r="BQ24" i="18"/>
  <c r="ED31" i="23"/>
  <c r="ED31" i="20"/>
  <c r="ED30" i="17"/>
  <c r="ED24" i="18"/>
  <c r="F49" i="3"/>
  <c r="CH38" i="20"/>
  <c r="CH38" i="23"/>
  <c r="CH36" i="17"/>
  <c r="D53" i="24"/>
  <c r="D73" i="24" s="1"/>
  <c r="D58" i="43"/>
  <c r="D82" i="43" s="1"/>
  <c r="BL34" i="17"/>
  <c r="BL36" i="23"/>
  <c r="BL36" i="20"/>
  <c r="AH49" i="3"/>
  <c r="S37" i="20"/>
  <c r="S37" i="23"/>
  <c r="S35" i="17"/>
  <c r="C26" i="24"/>
  <c r="C30" i="43"/>
  <c r="E37" i="23"/>
  <c r="E37" i="20"/>
  <c r="E35" i="17"/>
  <c r="AG24" i="18"/>
  <c r="AF34" i="17"/>
  <c r="AF36" i="23"/>
  <c r="AF36" i="20"/>
  <c r="AF24" i="18"/>
  <c r="DL35" i="17"/>
  <c r="DL37" i="20"/>
  <c r="DL37" i="23"/>
  <c r="Y24" i="18"/>
  <c r="Y30" i="17"/>
  <c r="Y31" i="23"/>
  <c r="Y31" i="20"/>
  <c r="W31" i="20"/>
  <c r="W31" i="23"/>
  <c r="W30" i="17"/>
  <c r="W24" i="18"/>
  <c r="CS36" i="23"/>
  <c r="CS36" i="20"/>
  <c r="CS34" i="17"/>
  <c r="AY35" i="17"/>
  <c r="AY37" i="20"/>
  <c r="AY37" i="23"/>
  <c r="CW24" i="18"/>
  <c r="CW30" i="17"/>
  <c r="CW31" i="23"/>
  <c r="CW31" i="20"/>
  <c r="K34" i="17"/>
  <c r="K36" i="20"/>
  <c r="K36" i="23"/>
  <c r="EP48" i="17"/>
  <c r="EP50" i="20"/>
  <c r="EP50" i="23"/>
  <c r="AF47" i="23"/>
  <c r="AF47" i="20"/>
  <c r="AF45" i="17"/>
  <c r="DH32" i="18"/>
  <c r="DH44" i="23"/>
  <c r="DH44" i="20"/>
  <c r="DH42" i="17"/>
  <c r="CA42" i="23"/>
  <c r="CA42" i="20"/>
  <c r="CA40" i="17"/>
  <c r="DF39" i="23"/>
  <c r="DF39" i="20"/>
  <c r="DF37" i="17"/>
  <c r="BH24" i="18"/>
  <c r="BH31" i="23"/>
  <c r="BH30" i="17"/>
  <c r="BH31" i="20"/>
  <c r="F57" i="43"/>
  <c r="F81" i="43" s="1"/>
  <c r="F52" i="24"/>
  <c r="F72" i="24" s="1"/>
  <c r="AP37" i="17"/>
  <c r="AP39" i="23"/>
  <c r="AP39" i="20"/>
  <c r="U35" i="17"/>
  <c r="U37" i="23"/>
  <c r="U37" i="20"/>
  <c r="AP24" i="18"/>
  <c r="D50" i="24"/>
  <c r="H49" i="3"/>
  <c r="I49" i="3"/>
  <c r="E74" i="43"/>
  <c r="D32" i="17"/>
  <c r="D24" i="18"/>
  <c r="D29" i="18"/>
  <c r="D33" i="20"/>
  <c r="D33" i="23"/>
  <c r="DD34" i="17"/>
  <c r="DD36" i="23"/>
  <c r="DD36" i="20"/>
  <c r="P34" i="17"/>
  <c r="P36" i="23"/>
  <c r="P36" i="20"/>
  <c r="DY47" i="23"/>
  <c r="DY47" i="20"/>
  <c r="DY45" i="17"/>
  <c r="CD42" i="20"/>
  <c r="CD40" i="17"/>
  <c r="CD42" i="23"/>
  <c r="AI32" i="17"/>
  <c r="AI29" i="18"/>
  <c r="AI24" i="18"/>
  <c r="AI33" i="20"/>
  <c r="AI33" i="23"/>
  <c r="CL38" i="23"/>
  <c r="CL38" i="20"/>
  <c r="CL36" i="17"/>
  <c r="DC39" i="23"/>
  <c r="DC39" i="20"/>
  <c r="DC37" i="17"/>
  <c r="AM31" i="23"/>
  <c r="AM31" i="20"/>
  <c r="AM24" i="18"/>
  <c r="AM30" i="17"/>
  <c r="E57" i="43"/>
  <c r="E81" i="43" s="1"/>
  <c r="AO37" i="17"/>
  <c r="AO39" i="23"/>
  <c r="AO39" i="20"/>
  <c r="C24" i="18"/>
  <c r="C37" i="20"/>
  <c r="C37" i="23"/>
  <c r="C35" i="17"/>
  <c r="EJ34" i="17"/>
  <c r="EJ36" i="20"/>
  <c r="EJ36" i="23"/>
  <c r="Q34" i="17"/>
  <c r="Q36" i="23"/>
  <c r="Q36" i="20"/>
  <c r="DW47" i="20"/>
  <c r="DW47" i="23"/>
  <c r="DW45" i="17"/>
  <c r="Y38" i="23"/>
  <c r="Y38" i="20"/>
  <c r="Y36" i="17"/>
  <c r="BJ38" i="23"/>
  <c r="BJ38" i="20"/>
  <c r="BJ36" i="17"/>
  <c r="EO39" i="23"/>
  <c r="EO39" i="20"/>
  <c r="EO37" i="17"/>
  <c r="EE37" i="17"/>
  <c r="EE39" i="20"/>
  <c r="EE39" i="23"/>
  <c r="CG37" i="23"/>
  <c r="CG37" i="20"/>
  <c r="CG35" i="17"/>
  <c r="AH34" i="17"/>
  <c r="AH36" i="20"/>
  <c r="AH36" i="23"/>
  <c r="CK29" i="18"/>
  <c r="CK33" i="23"/>
  <c r="CK33" i="20"/>
  <c r="CK32" i="17"/>
  <c r="CK24" i="18"/>
  <c r="DH50" i="20"/>
  <c r="DH50" i="23"/>
  <c r="DH48" i="17"/>
  <c r="AV32" i="18"/>
  <c r="AV44" i="23"/>
  <c r="AV44" i="20"/>
  <c r="AV42" i="17"/>
  <c r="AX42" i="20"/>
  <c r="AX40" i="17"/>
  <c r="AX42" i="23"/>
  <c r="CI38" i="20"/>
  <c r="CI38" i="23"/>
  <c r="CI24" i="18"/>
  <c r="CI36" i="17"/>
  <c r="AP31" i="23"/>
  <c r="AP31" i="20"/>
  <c r="AP30" i="17"/>
  <c r="Q37" i="17"/>
  <c r="Q39" i="20"/>
  <c r="Q39" i="23"/>
  <c r="CF38" i="20"/>
  <c r="CF38" i="23"/>
  <c r="CF36" i="17"/>
  <c r="DL29" i="18"/>
  <c r="DL33" i="20"/>
  <c r="DL32" i="17"/>
  <c r="DL33" i="23"/>
  <c r="O32" i="18"/>
  <c r="O44" i="23"/>
  <c r="O44" i="20"/>
  <c r="O42" i="17"/>
  <c r="BO45" i="23"/>
  <c r="BO45" i="20"/>
  <c r="BO43" i="17"/>
  <c r="DG42" i="20"/>
  <c r="DG42" i="23"/>
  <c r="DG40" i="17"/>
  <c r="DZ41" i="23"/>
  <c r="DZ41" i="20"/>
  <c r="DZ39" i="17"/>
  <c r="F56" i="24"/>
  <c r="F74" i="24" s="1"/>
  <c r="DK31" i="20"/>
  <c r="DK31" i="23"/>
  <c r="DK30" i="17"/>
  <c r="D56" i="24"/>
  <c r="F67" i="43"/>
  <c r="E49" i="3"/>
  <c r="D65" i="24" s="1"/>
  <c r="EL39" i="20"/>
  <c r="EL39" i="23"/>
  <c r="EL37" i="17"/>
  <c r="DK24" i="18"/>
  <c r="D50" i="43"/>
  <c r="D45" i="24"/>
  <c r="AD24" i="18"/>
  <c r="AD38" i="23"/>
  <c r="AD38" i="20"/>
  <c r="AD36" i="17"/>
  <c r="CO24" i="18"/>
  <c r="CO38" i="23"/>
  <c r="CO38" i="20"/>
  <c r="CO36" i="17"/>
  <c r="DV38" i="20"/>
  <c r="DV24" i="18"/>
  <c r="DV36" i="17"/>
  <c r="DV38" i="23"/>
  <c r="O39" i="23"/>
  <c r="O37" i="17"/>
  <c r="O39" i="20"/>
  <c r="D57" i="43"/>
  <c r="D81" i="43" s="1"/>
  <c r="D52" i="24"/>
  <c r="D72" i="24" s="1"/>
  <c r="CE36" i="17"/>
  <c r="CE38" i="20"/>
  <c r="CE38" i="23"/>
  <c r="DL38" i="23"/>
  <c r="DL36" i="17"/>
  <c r="DL38" i="20"/>
  <c r="G39" i="20"/>
  <c r="G37" i="17"/>
  <c r="G24" i="18"/>
  <c r="G39" i="23"/>
  <c r="AM39" i="23"/>
  <c r="AM37" i="17"/>
  <c r="AM39" i="20"/>
  <c r="EG39" i="20"/>
  <c r="EG24" i="18"/>
  <c r="EG39" i="23"/>
  <c r="EG37" i="17"/>
  <c r="AZ37" i="23"/>
  <c r="AZ37" i="20"/>
  <c r="AZ35" i="17"/>
  <c r="BM34" i="17"/>
  <c r="BM36" i="23"/>
  <c r="BM36" i="20"/>
  <c r="CH37" i="23"/>
  <c r="CH37" i="20"/>
  <c r="CH35" i="17"/>
  <c r="F45" i="24"/>
  <c r="F69" i="24" s="1"/>
  <c r="F79" i="24" s="1"/>
  <c r="AE34" i="17"/>
  <c r="AE36" i="20"/>
  <c r="AE36" i="23"/>
  <c r="DK37" i="20"/>
  <c r="DK37" i="23"/>
  <c r="DK35" i="17"/>
  <c r="Z30" i="17"/>
  <c r="Z31" i="23"/>
  <c r="Z31" i="20"/>
  <c r="Z24" i="18"/>
  <c r="CL24" i="18"/>
  <c r="CR34" i="17"/>
  <c r="CR36" i="23"/>
  <c r="CR36" i="20"/>
  <c r="CU31" i="23"/>
  <c r="CU31" i="20"/>
  <c r="CU24" i="18"/>
  <c r="CU30" i="17"/>
  <c r="CG32" i="17"/>
  <c r="CG29" i="18"/>
  <c r="CG24" i="18"/>
  <c r="CG33" i="23"/>
  <c r="CG33" i="20"/>
  <c r="DY32" i="17"/>
  <c r="DY29" i="18"/>
  <c r="DY33" i="23"/>
  <c r="DY33" i="20"/>
  <c r="AW46" i="17"/>
  <c r="AW48" i="20"/>
  <c r="AW48" i="23"/>
  <c r="R42" i="20"/>
  <c r="R40" i="17"/>
  <c r="R42" i="23"/>
  <c r="CV32" i="17"/>
  <c r="CV33" i="23"/>
  <c r="CV29" i="18"/>
  <c r="CV33" i="20"/>
  <c r="BX39" i="23"/>
  <c r="BX39" i="20"/>
  <c r="BX37" i="17"/>
  <c r="AO31" i="20"/>
  <c r="AO30" i="17"/>
  <c r="AO31" i="23"/>
  <c r="AO24" i="18"/>
  <c r="J39" i="23"/>
  <c r="J39" i="20"/>
  <c r="J37" i="17"/>
  <c r="DX34" i="17"/>
  <c r="DX24" i="18"/>
  <c r="DX36" i="23"/>
  <c r="DX36" i="20"/>
  <c r="M24" i="18"/>
  <c r="CF32" i="17"/>
  <c r="CF33" i="20"/>
  <c r="CF29" i="18"/>
  <c r="CF33" i="23"/>
  <c r="BL42" i="23"/>
  <c r="BL42" i="20"/>
  <c r="BL40" i="17"/>
  <c r="DZ32" i="17"/>
  <c r="DZ33" i="20"/>
  <c r="DZ29" i="18"/>
  <c r="DZ33" i="23"/>
  <c r="CQ49" i="20"/>
  <c r="CQ47" i="17"/>
  <c r="CQ49" i="23"/>
  <c r="EO32" i="18"/>
  <c r="EO44" i="23"/>
  <c r="EO44" i="20"/>
  <c r="EO42" i="17"/>
  <c r="DR38" i="23"/>
  <c r="DR38" i="20"/>
  <c r="DR36" i="17"/>
  <c r="BH38" i="23"/>
  <c r="BH36" i="17"/>
  <c r="BH38" i="20"/>
  <c r="BZ30" i="17"/>
  <c r="BZ31" i="20"/>
  <c r="BZ31" i="23"/>
  <c r="BZ24" i="18"/>
  <c r="DN32" i="17"/>
  <c r="DN33" i="20"/>
  <c r="DN29" i="18"/>
  <c r="DN33" i="23"/>
  <c r="N34" i="17"/>
  <c r="N36" i="23"/>
  <c r="N36" i="20"/>
  <c r="CA46" i="17"/>
  <c r="CA48" i="20"/>
  <c r="CA48" i="23"/>
  <c r="AW32" i="18"/>
  <c r="AW44" i="23"/>
  <c r="AW44" i="20"/>
  <c r="AW42" i="17"/>
  <c r="AW24" i="18"/>
  <c r="DI42" i="23"/>
  <c r="DI42" i="20"/>
  <c r="DI40" i="17"/>
  <c r="CQ39" i="20"/>
  <c r="CQ37" i="17"/>
  <c r="CQ39" i="23"/>
  <c r="N49" i="3"/>
  <c r="M49" i="3"/>
  <c r="BP24" i="18"/>
  <c r="AN39" i="23"/>
  <c r="AN39" i="20"/>
  <c r="AN37" i="17"/>
  <c r="F37" i="23"/>
  <c r="F35" i="17"/>
  <c r="F37" i="20"/>
  <c r="DM37" i="23"/>
  <c r="DM37" i="20"/>
  <c r="DM35" i="17"/>
  <c r="ED34" i="17"/>
  <c r="ED36" i="20"/>
  <c r="ED36" i="23"/>
  <c r="EI34" i="17"/>
  <c r="EI36" i="23"/>
  <c r="EI36" i="20"/>
  <c r="D63" i="43"/>
  <c r="D84" i="43" s="1"/>
  <c r="EO42" i="23"/>
  <c r="EO42" i="20"/>
  <c r="EO40" i="17"/>
  <c r="ED32" i="17"/>
  <c r="ED29" i="18"/>
  <c r="ED33" i="20"/>
  <c r="ED33" i="23"/>
  <c r="DO38" i="23"/>
  <c r="DO36" i="17"/>
  <c r="DO38" i="20"/>
  <c r="DT38" i="23"/>
  <c r="DT36" i="17"/>
  <c r="DT38" i="20"/>
  <c r="AK49" i="3"/>
  <c r="AJ49" i="3"/>
  <c r="S32" i="17"/>
  <c r="S33" i="20"/>
  <c r="S33" i="23"/>
  <c r="S24" i="18"/>
  <c r="S29" i="18"/>
  <c r="EA34" i="17"/>
  <c r="EA36" i="23"/>
  <c r="EA36" i="20"/>
  <c r="BF32" i="17"/>
  <c r="BF29" i="18"/>
  <c r="BF33" i="23"/>
  <c r="BF33" i="20"/>
  <c r="BY34" i="17"/>
  <c r="BY36" i="23"/>
  <c r="BY36" i="20"/>
  <c r="DG34" i="17"/>
  <c r="DG36" i="20"/>
  <c r="DG24" i="18"/>
  <c r="DG36" i="23"/>
  <c r="BM39" i="17"/>
  <c r="BM41" i="20"/>
  <c r="BM41" i="23"/>
  <c r="BL49" i="20"/>
  <c r="BL49" i="23"/>
  <c r="BL47" i="17"/>
  <c r="CD48" i="23"/>
  <c r="CD48" i="20"/>
  <c r="CD46" i="17"/>
  <c r="EN48" i="20"/>
  <c r="EN46" i="17"/>
  <c r="EN48" i="23"/>
  <c r="CD32" i="18"/>
  <c r="CD44" i="23"/>
  <c r="CD44" i="20"/>
  <c r="CD42" i="17"/>
  <c r="CB42" i="20"/>
  <c r="CB40" i="17"/>
  <c r="CB42" i="23"/>
  <c r="BK41" i="23"/>
  <c r="BK39" i="17"/>
  <c r="BK41" i="20"/>
  <c r="U32" i="17"/>
  <c r="U29" i="18"/>
  <c r="U33" i="20"/>
  <c r="U33" i="23"/>
  <c r="CH32" i="17"/>
  <c r="CH29" i="18"/>
  <c r="CH33" i="20"/>
  <c r="CH33" i="23"/>
  <c r="EB34" i="17"/>
  <c r="EB36" i="20"/>
  <c r="EB36" i="23"/>
  <c r="EP39" i="17"/>
  <c r="EP41" i="23"/>
  <c r="EP41" i="20"/>
  <c r="DQ32" i="17"/>
  <c r="DQ29" i="18"/>
  <c r="DQ33" i="23"/>
  <c r="DQ33" i="20"/>
  <c r="DQ24" i="18"/>
  <c r="DF34" i="17"/>
  <c r="DF36" i="20"/>
  <c r="DF36" i="23"/>
  <c r="BM32" i="17"/>
  <c r="BM29" i="18"/>
  <c r="BM33" i="23"/>
  <c r="BM33" i="20"/>
  <c r="CS32" i="17"/>
  <c r="CS29" i="18"/>
  <c r="CS33" i="23"/>
  <c r="CS33" i="20"/>
  <c r="CS24" i="18"/>
  <c r="DH34" i="17"/>
  <c r="DH36" i="23"/>
  <c r="DH36" i="20"/>
  <c r="BL41" i="23"/>
  <c r="BL41" i="20"/>
  <c r="BL39" i="17"/>
  <c r="R48" i="17"/>
  <c r="R50" i="23"/>
  <c r="R50" i="20"/>
  <c r="CB50" i="20"/>
  <c r="CB50" i="23"/>
  <c r="CB48" i="17"/>
  <c r="CT49" i="20"/>
  <c r="CT47" i="17"/>
  <c r="CT49" i="23"/>
  <c r="Q48" i="23"/>
  <c r="Q48" i="20"/>
  <c r="Q46" i="17"/>
  <c r="CB48" i="23"/>
  <c r="CB46" i="17"/>
  <c r="CB48" i="20"/>
  <c r="EM48" i="23"/>
  <c r="EM48" i="20"/>
  <c r="EM46" i="17"/>
  <c r="Q32" i="18"/>
  <c r="Q44" i="23"/>
  <c r="Q44" i="20"/>
  <c r="Q42" i="17"/>
  <c r="Q42" i="23"/>
  <c r="Q42" i="20"/>
  <c r="Q40" i="17"/>
  <c r="DH42" i="20"/>
  <c r="DH40" i="17"/>
  <c r="DH42" i="23"/>
  <c r="BN41" i="23"/>
  <c r="BN41" i="20"/>
  <c r="BN39" i="17"/>
  <c r="E52" i="43"/>
  <c r="E79" i="43" s="1"/>
  <c r="E47" i="24"/>
  <c r="E70" i="24" s="1"/>
  <c r="F63" i="43"/>
  <c r="F84" i="43" s="1"/>
  <c r="D58" i="24"/>
  <c r="D75" i="24" s="1"/>
  <c r="DN31" i="23"/>
  <c r="DN24" i="18"/>
  <c r="DN30" i="17"/>
  <c r="DN31" i="20"/>
  <c r="BC36" i="17"/>
  <c r="BC38" i="20"/>
  <c r="BC38" i="23"/>
  <c r="L39" i="20"/>
  <c r="L39" i="23"/>
  <c r="L37" i="17"/>
  <c r="DE39" i="20"/>
  <c r="DE37" i="17"/>
  <c r="DE39" i="23"/>
  <c r="U30" i="17"/>
  <c r="U31" i="20"/>
  <c r="U24" i="18"/>
  <c r="U31" i="23"/>
  <c r="BI24" i="18"/>
  <c r="BI30" i="17"/>
  <c r="BI31" i="20"/>
  <c r="BI31" i="23"/>
  <c r="AC24" i="18"/>
  <c r="AC36" i="17"/>
  <c r="AC38" i="20"/>
  <c r="AC38" i="23"/>
  <c r="CN36" i="17"/>
  <c r="CN38" i="20"/>
  <c r="CN38" i="23"/>
  <c r="DU24" i="18"/>
  <c r="DU36" i="17"/>
  <c r="DU38" i="20"/>
  <c r="DU38" i="23"/>
  <c r="CD39" i="20"/>
  <c r="CD39" i="23"/>
  <c r="CD24" i="18"/>
  <c r="CD37" i="17"/>
  <c r="DI24" i="18"/>
  <c r="DI37" i="17"/>
  <c r="DI39" i="23"/>
  <c r="DI39" i="20"/>
  <c r="F24" i="18"/>
  <c r="EB31" i="20"/>
  <c r="EB30" i="17"/>
  <c r="EB31" i="23"/>
  <c r="EB24" i="18"/>
  <c r="DZ24" i="18"/>
  <c r="BE30" i="17"/>
  <c r="BE31" i="23"/>
  <c r="BE24" i="18"/>
  <c r="BE31" i="20"/>
  <c r="AZ38" i="23"/>
  <c r="AZ38" i="20"/>
  <c r="AZ36" i="17"/>
  <c r="DK38" i="23"/>
  <c r="DK38" i="20"/>
  <c r="DK36" i="17"/>
  <c r="I39" i="20"/>
  <c r="I39" i="23"/>
  <c r="I24" i="18"/>
  <c r="I37" i="17"/>
  <c r="DB37" i="17"/>
  <c r="DB39" i="20"/>
  <c r="DB39" i="23"/>
  <c r="DB24" i="18"/>
  <c r="EF37" i="17"/>
  <c r="EF24" i="18"/>
  <c r="EF39" i="23"/>
  <c r="EF39" i="20"/>
  <c r="CY24" i="18"/>
  <c r="D78" i="43"/>
  <c r="CH24" i="18"/>
  <c r="E50" i="24"/>
  <c r="E71" i="24" s="1"/>
  <c r="E55" i="43"/>
  <c r="E80" i="43" s="1"/>
  <c r="BN34" i="17"/>
  <c r="BN36" i="23"/>
  <c r="BN36" i="20"/>
  <c r="CF35" i="17"/>
  <c r="CF37" i="23"/>
  <c r="CF37" i="20"/>
  <c r="D56" i="43"/>
  <c r="D80" i="43" s="1"/>
  <c r="D51" i="24"/>
  <c r="AE49" i="3"/>
  <c r="BW24" i="18"/>
  <c r="O24" i="18"/>
  <c r="V49" i="3"/>
  <c r="U49" i="3"/>
  <c r="E65" i="24" s="1"/>
  <c r="X30" i="17"/>
  <c r="X24" i="18"/>
  <c r="X31" i="23"/>
  <c r="X31" i="20"/>
  <c r="CT34" i="17"/>
  <c r="CT36" i="20"/>
  <c r="CT36" i="23"/>
  <c r="P49" i="3"/>
  <c r="D52" i="43"/>
  <c r="D79" i="43" s="1"/>
  <c r="D47" i="24"/>
  <c r="D70" i="24" s="1"/>
  <c r="Y29" i="18"/>
  <c r="Y32" i="17"/>
  <c r="Y33" i="23"/>
  <c r="Y33" i="20"/>
  <c r="DC34" i="17"/>
  <c r="DC36" i="23"/>
  <c r="DC36" i="20"/>
  <c r="DC24" i="18"/>
  <c r="Q48" i="17"/>
  <c r="Q50" i="23"/>
  <c r="Q50" i="20"/>
  <c r="CR49" i="23"/>
  <c r="CR49" i="20"/>
  <c r="CR47" i="17"/>
  <c r="AU32" i="18"/>
  <c r="AU44" i="23"/>
  <c r="AU44" i="20"/>
  <c r="AU42" i="17"/>
  <c r="CW45" i="20"/>
  <c r="CW45" i="23"/>
  <c r="CW43" i="17"/>
  <c r="EI37" i="17"/>
  <c r="EI39" i="23"/>
  <c r="EI39" i="20"/>
  <c r="BI36" i="17"/>
  <c r="BI38" i="20"/>
  <c r="BI38" i="23"/>
  <c r="DH37" i="17"/>
  <c r="DH39" i="23"/>
  <c r="DH39" i="20"/>
  <c r="BF30" i="17"/>
  <c r="BF24" i="18"/>
  <c r="BF31" i="23"/>
  <c r="BF31" i="20"/>
  <c r="F80" i="43"/>
  <c r="CE24" i="18"/>
  <c r="CE37" i="20"/>
  <c r="CE37" i="23"/>
  <c r="CE35" i="17"/>
  <c r="BX24" i="18"/>
  <c r="BX31" i="20"/>
  <c r="BX31" i="23"/>
  <c r="BX30" i="17"/>
  <c r="CV24" i="18"/>
  <c r="CV30" i="17"/>
  <c r="CV31" i="20"/>
  <c r="CV31" i="23"/>
  <c r="T32" i="17"/>
  <c r="T29" i="18"/>
  <c r="T33" i="23"/>
  <c r="T24" i="18"/>
  <c r="T33" i="20"/>
  <c r="M34" i="17"/>
  <c r="M36" i="23"/>
  <c r="M36" i="20"/>
  <c r="AU50" i="20"/>
  <c r="AU50" i="23"/>
  <c r="AU48" i="17"/>
  <c r="BK47" i="20"/>
  <c r="BK47" i="23"/>
  <c r="BK45" i="17"/>
  <c r="CU43" i="17"/>
  <c r="CU45" i="23"/>
  <c r="CU45" i="20"/>
  <c r="CR41" i="23"/>
  <c r="CR41" i="20"/>
  <c r="CR39" i="17"/>
  <c r="CP24" i="18"/>
  <c r="CP31" i="23"/>
  <c r="CP31" i="20"/>
  <c r="CP30" i="17"/>
  <c r="N39" i="20"/>
  <c r="N37" i="17"/>
  <c r="N39" i="23"/>
  <c r="DJ37" i="17"/>
  <c r="DJ39" i="23"/>
  <c r="DJ39" i="20"/>
  <c r="E26" i="24"/>
  <c r="E30" i="43"/>
  <c r="AB49" i="3"/>
  <c r="AC49" i="3"/>
  <c r="DZ34" i="17"/>
  <c r="DZ36" i="23"/>
  <c r="DZ36" i="20"/>
  <c r="BA24" i="18"/>
  <c r="CV34" i="17"/>
  <c r="CV36" i="23"/>
  <c r="CV36" i="20"/>
  <c r="AX46" i="17"/>
  <c r="AX48" i="20"/>
  <c r="AX48" i="23"/>
  <c r="CQ47" i="20"/>
  <c r="CQ47" i="23"/>
  <c r="CQ45" i="17"/>
  <c r="EB45" i="20"/>
  <c r="EB43" i="17"/>
  <c r="EB45" i="23"/>
  <c r="DY41" i="20"/>
  <c r="DY39" i="17"/>
  <c r="DY41" i="23"/>
  <c r="DQ36" i="17"/>
  <c r="DQ38" i="20"/>
  <c r="DQ38" i="23"/>
  <c r="CB24" i="18"/>
  <c r="CB37" i="17"/>
  <c r="CB39" i="23"/>
  <c r="CB39" i="20"/>
  <c r="O38" i="20"/>
  <c r="O36" i="17"/>
  <c r="O38" i="23"/>
  <c r="D74" i="24"/>
  <c r="T37" i="23"/>
  <c r="T35" i="17"/>
  <c r="T37" i="20"/>
  <c r="E45" i="24"/>
  <c r="F52" i="43"/>
  <c r="F79" i="43" s="1"/>
  <c r="F47" i="24"/>
  <c r="F70" i="24" s="1"/>
  <c r="Q39" i="17"/>
  <c r="Q41" i="20"/>
  <c r="Q41" i="23"/>
  <c r="AV42" i="20"/>
  <c r="AV40" i="17"/>
  <c r="AV42" i="23"/>
  <c r="AV24" i="18"/>
  <c r="BN49" i="23"/>
  <c r="BN49" i="20"/>
  <c r="BN47" i="17"/>
  <c r="DI32" i="18"/>
  <c r="DI44" i="23"/>
  <c r="DI44" i="20"/>
  <c r="DI42" i="17"/>
  <c r="DW41" i="23"/>
  <c r="DW41" i="20"/>
  <c r="DW39" i="17"/>
  <c r="AT39" i="20"/>
  <c r="AT39" i="23"/>
  <c r="AT37" i="17"/>
  <c r="DJ24" i="18"/>
  <c r="BG38" i="20"/>
  <c r="BG38" i="23"/>
  <c r="BG36" i="17"/>
  <c r="DM24" i="18"/>
  <c r="H37" i="17"/>
  <c r="H39" i="23"/>
  <c r="H39" i="20"/>
  <c r="H24" i="18"/>
  <c r="BU39" i="20"/>
  <c r="BU39" i="23"/>
  <c r="BU37" i="17"/>
  <c r="BU24" i="18"/>
  <c r="DY34" i="17"/>
  <c r="DY36" i="20"/>
  <c r="DY36" i="23"/>
  <c r="EM41" i="23"/>
  <c r="EM39" i="17"/>
  <c r="EM41" i="20"/>
  <c r="DR32" i="17"/>
  <c r="DR29" i="18"/>
  <c r="DR24" i="18"/>
  <c r="DR33" i="23"/>
  <c r="DR33" i="20"/>
  <c r="AH32" i="17"/>
  <c r="AH29" i="18"/>
  <c r="AH33" i="23"/>
  <c r="AH33" i="20"/>
  <c r="AW50" i="20"/>
  <c r="AW48" i="17"/>
  <c r="AW50" i="23"/>
  <c r="EC45" i="20"/>
  <c r="EC43" i="17"/>
  <c r="EC45" i="23"/>
  <c r="E32" i="17"/>
  <c r="E33" i="23"/>
  <c r="E33" i="20"/>
  <c r="E24" i="18"/>
  <c r="E29" i="18"/>
  <c r="AL34" i="17"/>
  <c r="AL36" i="23"/>
  <c r="AL36" i="20"/>
  <c r="X32" i="17"/>
  <c r="X33" i="20"/>
  <c r="X33" i="23"/>
  <c r="X29" i="18"/>
  <c r="DE24" i="18"/>
  <c r="DE34" i="17"/>
  <c r="DE36" i="23"/>
  <c r="DE36" i="20"/>
  <c r="CQ32" i="17"/>
  <c r="CQ33" i="23"/>
  <c r="CQ29" i="18"/>
  <c r="CQ33" i="20"/>
  <c r="EO34" i="17"/>
  <c r="EO36" i="23"/>
  <c r="EO24" i="18"/>
  <c r="EO36" i="20"/>
  <c r="DZ47" i="23"/>
  <c r="DZ47" i="20"/>
  <c r="DZ45" i="17"/>
  <c r="EM48" i="17"/>
  <c r="EM50" i="23"/>
  <c r="EM50" i="20"/>
  <c r="CS47" i="17"/>
  <c r="CS49" i="20"/>
  <c r="CS49" i="23"/>
  <c r="D66" i="43"/>
  <c r="D85" i="43" s="1"/>
  <c r="F61" i="24"/>
  <c r="F76" i="24" s="1"/>
  <c r="F66" i="43"/>
  <c r="EN32" i="18"/>
  <c r="EN44" i="23"/>
  <c r="EN44" i="20"/>
  <c r="EN42" i="17"/>
  <c r="O42" i="23"/>
  <c r="O42" i="20"/>
  <c r="O40" i="17"/>
  <c r="CC42" i="23"/>
  <c r="CC42" i="20"/>
  <c r="CC40" i="17"/>
  <c r="CQ39" i="17"/>
  <c r="CQ41" i="20"/>
  <c r="CQ41" i="23"/>
  <c r="AJ32" i="17"/>
  <c r="AJ29" i="18"/>
  <c r="AJ33" i="23"/>
  <c r="AJ24" i="18"/>
  <c r="AJ33" i="20"/>
  <c r="BO32" i="17"/>
  <c r="BO29" i="18"/>
  <c r="BO33" i="20"/>
  <c r="BO33" i="23"/>
  <c r="BO24" i="18"/>
  <c r="CW32" i="17"/>
  <c r="CW29" i="18"/>
  <c r="CW33" i="20"/>
  <c r="CW33" i="23"/>
  <c r="DP38" i="23"/>
  <c r="DP38" i="20"/>
  <c r="DP36" i="17"/>
  <c r="DP24" i="18"/>
  <c r="BY39" i="23"/>
  <c r="BY39" i="20"/>
  <c r="BY37" i="17"/>
  <c r="DD39" i="20"/>
  <c r="DD39" i="23"/>
  <c r="DD37" i="17"/>
  <c r="DF24" i="18"/>
  <c r="BG31" i="23"/>
  <c r="BG30" i="17"/>
  <c r="BG24" i="18"/>
  <c r="BG31" i="20"/>
  <c r="CM24" i="18"/>
  <c r="CM36" i="17"/>
  <c r="CM38" i="20"/>
  <c r="CM38" i="23"/>
  <c r="AU39" i="20"/>
  <c r="AU39" i="23"/>
  <c r="AU37" i="17"/>
  <c r="EM37" i="17"/>
  <c r="EM24" i="18"/>
  <c r="EM39" i="23"/>
  <c r="EM39" i="20"/>
  <c r="E52" i="24"/>
  <c r="E72" i="24" s="1"/>
  <c r="BC31" i="20"/>
  <c r="BC31" i="23"/>
  <c r="BC30" i="17"/>
  <c r="BC24" i="18"/>
  <c r="DD24" i="18"/>
  <c r="Q38" i="20"/>
  <c r="Q36" i="17"/>
  <c r="Q38" i="23"/>
  <c r="BB38" i="23"/>
  <c r="BB38" i="20"/>
  <c r="BB36" i="17"/>
  <c r="CG38" i="23"/>
  <c r="CG38" i="20"/>
  <c r="CG36" i="17"/>
  <c r="F58" i="43"/>
  <c r="F82" i="43" s="1"/>
  <c r="F53" i="24"/>
  <c r="F73" i="24" s="1"/>
  <c r="DA37" i="17"/>
  <c r="DA39" i="20"/>
  <c r="DA24" i="18"/>
  <c r="DA39" i="23"/>
  <c r="CR24" i="18"/>
  <c r="BK34" i="17"/>
  <c r="BK36" i="20"/>
  <c r="BK36" i="23"/>
  <c r="DW34" i="17"/>
  <c r="DW36" i="23"/>
  <c r="DW24" i="18"/>
  <c r="DW36" i="20"/>
  <c r="D69" i="24"/>
  <c r="K49" i="3"/>
  <c r="J49" i="3"/>
  <c r="DT24" i="18"/>
  <c r="F50" i="24"/>
  <c r="F71" i="24" s="1"/>
  <c r="CQ34" i="17"/>
  <c r="CQ36" i="20"/>
  <c r="CQ36" i="23"/>
  <c r="BB37" i="20"/>
  <c r="BB37" i="23"/>
  <c r="BB35" i="17"/>
  <c r="BB24" i="18"/>
  <c r="C152" i="43"/>
  <c r="C143" i="24"/>
  <c r="U40" i="15"/>
  <c r="D40" i="15"/>
  <c r="D167" i="43"/>
  <c r="Q40" i="15"/>
  <c r="D152" i="43"/>
  <c r="D143" i="24"/>
  <c r="R40" i="15"/>
  <c r="J40" i="15"/>
  <c r="E167" i="43"/>
  <c r="Y40" i="15"/>
  <c r="O40" i="15"/>
  <c r="AI40" i="15"/>
  <c r="F143" i="24"/>
  <c r="F152" i="43"/>
  <c r="AL40" i="15"/>
  <c r="E157" i="24"/>
  <c r="D79" i="24" l="1"/>
  <c r="D74" i="43"/>
  <c r="F65" i="24"/>
  <c r="F74" i="43"/>
  <c r="D71" i="24"/>
  <c r="D89" i="43"/>
  <c r="F89" i="43"/>
  <c r="E89" i="43"/>
  <c r="F85" i="43"/>
</calcChain>
</file>

<file path=xl/sharedStrings.xml><?xml version="1.0" encoding="utf-8"?>
<sst xmlns="http://schemas.openxmlformats.org/spreadsheetml/2006/main" count="12522" uniqueCount="772">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</sst>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170051.0148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24808.757809999999</c:v>
                </c:pt>
                <c:pt idx="5">
                  <c:v>131393.12672</c:v>
                </c:pt>
                <c:pt idx="6">
                  <c:v>38447.130129999998</c:v>
                </c:pt>
                <c:pt idx="7">
                  <c:v>490</c:v>
                </c:pt>
                <c:pt idx="8">
                  <c:v>57300.056320000003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42352.847300000009</c:v>
                </c:pt>
                <c:pt idx="1">
                  <c:v>26777.681199999992</c:v>
                </c:pt>
                <c:pt idx="2">
                  <c:v>5683.9683000000077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12808.834769999998</c:v>
                </c:pt>
                <c:pt idx="1">
                  <c:v>5.5619999999919401E-2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35902.413400999998</c:v>
                </c:pt>
                <c:pt idx="1">
                  <c:v>48833.984978999986</c:v>
                </c:pt>
                <c:pt idx="2">
                  <c:v>40100.568340000013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33728.509451999998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12946.94872</c:v>
                </c:pt>
                <c:pt idx="1">
                  <c:v>12544.815070000001</c:v>
                </c:pt>
                <c:pt idx="2">
                  <c:v>31808.292530000002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0324080"/>
        <c:axId val="1580321280"/>
      </c:barChart>
      <c:catAx>
        <c:axId val="158032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21280"/>
        <c:crosses val="autoZero"/>
        <c:auto val="1"/>
        <c:lblAlgn val="ctr"/>
        <c:lblOffset val="100"/>
        <c:noMultiLvlLbl val="0"/>
      </c:catAx>
      <c:valAx>
        <c:axId val="158032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2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88654.033987999996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7587.265566</c:v>
                </c:pt>
                <c:pt idx="5">
                  <c:v>59964.406159999999</c:v>
                </c:pt>
                <c:pt idx="6">
                  <c:v>10786.944820000001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48825.647983999996</c:v>
                </c:pt>
                <c:pt idx="1">
                  <c:v>73252.18660500001</c:v>
                </c:pt>
                <c:pt idx="2">
                  <c:v>86478.741185000006</c:v>
                </c:pt>
                <c:pt idx="3">
                  <c:v>88654.033987999996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19245.0350727</c:v>
                </c:pt>
                <c:pt idx="2">
                  <c:v>41663.549583419997</c:v>
                </c:pt>
                <c:pt idx="3">
                  <c:v>59964.406159999999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1323.8829720000001</c:v>
                </c:pt>
                <c:pt idx="3">
                  <c:v>10786.944820000001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8081.6416809000002</c:v>
                </c:pt>
                <c:pt idx="2">
                  <c:v>7817.1682977</c:v>
                </c:pt>
                <c:pt idx="3">
                  <c:v>7587.265566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330240"/>
        <c:axId val="158033080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80330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30800"/>
        <c:crosses val="autoZero"/>
        <c:auto val="1"/>
        <c:lblAlgn val="ctr"/>
        <c:lblOffset val="100"/>
        <c:noMultiLvlLbl val="0"/>
      </c:catAx>
      <c:valAx>
        <c:axId val="158033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3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111635.78552999999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57300.056319999996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64004.680676000004</c:v>
                </c:pt>
                <c:pt idx="1">
                  <c:v>93444.820178000009</c:v>
                </c:pt>
                <c:pt idx="2">
                  <c:v>111512.36271</c:v>
                </c:pt>
                <c:pt idx="3">
                  <c:v>111635.78552999999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12946.94872</c:v>
                </c:pt>
                <c:pt idx="2">
                  <c:v>25491.763790000001</c:v>
                </c:pt>
                <c:pt idx="3">
                  <c:v>57300.056319999996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340880"/>
        <c:axId val="158034144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3810.1415529999999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8034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41440"/>
        <c:crosses val="autoZero"/>
        <c:auto val="1"/>
        <c:lblAlgn val="ctr"/>
        <c:lblOffset val="100"/>
        <c:noMultiLvlLbl val="0"/>
      </c:catAx>
      <c:valAx>
        <c:axId val="158034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40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19.971882959999999</c:v>
                </c:pt>
                <c:pt idx="2">
                  <c:v>18.42092354</c:v>
                </c:pt>
                <c:pt idx="3">
                  <c:v>31.217433379999999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32.824557900000002</c:v>
                </c:pt>
                <c:pt idx="2">
                  <c:v>33.522917839999998</c:v>
                </c:pt>
                <c:pt idx="3">
                  <c:v>43.025590399999999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0345360"/>
        <c:axId val="15803459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8034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45920"/>
        <c:crosses val="autoZero"/>
        <c:auto val="1"/>
        <c:lblAlgn val="ctr"/>
        <c:lblOffset val="100"/>
        <c:noMultiLvlLbl val="0"/>
      </c:catAx>
      <c:valAx>
        <c:axId val="15803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4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20.263683454794521</c:v>
                </c:pt>
                <c:pt idx="2">
                  <c:v>20.820394016438357</c:v>
                </c:pt>
                <c:pt idx="3">
                  <c:v>40.847961397260271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39.390883835616435</c:v>
                </c:pt>
                <c:pt idx="2">
                  <c:v>40.581329287671231</c:v>
                </c:pt>
                <c:pt idx="3">
                  <c:v>63.256287369863017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0351520"/>
        <c:axId val="158035208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8035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52080"/>
        <c:crosses val="autoZero"/>
        <c:auto val="1"/>
        <c:lblAlgn val="ctr"/>
        <c:lblOffset val="100"/>
        <c:noMultiLvlLbl val="0"/>
      </c:catAx>
      <c:valAx>
        <c:axId val="158035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5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5.8003200819409767E-2"/>
                  <c:y val="-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170051.0148</c:v>
                </c:pt>
                <c:pt idx="1">
                  <c:v>24879.759743000002</c:v>
                </c:pt>
                <c:pt idx="2">
                  <c:v>0</c:v>
                </c:pt>
                <c:pt idx="3">
                  <c:v>3395</c:v>
                </c:pt>
                <c:pt idx="4">
                  <c:v>24808.757809999999</c:v>
                </c:pt>
                <c:pt idx="5">
                  <c:v>131393.12672</c:v>
                </c:pt>
                <c:pt idx="6">
                  <c:v>38447.130129999998</c:v>
                </c:pt>
                <c:pt idx="7">
                  <c:v>490</c:v>
                </c:pt>
                <c:pt idx="8">
                  <c:v>57300.056320000003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42352.847300000009</c:v>
                </c:pt>
                <c:pt idx="2">
                  <c:v>26777.681199999992</c:v>
                </c:pt>
                <c:pt idx="3">
                  <c:v>5683.9683000000077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5799.6597430000002</c:v>
                </c:pt>
                <c:pt idx="2">
                  <c:v>7400.7999999999993</c:v>
                </c:pt>
                <c:pt idx="3">
                  <c:v>437.10000000000218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12808.834769999998</c:v>
                </c:pt>
                <c:pt idx="2">
                  <c:v>5.5619999999919401E-2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35902.413400999998</c:v>
                </c:pt>
                <c:pt idx="2">
                  <c:v>48833.984978999986</c:v>
                </c:pt>
                <c:pt idx="3">
                  <c:v>40100.568340000013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33728.509451999998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12946.94872</c:v>
                </c:pt>
                <c:pt idx="2">
                  <c:v>12544.815070000001</c:v>
                </c:pt>
                <c:pt idx="3">
                  <c:v>31808.292530000002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0491280"/>
        <c:axId val="1530490720"/>
      </c:barChart>
      <c:catAx>
        <c:axId val="153049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0490720"/>
        <c:crosses val="autoZero"/>
        <c:auto val="1"/>
        <c:lblAlgn val="ctr"/>
        <c:lblOffset val="100"/>
        <c:noMultiLvlLbl val="0"/>
      </c:catAx>
      <c:valAx>
        <c:axId val="153049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0491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0084033613445378"/>
                  <c:y val="-1.4394963802900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88654.033987999996</c:v>
                </c:pt>
                <c:pt idx="1">
                  <c:v>9576.3145870999997</c:v>
                </c:pt>
                <c:pt idx="2">
                  <c:v>0</c:v>
                </c:pt>
                <c:pt idx="3">
                  <c:v>3007.6281399999998</c:v>
                </c:pt>
                <c:pt idx="4">
                  <c:v>7587.265566</c:v>
                </c:pt>
                <c:pt idx="5">
                  <c:v>59964.406159999999</c:v>
                </c:pt>
                <c:pt idx="6">
                  <c:v>10786.944820000001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48825.647983999996</c:v>
                </c:pt>
                <c:pt idx="1">
                  <c:v>73252.18660500001</c:v>
                </c:pt>
                <c:pt idx="2">
                  <c:v>86478.741185000006</c:v>
                </c:pt>
                <c:pt idx="3">
                  <c:v>88654.033987999996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19245.0350727</c:v>
                </c:pt>
                <c:pt idx="2">
                  <c:v>41663.549583419997</c:v>
                </c:pt>
                <c:pt idx="3">
                  <c:v>59964.406159999999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1323.8829720000001</c:v>
                </c:pt>
                <c:pt idx="3">
                  <c:v>10786.944820000001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4573.7156376000003</c:v>
                </c:pt>
                <c:pt idx="2">
                  <c:v>4919.5893679199999</c:v>
                </c:pt>
                <c:pt idx="3">
                  <c:v>9576.3145870999997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8081.6416809000002</c:v>
                </c:pt>
                <c:pt idx="2">
                  <c:v>7817.1682977</c:v>
                </c:pt>
                <c:pt idx="3">
                  <c:v>7587.265566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124288"/>
        <c:axId val="153713212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3712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132128"/>
        <c:crosses val="autoZero"/>
        <c:auto val="1"/>
        <c:lblAlgn val="ctr"/>
        <c:lblOffset val="100"/>
        <c:noMultiLvlLbl val="0"/>
      </c:catAx>
      <c:valAx>
        <c:axId val="153713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12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23865546218487396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55"/>
                  <c:y val="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111635.78552999999</c:v>
                </c:pt>
                <c:pt idx="1">
                  <c:v>23392.84518</c:v>
                </c:pt>
                <c:pt idx="2">
                  <c:v>0</c:v>
                </c:pt>
                <c:pt idx="3">
                  <c:v>2983.193585</c:v>
                </c:pt>
                <c:pt idx="4">
                  <c:v>8434.9776550000006</c:v>
                </c:pt>
                <c:pt idx="5">
                  <c:v>39417.938009999998</c:v>
                </c:pt>
                <c:pt idx="6">
                  <c:v>57300.056319999996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64004.680676000004</c:v>
                </c:pt>
                <c:pt idx="1">
                  <c:v>93444.820178000009</c:v>
                </c:pt>
                <c:pt idx="2">
                  <c:v>111512.36271</c:v>
                </c:pt>
                <c:pt idx="3">
                  <c:v>111635.78552999999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12946.94872</c:v>
                </c:pt>
                <c:pt idx="2">
                  <c:v>25491.763790000001</c:v>
                </c:pt>
                <c:pt idx="3">
                  <c:v>57300.056319999996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9817.5108099999998</c:v>
                </c:pt>
                <c:pt idx="1">
                  <c:v>16146.677439999999</c:v>
                </c:pt>
                <c:pt idx="2">
                  <c:v>23158.72496</c:v>
                </c:pt>
                <c:pt idx="3">
                  <c:v>23392.84518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4094.2534219999998</c:v>
                </c:pt>
                <c:pt idx="1">
                  <c:v>8825.2657450000006</c:v>
                </c:pt>
                <c:pt idx="2">
                  <c:v>8651.9221550000002</c:v>
                </c:pt>
                <c:pt idx="3">
                  <c:v>8434.9776550000006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1054.8702619999999</c:v>
                </c:pt>
                <c:pt idx="1">
                  <c:v>12268.18051</c:v>
                </c:pt>
                <c:pt idx="2">
                  <c:v>27387.767510000001</c:v>
                </c:pt>
                <c:pt idx="3">
                  <c:v>39417.938009999998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2.2999999999999998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7689.4260249999998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135488"/>
        <c:axId val="153713436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3810.1415529999999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3713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134368"/>
        <c:crosses val="autoZero"/>
        <c:auto val="1"/>
        <c:lblAlgn val="ctr"/>
        <c:lblOffset val="100"/>
        <c:noMultiLvlLbl val="0"/>
      </c:catAx>
      <c:valAx>
        <c:axId val="15371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135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19.971882959999999</c:v>
                </c:pt>
                <c:pt idx="2">
                  <c:v>18.42092354</c:v>
                </c:pt>
                <c:pt idx="3">
                  <c:v>31.217433379999999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32.824557900000002</c:v>
                </c:pt>
                <c:pt idx="2">
                  <c:v>33.522917839999998</c:v>
                </c:pt>
                <c:pt idx="3">
                  <c:v>43.025590399999999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0242880"/>
        <c:axId val="145801488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72024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8014880"/>
        <c:crosses val="autoZero"/>
        <c:auto val="1"/>
        <c:lblAlgn val="ctr"/>
        <c:lblOffset val="100"/>
        <c:noMultiLvlLbl val="0"/>
      </c:catAx>
      <c:valAx>
        <c:axId val="145801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024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20.263683454794521</c:v>
                </c:pt>
                <c:pt idx="2">
                  <c:v>20.820394016438357</c:v>
                </c:pt>
                <c:pt idx="3">
                  <c:v>40.847961397260271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39.390883835616435</c:v>
                </c:pt>
                <c:pt idx="2">
                  <c:v>40.581329287671231</c:v>
                </c:pt>
                <c:pt idx="3">
                  <c:v>63.256287369863017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9825248"/>
        <c:axId val="146982580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6982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825808"/>
        <c:crosses val="autoZero"/>
        <c:auto val="1"/>
        <c:lblAlgn val="ctr"/>
        <c:lblOffset val="100"/>
        <c:noMultiLvlLbl val="0"/>
      </c:catAx>
      <c:valAx>
        <c:axId val="146982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82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110691.6223</c:v>
                </c:pt>
                <c:pt idx="13">
                  <c:v>114440.1884</c:v>
                </c:pt>
                <c:pt idx="14">
                  <c:v>116108.6489</c:v>
                </c:pt>
                <c:pt idx="15">
                  <c:v>121407.5393</c:v>
                </c:pt>
                <c:pt idx="16">
                  <c:v>129260.50780000001</c:v>
                </c:pt>
                <c:pt idx="17">
                  <c:v>133223.77299999999</c:v>
                </c:pt>
                <c:pt idx="18">
                  <c:v>137664.1367</c:v>
                </c:pt>
                <c:pt idx="19">
                  <c:v>139203.0338</c:v>
                </c:pt>
                <c:pt idx="20">
                  <c:v>140768.6274</c:v>
                </c:pt>
                <c:pt idx="21">
                  <c:v>142438.87289999999</c:v>
                </c:pt>
                <c:pt idx="22">
                  <c:v>144233.8836</c:v>
                </c:pt>
                <c:pt idx="23">
                  <c:v>146326.70980000001</c:v>
                </c:pt>
                <c:pt idx="24">
                  <c:v>148185.2205</c:v>
                </c:pt>
                <c:pt idx="25">
                  <c:v>148185.2205</c:v>
                </c:pt>
                <c:pt idx="26">
                  <c:v>148185.2205</c:v>
                </c:pt>
                <c:pt idx="27">
                  <c:v>148185.2205</c:v>
                </c:pt>
                <c:pt idx="28">
                  <c:v>148185.2205</c:v>
                </c:pt>
                <c:pt idx="29">
                  <c:v>148185.2205</c:v>
                </c:pt>
                <c:pt idx="30">
                  <c:v>148185.2205</c:v>
                </c:pt>
                <c:pt idx="31">
                  <c:v>148323.5926</c:v>
                </c:pt>
                <c:pt idx="32">
                  <c:v>149069.16990000001</c:v>
                </c:pt>
                <c:pt idx="33">
                  <c:v>149346.4222</c:v>
                </c:pt>
                <c:pt idx="34">
                  <c:v>149506.14139999999</c:v>
                </c:pt>
                <c:pt idx="35">
                  <c:v>153869.1888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9230.4896179999996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14281.046661</c:v>
                </c:pt>
                <c:pt idx="9">
                  <c:v>15430.621150000001</c:v>
                </c:pt>
                <c:pt idx="10">
                  <c:v>15604.715330999999</c:v>
                </c:pt>
                <c:pt idx="11">
                  <c:v>16065.273029</c:v>
                </c:pt>
                <c:pt idx="12">
                  <c:v>16794.979811999998</c:v>
                </c:pt>
                <c:pt idx="13">
                  <c:v>17041.859743000001</c:v>
                </c:pt>
                <c:pt idx="14">
                  <c:v>17041.859743000001</c:v>
                </c:pt>
                <c:pt idx="15">
                  <c:v>17041.859743000001</c:v>
                </c:pt>
                <c:pt idx="16">
                  <c:v>16842.259742999999</c:v>
                </c:pt>
                <c:pt idx="17">
                  <c:v>17767.259742999999</c:v>
                </c:pt>
                <c:pt idx="18">
                  <c:v>18692.259742999999</c:v>
                </c:pt>
                <c:pt idx="19">
                  <c:v>19617.459742999999</c:v>
                </c:pt>
                <c:pt idx="20">
                  <c:v>20542.459742999999</c:v>
                </c:pt>
                <c:pt idx="21">
                  <c:v>21467.459742999999</c:v>
                </c:pt>
                <c:pt idx="22">
                  <c:v>22392.659743</c:v>
                </c:pt>
                <c:pt idx="23">
                  <c:v>23317.659743</c:v>
                </c:pt>
                <c:pt idx="24">
                  <c:v>24242.659743</c:v>
                </c:pt>
                <c:pt idx="25">
                  <c:v>24442.659743</c:v>
                </c:pt>
                <c:pt idx="26">
                  <c:v>24642.959742999999</c:v>
                </c:pt>
                <c:pt idx="27">
                  <c:v>24842.959742999999</c:v>
                </c:pt>
                <c:pt idx="28">
                  <c:v>25042.959742999999</c:v>
                </c:pt>
                <c:pt idx="29">
                  <c:v>25242.959742999999</c:v>
                </c:pt>
                <c:pt idx="30">
                  <c:v>24879.759743000002</c:v>
                </c:pt>
                <c:pt idx="31">
                  <c:v>24879.759743000002</c:v>
                </c:pt>
                <c:pt idx="32">
                  <c:v>24879.759743000002</c:v>
                </c:pt>
                <c:pt idx="33">
                  <c:v>24879.759743000002</c:v>
                </c:pt>
                <c:pt idx="34">
                  <c:v>24879.759743000002</c:v>
                </c:pt>
                <c:pt idx="35">
                  <c:v>24879.759743000002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16106.096589999999</c:v>
                </c:pt>
                <c:pt idx="8">
                  <c:v>16106.096589999999</c:v>
                </c:pt>
                <c:pt idx="9">
                  <c:v>16136.476022000001</c:v>
                </c:pt>
                <c:pt idx="10">
                  <c:v>16136.476022000001</c:v>
                </c:pt>
                <c:pt idx="11">
                  <c:v>16136.476022000001</c:v>
                </c:pt>
                <c:pt idx="12">
                  <c:v>16136.476022000001</c:v>
                </c:pt>
                <c:pt idx="13">
                  <c:v>17114.412075</c:v>
                </c:pt>
                <c:pt idx="14">
                  <c:v>24114.502189999999</c:v>
                </c:pt>
                <c:pt idx="15">
                  <c:v>24114.502189999999</c:v>
                </c:pt>
                <c:pt idx="16">
                  <c:v>24414.59619</c:v>
                </c:pt>
                <c:pt idx="17">
                  <c:v>24414.59619</c:v>
                </c:pt>
                <c:pt idx="18">
                  <c:v>24414.59619</c:v>
                </c:pt>
                <c:pt idx="19">
                  <c:v>24414.59619</c:v>
                </c:pt>
                <c:pt idx="20">
                  <c:v>24414.59619</c:v>
                </c:pt>
                <c:pt idx="21">
                  <c:v>24422.757809999999</c:v>
                </c:pt>
                <c:pt idx="22">
                  <c:v>24422.757809999999</c:v>
                </c:pt>
                <c:pt idx="23">
                  <c:v>24422.757809999999</c:v>
                </c:pt>
                <c:pt idx="24">
                  <c:v>24422.757809999999</c:v>
                </c:pt>
                <c:pt idx="25">
                  <c:v>24422.757809999999</c:v>
                </c:pt>
                <c:pt idx="26">
                  <c:v>24422.757809999999</c:v>
                </c:pt>
                <c:pt idx="27">
                  <c:v>24422.757809999999</c:v>
                </c:pt>
                <c:pt idx="28">
                  <c:v>24422.757809999999</c:v>
                </c:pt>
                <c:pt idx="29">
                  <c:v>24422.757809999999</c:v>
                </c:pt>
                <c:pt idx="30">
                  <c:v>24422.757809999999</c:v>
                </c:pt>
                <c:pt idx="31">
                  <c:v>24808.757809999999</c:v>
                </c:pt>
                <c:pt idx="32">
                  <c:v>24808.757809999999</c:v>
                </c:pt>
                <c:pt idx="33">
                  <c:v>24808.757809999999</c:v>
                </c:pt>
                <c:pt idx="34">
                  <c:v>24808.757809999999</c:v>
                </c:pt>
                <c:pt idx="35">
                  <c:v>24808.757809999999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16979.5580376</c:v>
                </c:pt>
                <c:pt idx="8">
                  <c:v>22793.298985999998</c:v>
                </c:pt>
                <c:pt idx="9">
                  <c:v>25460.897380999999</c:v>
                </c:pt>
                <c:pt idx="10">
                  <c:v>33632.780010000002</c:v>
                </c:pt>
                <c:pt idx="11">
                  <c:v>35808.36219</c:v>
                </c:pt>
                <c:pt idx="12">
                  <c:v>40672.929669999998</c:v>
                </c:pt>
                <c:pt idx="13">
                  <c:v>41676.316290000002</c:v>
                </c:pt>
                <c:pt idx="14">
                  <c:v>42025.508419999998</c:v>
                </c:pt>
                <c:pt idx="15">
                  <c:v>42458.573401000001</c:v>
                </c:pt>
                <c:pt idx="16">
                  <c:v>42149.053400999997</c:v>
                </c:pt>
                <c:pt idx="17">
                  <c:v>44431.233459999996</c:v>
                </c:pt>
                <c:pt idx="18">
                  <c:v>46394.657097999996</c:v>
                </c:pt>
                <c:pt idx="19">
                  <c:v>51193.625169999999</c:v>
                </c:pt>
                <c:pt idx="20">
                  <c:v>56174.838810000001</c:v>
                </c:pt>
                <c:pt idx="21">
                  <c:v>63519.382819999999</c:v>
                </c:pt>
                <c:pt idx="22">
                  <c:v>71696.590960000001</c:v>
                </c:pt>
                <c:pt idx="23">
                  <c:v>76058.559789999999</c:v>
                </c:pt>
                <c:pt idx="24">
                  <c:v>76953.768069999991</c:v>
                </c:pt>
                <c:pt idx="25">
                  <c:v>91292.558379999988</c:v>
                </c:pt>
                <c:pt idx="26">
                  <c:v>95661.030639999983</c:v>
                </c:pt>
                <c:pt idx="27">
                  <c:v>99004.766659999994</c:v>
                </c:pt>
                <c:pt idx="28">
                  <c:v>102376.33818999999</c:v>
                </c:pt>
                <c:pt idx="29">
                  <c:v>105820.38926</c:v>
                </c:pt>
                <c:pt idx="30">
                  <c:v>110165.86964999999</c:v>
                </c:pt>
                <c:pt idx="31">
                  <c:v>114040.14826999999</c:v>
                </c:pt>
                <c:pt idx="32">
                  <c:v>116634.11896999998</c:v>
                </c:pt>
                <c:pt idx="33">
                  <c:v>121129.73939999999</c:v>
                </c:pt>
                <c:pt idx="34">
                  <c:v>130263.24062999999</c:v>
                </c:pt>
                <c:pt idx="35">
                  <c:v>131393.12672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29827.628339999999</c:v>
                </c:pt>
                <c:pt idx="32">
                  <c:v>34055.449189999999</c:v>
                </c:pt>
                <c:pt idx="33">
                  <c:v>38447.130129999998</c:v>
                </c:pt>
                <c:pt idx="34">
                  <c:v>38447.130129999998</c:v>
                </c:pt>
                <c:pt idx="35">
                  <c:v>38447.130129999998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4498.7509609999997</c:v>
                </c:pt>
                <c:pt idx="11">
                  <c:v>6013.0577279999998</c:v>
                </c:pt>
                <c:pt idx="12">
                  <c:v>10339.706109999999</c:v>
                </c:pt>
                <c:pt idx="13">
                  <c:v>11136.96875</c:v>
                </c:pt>
                <c:pt idx="14">
                  <c:v>12946.94872</c:v>
                </c:pt>
                <c:pt idx="15">
                  <c:v>12946.94872</c:v>
                </c:pt>
                <c:pt idx="16">
                  <c:v>12946.94872</c:v>
                </c:pt>
                <c:pt idx="17">
                  <c:v>12946.94872</c:v>
                </c:pt>
                <c:pt idx="18">
                  <c:v>13081.252146000001</c:v>
                </c:pt>
                <c:pt idx="19">
                  <c:v>15100.031877000001</c:v>
                </c:pt>
                <c:pt idx="20">
                  <c:v>17007.965656</c:v>
                </c:pt>
                <c:pt idx="21">
                  <c:v>18495.970625000002</c:v>
                </c:pt>
                <c:pt idx="22">
                  <c:v>19592.544016</c:v>
                </c:pt>
                <c:pt idx="23">
                  <c:v>21728.025571999999</c:v>
                </c:pt>
                <c:pt idx="24">
                  <c:v>24879.845359999999</c:v>
                </c:pt>
                <c:pt idx="25">
                  <c:v>25491.763790000001</c:v>
                </c:pt>
                <c:pt idx="26">
                  <c:v>28047.968850000001</c:v>
                </c:pt>
                <c:pt idx="27">
                  <c:v>30847.84835</c:v>
                </c:pt>
                <c:pt idx="28">
                  <c:v>33697.512050000005</c:v>
                </c:pt>
                <c:pt idx="29">
                  <c:v>36644.694069999998</c:v>
                </c:pt>
                <c:pt idx="30">
                  <c:v>40252.868669999996</c:v>
                </c:pt>
                <c:pt idx="31">
                  <c:v>43665.721229999996</c:v>
                </c:pt>
                <c:pt idx="32">
                  <c:v>47564.414819999998</c:v>
                </c:pt>
                <c:pt idx="33">
                  <c:v>51605.010889999998</c:v>
                </c:pt>
                <c:pt idx="34">
                  <c:v>54455.494059999997</c:v>
                </c:pt>
                <c:pt idx="35">
                  <c:v>57300.056320000003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6924624"/>
        <c:axId val="1416925184"/>
      </c:lineChart>
      <c:catAx>
        <c:axId val="141692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6925184"/>
        <c:crosses val="autoZero"/>
        <c:auto val="1"/>
        <c:lblAlgn val="ctr"/>
        <c:lblOffset val="100"/>
        <c:noMultiLvlLbl val="0"/>
      </c:catAx>
      <c:valAx>
        <c:axId val="141692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692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20.845266778082191</c:v>
                </c:pt>
                <c:pt idx="2">
                  <c:v>21.579298134246574</c:v>
                </c:pt>
                <c:pt idx="3">
                  <c:v>19.597190230136984</c:v>
                </c:pt>
                <c:pt idx="4">
                  <c:v>20.651459104109591</c:v>
                </c:pt>
                <c:pt idx="5">
                  <c:v>23.848990301369863</c:v>
                </c:pt>
                <c:pt idx="6">
                  <c:v>26.889029068493151</c:v>
                </c:pt>
                <c:pt idx="7">
                  <c:v>26.754116564383562</c:v>
                </c:pt>
                <c:pt idx="8">
                  <c:v>27.406673506849316</c:v>
                </c:pt>
                <c:pt idx="9">
                  <c:v>27.508468438356168</c:v>
                </c:pt>
                <c:pt idx="10">
                  <c:v>21.606017523287672</c:v>
                </c:pt>
                <c:pt idx="11">
                  <c:v>21.336463257534248</c:v>
                </c:pt>
                <c:pt idx="12">
                  <c:v>22.026775564383563</c:v>
                </c:pt>
                <c:pt idx="13">
                  <c:v>21.494364471232878</c:v>
                </c:pt>
                <c:pt idx="14">
                  <c:v>20.93894535890411</c:v>
                </c:pt>
                <c:pt idx="15">
                  <c:v>20.263683454794521</c:v>
                </c:pt>
                <c:pt idx="16">
                  <c:v>19.174359575342464</c:v>
                </c:pt>
                <c:pt idx="17">
                  <c:v>21.806906632876714</c:v>
                </c:pt>
                <c:pt idx="18">
                  <c:v>23.856388087671235</c:v>
                </c:pt>
                <c:pt idx="19">
                  <c:v>23.932090243835614</c:v>
                </c:pt>
                <c:pt idx="20">
                  <c:v>25.727079624657534</c:v>
                </c:pt>
                <c:pt idx="21">
                  <c:v>24.911535367123285</c:v>
                </c:pt>
                <c:pt idx="22">
                  <c:v>22.010056413698631</c:v>
                </c:pt>
                <c:pt idx="23">
                  <c:v>25.561791227397261</c:v>
                </c:pt>
                <c:pt idx="24">
                  <c:v>34.305043698630136</c:v>
                </c:pt>
                <c:pt idx="25">
                  <c:v>20.820394016438357</c:v>
                </c:pt>
                <c:pt idx="26">
                  <c:v>20.600290920547945</c:v>
                </c:pt>
                <c:pt idx="27">
                  <c:v>22.377528304109589</c:v>
                </c:pt>
                <c:pt idx="28">
                  <c:v>24.165123147945206</c:v>
                </c:pt>
                <c:pt idx="29">
                  <c:v>25.987364706849316</c:v>
                </c:pt>
                <c:pt idx="30">
                  <c:v>27.507633397260275</c:v>
                </c:pt>
                <c:pt idx="31">
                  <c:v>29.53707263013699</c:v>
                </c:pt>
                <c:pt idx="32">
                  <c:v>31.657710630136986</c:v>
                </c:pt>
                <c:pt idx="33">
                  <c:v>34.658301178082191</c:v>
                </c:pt>
                <c:pt idx="34">
                  <c:v>37.23117320547945</c:v>
                </c:pt>
                <c:pt idx="35">
                  <c:v>40.847961397260271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30.152981753424658</c:v>
                </c:pt>
                <c:pt idx="7">
                  <c:v>31.899905753424655</c:v>
                </c:pt>
                <c:pt idx="8">
                  <c:v>34.124484493150689</c:v>
                </c:pt>
                <c:pt idx="9">
                  <c:v>35.760033068493151</c:v>
                </c:pt>
                <c:pt idx="10">
                  <c:v>33.362688684931506</c:v>
                </c:pt>
                <c:pt idx="11">
                  <c:v>34.582928410958907</c:v>
                </c:pt>
                <c:pt idx="12">
                  <c:v>37.587760657534247</c:v>
                </c:pt>
                <c:pt idx="13">
                  <c:v>38.367802027397261</c:v>
                </c:pt>
                <c:pt idx="14">
                  <c:v>39.102742520547942</c:v>
                </c:pt>
                <c:pt idx="15">
                  <c:v>39.390883835616435</c:v>
                </c:pt>
                <c:pt idx="16">
                  <c:v>37.892078876712333</c:v>
                </c:pt>
                <c:pt idx="17">
                  <c:v>41.039226493150686</c:v>
                </c:pt>
                <c:pt idx="18">
                  <c:v>42.60604287671233</c:v>
                </c:pt>
                <c:pt idx="19">
                  <c:v>44.144753013698626</c:v>
                </c:pt>
                <c:pt idx="20">
                  <c:v>46.279670821917804</c:v>
                </c:pt>
                <c:pt idx="21">
                  <c:v>44.952784602739726</c:v>
                </c:pt>
                <c:pt idx="22">
                  <c:v>41.224108986301367</c:v>
                </c:pt>
                <c:pt idx="23">
                  <c:v>44.948081150684935</c:v>
                </c:pt>
                <c:pt idx="24">
                  <c:v>54.76226295890411</c:v>
                </c:pt>
                <c:pt idx="25">
                  <c:v>40.581329287671231</c:v>
                </c:pt>
                <c:pt idx="26">
                  <c:v>40.357325753424654</c:v>
                </c:pt>
                <c:pt idx="27">
                  <c:v>42.131725123287666</c:v>
                </c:pt>
                <c:pt idx="28">
                  <c:v>43.916586520547945</c:v>
                </c:pt>
                <c:pt idx="29">
                  <c:v>45.73581024657534</c:v>
                </c:pt>
                <c:pt idx="30">
                  <c:v>47.252474109589045</c:v>
                </c:pt>
                <c:pt idx="31">
                  <c:v>49.341833835616434</c:v>
                </c:pt>
                <c:pt idx="32">
                  <c:v>52.422828136986297</c:v>
                </c:pt>
                <c:pt idx="33">
                  <c:v>56.109798547945203</c:v>
                </c:pt>
                <c:pt idx="34">
                  <c:v>58.435972164383564</c:v>
                </c:pt>
                <c:pt idx="35">
                  <c:v>63.256287369863017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4090672"/>
        <c:axId val="14940912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9409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4091232"/>
        <c:crosses val="autoZero"/>
        <c:auto val="1"/>
        <c:lblAlgn val="ctr"/>
        <c:lblOffset val="100"/>
        <c:noMultiLvlLbl val="0"/>
      </c:catAx>
      <c:valAx>
        <c:axId val="149409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409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8.5633689116121681E-2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8.8796025676678506E-2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5.363714530701183E-2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2.6484101198500743E-2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2.5724857539238775E-2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2.4607166226226367E-2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2.4250690137838673E-2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2.4250690137838673E-2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2.4250690137838673E-2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0.35483362638522487</c:v>
                </c:pt>
                <c:pt idx="29">
                  <c:v>0.42091920992722176</c:v>
                </c:pt>
                <c:pt idx="30">
                  <c:v>0.5545272255231718</c:v>
                </c:pt>
                <c:pt idx="31">
                  <c:v>0.46147418037905175</c:v>
                </c:pt>
                <c:pt idx="32">
                  <c:v>0.3546606202053178</c:v>
                </c:pt>
                <c:pt idx="33">
                  <c:v>0.42327475545009291</c:v>
                </c:pt>
                <c:pt idx="34">
                  <c:v>0.55885954569472529</c:v>
                </c:pt>
                <c:pt idx="35">
                  <c:v>0.46356561000625313</c:v>
                </c:pt>
                <c:pt idx="36">
                  <c:v>0.35460768082108324</c:v>
                </c:pt>
                <c:pt idx="37">
                  <c:v>0.42399554582298093</c:v>
                </c:pt>
                <c:pt idx="38">
                  <c:v>0.5601852235516066</c:v>
                </c:pt>
                <c:pt idx="39">
                  <c:v>0.46420558158802</c:v>
                </c:pt>
                <c:pt idx="40">
                  <c:v>0.35449699380946298</c:v>
                </c:pt>
                <c:pt idx="41">
                  <c:v>0.42550259130957874</c:v>
                </c:pt>
                <c:pt idx="42">
                  <c:v>0.56295698222003743</c:v>
                </c:pt>
                <c:pt idx="43">
                  <c:v>0.4655436493666168</c:v>
                </c:pt>
                <c:pt idx="44">
                  <c:v>0.35447623626709079</c:v>
                </c:pt>
                <c:pt idx="45">
                  <c:v>0.42578521425528509</c:v>
                </c:pt>
                <c:pt idx="46">
                  <c:v>0.56347678246325295</c:v>
                </c:pt>
                <c:pt idx="47">
                  <c:v>0.46579458319537287</c:v>
                </c:pt>
                <c:pt idx="48">
                  <c:v>0.35441649059355801</c:v>
                </c:pt>
                <c:pt idx="49">
                  <c:v>0.42659867393319256</c:v>
                </c:pt>
                <c:pt idx="50">
                  <c:v>0.56497289762849778</c:v>
                </c:pt>
                <c:pt idx="51">
                  <c:v>0.46651683353893014</c:v>
                </c:pt>
                <c:pt idx="52">
                  <c:v>0.35440992793175674</c:v>
                </c:pt>
                <c:pt idx="53">
                  <c:v>0.42668802684384272</c:v>
                </c:pt>
                <c:pt idx="54">
                  <c:v>0.56513723555388629</c:v>
                </c:pt>
                <c:pt idx="55">
                  <c:v>0.46659616783275926</c:v>
                </c:pt>
                <c:pt idx="56">
                  <c:v>0.35440781260630372</c:v>
                </c:pt>
                <c:pt idx="57">
                  <c:v>0.42671682868601923</c:v>
                </c:pt>
                <c:pt idx="58">
                  <c:v>0.56519020788089258</c:v>
                </c:pt>
                <c:pt idx="59">
                  <c:v>0.46662174018976449</c:v>
                </c:pt>
                <c:pt idx="60">
                  <c:v>0.35440523744600411</c:v>
                </c:pt>
                <c:pt idx="61">
                  <c:v>0.4267518903089958</c:v>
                </c:pt>
                <c:pt idx="62">
                  <c:v>0.56525469320018995</c:v>
                </c:pt>
                <c:pt idx="63">
                  <c:v>0.46665287050443732</c:v>
                </c:pt>
                <c:pt idx="64">
                  <c:v>0.3544023435137359</c:v>
                </c:pt>
                <c:pt idx="65">
                  <c:v>0.42679129248186654</c:v>
                </c:pt>
                <c:pt idx="66">
                  <c:v>0.56532716170168307</c:v>
                </c:pt>
                <c:pt idx="67">
                  <c:v>0.46668785470122354</c:v>
                </c:pt>
                <c:pt idx="68">
                  <c:v>0.35435410662578537</c:v>
                </c:pt>
                <c:pt idx="69">
                  <c:v>0.42744805624624227</c:v>
                </c:pt>
                <c:pt idx="70">
                  <c:v>0.56653508187121127</c:v>
                </c:pt>
                <c:pt idx="71">
                  <c:v>0.46727097872470363</c:v>
                </c:pt>
                <c:pt idx="72">
                  <c:v>0.35432247570181191</c:v>
                </c:pt>
                <c:pt idx="73">
                  <c:v>0.42787872325832449</c:v>
                </c:pt>
                <c:pt idx="74">
                  <c:v>0.56732716476601908</c:v>
                </c:pt>
                <c:pt idx="75">
                  <c:v>0.46765335713485218</c:v>
                </c:pt>
                <c:pt idx="76">
                  <c:v>0.35428064117304237</c:v>
                </c:pt>
                <c:pt idx="77">
                  <c:v>0.42844831701728064</c:v>
                </c:pt>
                <c:pt idx="78">
                  <c:v>0.56837476178286439</c:v>
                </c:pt>
                <c:pt idx="79">
                  <c:v>0.46815908510313453</c:v>
                </c:pt>
                <c:pt idx="80">
                  <c:v>0.35421430877622484</c:v>
                </c:pt>
                <c:pt idx="81">
                  <c:v>0.42935145767265614</c:v>
                </c:pt>
                <c:pt idx="82">
                  <c:v>0.57003581851666374</c:v>
                </c:pt>
                <c:pt idx="83">
                  <c:v>0.46896096096693007</c:v>
                </c:pt>
                <c:pt idx="84">
                  <c:v>0.35420378190633056</c:v>
                </c:pt>
                <c:pt idx="85">
                  <c:v>0.42949478495263499</c:v>
                </c:pt>
                <c:pt idx="86">
                  <c:v>0.57029942611303219</c:v>
                </c:pt>
                <c:pt idx="87">
                  <c:v>0.46908821763958058</c:v>
                </c:pt>
                <c:pt idx="88">
                  <c:v>0.35417814055436925</c:v>
                </c:pt>
                <c:pt idx="89">
                  <c:v>0.42984390226020308</c:v>
                </c:pt>
                <c:pt idx="90">
                  <c:v>0.57094152277390231</c:v>
                </c:pt>
                <c:pt idx="91">
                  <c:v>0.46939819017163487</c:v>
                </c:pt>
                <c:pt idx="92">
                  <c:v>0.3541768329255397</c:v>
                </c:pt>
                <c:pt idx="93">
                  <c:v>0.42986170595750112</c:v>
                </c:pt>
                <c:pt idx="94">
                  <c:v>0.57097426727911493</c:v>
                </c:pt>
                <c:pt idx="95">
                  <c:v>0.46941399747348539</c:v>
                </c:pt>
                <c:pt idx="96">
                  <c:v>0.35415661845835855</c:v>
                </c:pt>
                <c:pt idx="97">
                  <c:v>0.43013693395481845</c:v>
                </c:pt>
                <c:pt idx="98">
                  <c:v>0.57148046686416154</c:v>
                </c:pt>
                <c:pt idx="99">
                  <c:v>0.46965836558417673</c:v>
                </c:pt>
                <c:pt idx="100">
                  <c:v>0.35415534004996307</c:v>
                </c:pt>
                <c:pt idx="101">
                  <c:v>0.43015433998071734</c:v>
                </c:pt>
                <c:pt idx="102">
                  <c:v>0.57151248000987409</c:v>
                </c:pt>
                <c:pt idx="103">
                  <c:v>0.46967381996048291</c:v>
                </c:pt>
                <c:pt idx="104">
                  <c:v>0.35415534004119115</c:v>
                </c:pt>
                <c:pt idx="105">
                  <c:v>0.43015433997209968</c:v>
                </c:pt>
                <c:pt idx="106">
                  <c:v>0.57151247999558463</c:v>
                </c:pt>
                <c:pt idx="107">
                  <c:v>0.46967381994955271</c:v>
                </c:pt>
                <c:pt idx="108">
                  <c:v>0.35415534003946314</c:v>
                </c:pt>
                <c:pt idx="109">
                  <c:v>0.43015434000518865</c:v>
                </c:pt>
                <c:pt idx="110">
                  <c:v>0.5715124800436554</c:v>
                </c:pt>
                <c:pt idx="111">
                  <c:v>0.46967381994534768</c:v>
                </c:pt>
                <c:pt idx="112">
                  <c:v>0.35415534004264232</c:v>
                </c:pt>
                <c:pt idx="113">
                  <c:v>0.43015433994396907</c:v>
                </c:pt>
                <c:pt idx="114">
                  <c:v>0.57151247997767451</c:v>
                </c:pt>
                <c:pt idx="115">
                  <c:v>0.4696738199481405</c:v>
                </c:pt>
                <c:pt idx="116">
                  <c:v>0.35415534006324251</c:v>
                </c:pt>
                <c:pt idx="117">
                  <c:v>0.43015433999358926</c:v>
                </c:pt>
                <c:pt idx="118">
                  <c:v>0.5715124799948218</c:v>
                </c:pt>
                <c:pt idx="119">
                  <c:v>0.46967381992788559</c:v>
                </c:pt>
                <c:pt idx="120">
                  <c:v>0.35415534001550908</c:v>
                </c:pt>
                <c:pt idx="121">
                  <c:v>0.43015434000161779</c:v>
                </c:pt>
                <c:pt idx="122">
                  <c:v>0.57151248004512989</c:v>
                </c:pt>
                <c:pt idx="123">
                  <c:v>0.46967381998059687</c:v>
                </c:pt>
                <c:pt idx="124">
                  <c:v>0.35415534008582711</c:v>
                </c:pt>
                <c:pt idx="125">
                  <c:v>0.43015433997734137</c:v>
                </c:pt>
                <c:pt idx="126">
                  <c:v>0.57151248002319011</c:v>
                </c:pt>
                <c:pt idx="127">
                  <c:v>0.46967381998827357</c:v>
                </c:pt>
                <c:pt idx="128">
                  <c:v>0.3541553400392613</c:v>
                </c:pt>
                <c:pt idx="129">
                  <c:v>0.43015433993979618</c:v>
                </c:pt>
                <c:pt idx="130">
                  <c:v>0.57151247995576138</c:v>
                </c:pt>
                <c:pt idx="131">
                  <c:v>0.46967381992305546</c:v>
                </c:pt>
                <c:pt idx="132">
                  <c:v>0.35415534002213828</c:v>
                </c:pt>
                <c:pt idx="133">
                  <c:v>0.43015433995063973</c:v>
                </c:pt>
                <c:pt idx="134">
                  <c:v>0.57151248003097743</c:v>
                </c:pt>
                <c:pt idx="135">
                  <c:v>0.46967382000328156</c:v>
                </c:pt>
                <c:pt idx="136">
                  <c:v>0.35415533999370918</c:v>
                </c:pt>
                <c:pt idx="137">
                  <c:v>0.43015434000415442</c:v>
                </c:pt>
                <c:pt idx="138">
                  <c:v>0.57151247995940491</c:v>
                </c:pt>
                <c:pt idx="139">
                  <c:v>0.46967381998256374</c:v>
                </c:pt>
                <c:pt idx="140">
                  <c:v>0.3541553400518696</c:v>
                </c:pt>
                <c:pt idx="141">
                  <c:v>0.43015433996363606</c:v>
                </c:pt>
                <c:pt idx="142">
                  <c:v>0.57151248002510424</c:v>
                </c:pt>
                <c:pt idx="143">
                  <c:v>0.46967381993662932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4094592"/>
        <c:axId val="1494095152"/>
      </c:lineChart>
      <c:catAx>
        <c:axId val="149409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4095152"/>
        <c:crosses val="autoZero"/>
        <c:auto val="1"/>
        <c:lblAlgn val="ctr"/>
        <c:lblOffset val="100"/>
        <c:noMultiLvlLbl val="0"/>
      </c:catAx>
      <c:valAx>
        <c:axId val="149409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409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16.692580119999999</c:v>
                </c:pt>
                <c:pt idx="2">
                  <c:v>14.79192714</c:v>
                </c:pt>
                <c:pt idx="3">
                  <c:v>14.417522050000001</c:v>
                </c:pt>
                <c:pt idx="4">
                  <c:v>14.000670169999999</c:v>
                </c:pt>
                <c:pt idx="5">
                  <c:v>10.520048279999999</c:v>
                </c:pt>
                <c:pt idx="6">
                  <c:v>10.445418869999999</c:v>
                </c:pt>
                <c:pt idx="7">
                  <c:v>10.45371665</c:v>
                </c:pt>
                <c:pt idx="8">
                  <c:v>9.963403585</c:v>
                </c:pt>
                <c:pt idx="9">
                  <c:v>8.5168218099999997</c:v>
                </c:pt>
                <c:pt idx="10">
                  <c:v>8.0538900479999995</c:v>
                </c:pt>
                <c:pt idx="11">
                  <c:v>7.1542760489999999</c:v>
                </c:pt>
                <c:pt idx="12">
                  <c:v>7.6569269670000004</c:v>
                </c:pt>
                <c:pt idx="13">
                  <c:v>7.9304036990000002</c:v>
                </c:pt>
                <c:pt idx="14">
                  <c:v>7.790615421</c:v>
                </c:pt>
                <c:pt idx="15">
                  <c:v>7.8857466560000002</c:v>
                </c:pt>
                <c:pt idx="16">
                  <c:v>7.3438312139999997</c:v>
                </c:pt>
                <c:pt idx="17">
                  <c:v>6.4782480949999997</c:v>
                </c:pt>
                <c:pt idx="18">
                  <c:v>7.0987153970000003</c:v>
                </c:pt>
                <c:pt idx="19">
                  <c:v>8.9563753009999996</c:v>
                </c:pt>
                <c:pt idx="20">
                  <c:v>5.5519442210000003</c:v>
                </c:pt>
                <c:pt idx="21">
                  <c:v>5.8683520280000003</c:v>
                </c:pt>
                <c:pt idx="22">
                  <c:v>6.141256158</c:v>
                </c:pt>
                <c:pt idx="23">
                  <c:v>6.4045295729999996</c:v>
                </c:pt>
                <c:pt idx="24">
                  <c:v>6.6619021639999998</c:v>
                </c:pt>
                <c:pt idx="25">
                  <c:v>6.5143452079999999</c:v>
                </c:pt>
                <c:pt idx="26">
                  <c:v>6.8153379919999999</c:v>
                </c:pt>
                <c:pt idx="27">
                  <c:v>7.1324991449999997</c:v>
                </c:pt>
                <c:pt idx="28">
                  <c:v>7.5636712680000002</c:v>
                </c:pt>
                <c:pt idx="29">
                  <c:v>7.7618545289999998</c:v>
                </c:pt>
                <c:pt idx="30">
                  <c:v>8.4612023650000001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2385552"/>
        <c:axId val="1472386112"/>
      </c:barChart>
      <c:catAx>
        <c:axId val="147238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386112"/>
        <c:crosses val="autoZero"/>
        <c:auto val="1"/>
        <c:lblAlgn val="ctr"/>
        <c:lblOffset val="100"/>
        <c:noMultiLvlLbl val="0"/>
      </c:catAx>
      <c:valAx>
        <c:axId val="147238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38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29.5748277</c:v>
                </c:pt>
                <c:pt idx="2">
                  <c:v>95.062812679999993</c:v>
                </c:pt>
                <c:pt idx="3">
                  <c:v>138.1740264</c:v>
                </c:pt>
                <c:pt idx="4">
                  <c:v>222.31121709999999</c:v>
                </c:pt>
                <c:pt idx="5">
                  <c:v>265.78457479999997</c:v>
                </c:pt>
                <c:pt idx="6">
                  <c:v>133.44734020000001</c:v>
                </c:pt>
                <c:pt idx="7">
                  <c:v>217.66475209999999</c:v>
                </c:pt>
                <c:pt idx="8">
                  <c:v>185.6800542</c:v>
                </c:pt>
                <c:pt idx="9">
                  <c:v>282.65075630000001</c:v>
                </c:pt>
                <c:pt idx="10">
                  <c:v>146.31082799999999</c:v>
                </c:pt>
                <c:pt idx="11">
                  <c:v>259.5870458</c:v>
                </c:pt>
                <c:pt idx="12">
                  <c:v>142.58386870000001</c:v>
                </c:pt>
                <c:pt idx="13">
                  <c:v>179.86566210000001</c:v>
                </c:pt>
                <c:pt idx="14">
                  <c:v>196.9729863</c:v>
                </c:pt>
                <c:pt idx="15">
                  <c:v>184.80198139999999</c:v>
                </c:pt>
                <c:pt idx="16">
                  <c:v>208.24520989999999</c:v>
                </c:pt>
                <c:pt idx="17">
                  <c:v>267.34581029999998</c:v>
                </c:pt>
                <c:pt idx="18">
                  <c:v>168.90104590000001</c:v>
                </c:pt>
                <c:pt idx="19">
                  <c:v>200.0220315</c:v>
                </c:pt>
                <c:pt idx="20">
                  <c:v>315.13093600000002</c:v>
                </c:pt>
                <c:pt idx="21">
                  <c:v>183.37065089999999</c:v>
                </c:pt>
                <c:pt idx="22">
                  <c:v>153.86048869999999</c:v>
                </c:pt>
                <c:pt idx="23">
                  <c:v>154.43347270000001</c:v>
                </c:pt>
                <c:pt idx="24">
                  <c:v>155.01485930000001</c:v>
                </c:pt>
                <c:pt idx="25">
                  <c:v>177.6966611</c:v>
                </c:pt>
                <c:pt idx="26">
                  <c:v>169.82862789999999</c:v>
                </c:pt>
                <c:pt idx="27">
                  <c:v>167.2755938</c:v>
                </c:pt>
                <c:pt idx="28">
                  <c:v>169.12750740000001</c:v>
                </c:pt>
                <c:pt idx="29">
                  <c:v>182.26390069999999</c:v>
                </c:pt>
                <c:pt idx="30">
                  <c:v>153.65004909999999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2388352"/>
        <c:axId val="1472388912"/>
      </c:barChart>
      <c:catAx>
        <c:axId val="147238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388912"/>
        <c:crosses val="autoZero"/>
        <c:auto val="1"/>
        <c:lblAlgn val="ctr"/>
        <c:lblOffset val="100"/>
        <c:noMultiLvlLbl val="0"/>
      </c:catAx>
      <c:valAx>
        <c:axId val="147238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38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46.267407820000003</c:v>
                </c:pt>
                <c:pt idx="2">
                  <c:v>109.85473981999999</c:v>
                </c:pt>
                <c:pt idx="3">
                  <c:v>152.59154845</c:v>
                </c:pt>
                <c:pt idx="4">
                  <c:v>236.31188727</c:v>
                </c:pt>
                <c:pt idx="5">
                  <c:v>276.30462308</c:v>
                </c:pt>
                <c:pt idx="6">
                  <c:v>143.89275907000001</c:v>
                </c:pt>
                <c:pt idx="7">
                  <c:v>228.11846874999998</c:v>
                </c:pt>
                <c:pt idx="8">
                  <c:v>195.64345778500001</c:v>
                </c:pt>
                <c:pt idx="9">
                  <c:v>291.16757811000002</c:v>
                </c:pt>
                <c:pt idx="10">
                  <c:v>154.36471804799999</c:v>
                </c:pt>
                <c:pt idx="11">
                  <c:v>266.74132184899997</c:v>
                </c:pt>
                <c:pt idx="12">
                  <c:v>150.24079566700001</c:v>
                </c:pt>
                <c:pt idx="13">
                  <c:v>187.79606579900002</c:v>
                </c:pt>
                <c:pt idx="14">
                  <c:v>204.76360172100001</c:v>
                </c:pt>
                <c:pt idx="15">
                  <c:v>192.687728056</c:v>
                </c:pt>
                <c:pt idx="16">
                  <c:v>215.589041114</c:v>
                </c:pt>
                <c:pt idx="17">
                  <c:v>273.82405839500001</c:v>
                </c:pt>
                <c:pt idx="18">
                  <c:v>175.99976129700002</c:v>
                </c:pt>
                <c:pt idx="19">
                  <c:v>208.97840680100001</c:v>
                </c:pt>
                <c:pt idx="20">
                  <c:v>320.682880221</c:v>
                </c:pt>
                <c:pt idx="21">
                  <c:v>189.23900292799999</c:v>
                </c:pt>
                <c:pt idx="22">
                  <c:v>160.001744858</c:v>
                </c:pt>
                <c:pt idx="23">
                  <c:v>160.838002273</c:v>
                </c:pt>
                <c:pt idx="24">
                  <c:v>161.67676146400001</c:v>
                </c:pt>
                <c:pt idx="25">
                  <c:v>184.21100630800001</c:v>
                </c:pt>
                <c:pt idx="26">
                  <c:v>176.64396589199998</c:v>
                </c:pt>
                <c:pt idx="27">
                  <c:v>174.40809294499999</c:v>
                </c:pt>
                <c:pt idx="28">
                  <c:v>176.69117866800002</c:v>
                </c:pt>
                <c:pt idx="29">
                  <c:v>190.025755229</c:v>
                </c:pt>
                <c:pt idx="30">
                  <c:v>162.11125146499998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2391152"/>
        <c:axId val="1472391712"/>
      </c:barChart>
      <c:catAx>
        <c:axId val="147239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391712"/>
        <c:crosses val="autoZero"/>
        <c:auto val="1"/>
        <c:lblAlgn val="ctr"/>
        <c:lblOffset val="100"/>
        <c:noMultiLvlLbl val="0"/>
      </c:catAx>
      <c:valAx>
        <c:axId val="147239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39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9.4866501939999992</c:v>
                </c:pt>
                <c:pt idx="1">
                  <c:v>7.085822845</c:v>
                </c:pt>
                <c:pt idx="2">
                  <c:v>7.5469130599999996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193.15074609999999</c:v>
                </c:pt>
                <c:pt idx="1">
                  <c:v>231.9290067</c:v>
                </c:pt>
                <c:pt idx="2">
                  <c:v>168.42913580000001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2394512"/>
        <c:axId val="1472395072"/>
      </c:barChart>
      <c:catAx>
        <c:axId val="147239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395072"/>
        <c:crosses val="autoZero"/>
        <c:auto val="1"/>
        <c:lblAlgn val="ctr"/>
        <c:lblOffset val="100"/>
        <c:noMultiLvlLbl val="0"/>
      </c:catAx>
      <c:valAx>
        <c:axId val="14723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39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14.08454955</c:v>
                </c:pt>
                <c:pt idx="2">
                  <c:v>9.4866501939999992</c:v>
                </c:pt>
                <c:pt idx="3">
                  <c:v>7.6835937589999999</c:v>
                </c:pt>
                <c:pt idx="4">
                  <c:v>7.085822845</c:v>
                </c:pt>
                <c:pt idx="5">
                  <c:v>6.3180770260000001</c:v>
                </c:pt>
                <c:pt idx="6">
                  <c:v>7.5469130599999996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150.18149170000001</c:v>
                </c:pt>
                <c:pt idx="2">
                  <c:v>193.15074609999999</c:v>
                </c:pt>
                <c:pt idx="3">
                  <c:v>192.76230889999999</c:v>
                </c:pt>
                <c:pt idx="4">
                  <c:v>231.9290067</c:v>
                </c:pt>
                <c:pt idx="5">
                  <c:v>164.8752265</c:v>
                </c:pt>
                <c:pt idx="6">
                  <c:v>168.42913580000001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2398432"/>
        <c:axId val="1472398992"/>
      </c:barChart>
      <c:catAx>
        <c:axId val="147239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398992"/>
        <c:crosses val="autoZero"/>
        <c:auto val="1"/>
        <c:lblAlgn val="ctr"/>
        <c:lblOffset val="100"/>
        <c:noMultiLvlLbl val="0"/>
      </c:catAx>
      <c:valAx>
        <c:axId val="147239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39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68466.126244100014</c:v>
                </c:pt>
                <c:pt idx="1">
                  <c:v>86086.664123800016</c:v>
                </c:pt>
                <c:pt idx="2">
                  <c:v>101124.21100430003</c:v>
                </c:pt>
                <c:pt idx="3">
                  <c:v>117226.9429311</c:v>
                </c:pt>
                <c:pt idx="4">
                  <c:v>137283.34203812</c:v>
                </c:pt>
                <c:pt idx="5">
                  <c:v>152520.8659337</c:v>
                </c:pt>
                <c:pt idx="6">
                  <c:v>166992.65053399999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916976"/>
        <c:axId val="146491753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14.08454955</c:v>
                </c:pt>
                <c:pt idx="2">
                  <c:v>9.4866501939999992</c:v>
                </c:pt>
                <c:pt idx="3">
                  <c:v>7.6835937589999999</c:v>
                </c:pt>
                <c:pt idx="4">
                  <c:v>7.085822845</c:v>
                </c:pt>
                <c:pt idx="5">
                  <c:v>6.3180770260000001</c:v>
                </c:pt>
                <c:pt idx="6">
                  <c:v>7.5469130599999996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4918656"/>
        <c:axId val="1464918096"/>
      </c:lineChart>
      <c:catAx>
        <c:axId val="146491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917536"/>
        <c:crosses val="autoZero"/>
        <c:auto val="1"/>
        <c:lblAlgn val="ctr"/>
        <c:lblOffset val="100"/>
        <c:noMultiLvlLbl val="0"/>
      </c:catAx>
      <c:valAx>
        <c:axId val="146491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916976"/>
        <c:crosses val="autoZero"/>
        <c:crossBetween val="between"/>
      </c:valAx>
      <c:valAx>
        <c:axId val="146491809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918656"/>
        <c:crosses val="max"/>
        <c:crossBetween val="between"/>
      </c:valAx>
      <c:catAx>
        <c:axId val="1464918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464918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21456"/>
        <c:axId val="1464922016"/>
      </c:lineChart>
      <c:catAx>
        <c:axId val="14649214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922016"/>
        <c:crosses val="autoZero"/>
        <c:auto val="1"/>
        <c:lblAlgn val="ctr"/>
        <c:lblOffset val="100"/>
        <c:noMultiLvlLbl val="0"/>
      </c:catAx>
      <c:valAx>
        <c:axId val="146492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92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24.119077099999998</c:v>
                </c:pt>
                <c:pt idx="2">
                  <c:v>24.990414090000002</c:v>
                </c:pt>
                <c:pt idx="3">
                  <c:v>20.723746649999999</c:v>
                </c:pt>
                <c:pt idx="4">
                  <c:v>25.075460840000002</c:v>
                </c:pt>
                <c:pt idx="5">
                  <c:v>28.259276369999998</c:v>
                </c:pt>
                <c:pt idx="6">
                  <c:v>31.020636920000001</c:v>
                </c:pt>
                <c:pt idx="7">
                  <c:v>31.678538540000002</c:v>
                </c:pt>
                <c:pt idx="8">
                  <c:v>31.898825850000001</c:v>
                </c:pt>
                <c:pt idx="9">
                  <c:v>31.904567979999999</c:v>
                </c:pt>
                <c:pt idx="10">
                  <c:v>27.47157228</c:v>
                </c:pt>
                <c:pt idx="11">
                  <c:v>27.583313</c:v>
                </c:pt>
                <c:pt idx="12">
                  <c:v>28.004533760000001</c:v>
                </c:pt>
                <c:pt idx="13">
                  <c:v>27.69840718</c:v>
                </c:pt>
                <c:pt idx="14">
                  <c:v>20.815085740000001</c:v>
                </c:pt>
                <c:pt idx="15">
                  <c:v>19.971882959999999</c:v>
                </c:pt>
                <c:pt idx="16">
                  <c:v>16.777035510000001</c:v>
                </c:pt>
                <c:pt idx="17">
                  <c:v>18.788919570000001</c:v>
                </c:pt>
                <c:pt idx="18">
                  <c:v>20.355204610000001</c:v>
                </c:pt>
                <c:pt idx="19">
                  <c:v>20.443031690000002</c:v>
                </c:pt>
                <c:pt idx="20">
                  <c:v>21.95814858</c:v>
                </c:pt>
                <c:pt idx="21">
                  <c:v>21.538543959999998</c:v>
                </c:pt>
                <c:pt idx="22">
                  <c:v>19.355671879999999</c:v>
                </c:pt>
                <c:pt idx="23">
                  <c:v>22.070031199999999</c:v>
                </c:pt>
                <c:pt idx="24">
                  <c:v>28.75215253</c:v>
                </c:pt>
                <c:pt idx="25">
                  <c:v>18.42092354</c:v>
                </c:pt>
                <c:pt idx="26">
                  <c:v>18.123703200000001</c:v>
                </c:pt>
                <c:pt idx="27">
                  <c:v>19.48192985</c:v>
                </c:pt>
                <c:pt idx="28">
                  <c:v>20.848072030000001</c:v>
                </c:pt>
                <c:pt idx="29">
                  <c:v>22.240692429999999</c:v>
                </c:pt>
                <c:pt idx="30">
                  <c:v>21.022290559999998</c:v>
                </c:pt>
                <c:pt idx="31">
                  <c:v>22.573258630000002</c:v>
                </c:pt>
                <c:pt idx="32">
                  <c:v>24.193923980000001</c:v>
                </c:pt>
                <c:pt idx="33">
                  <c:v>26.487079659999999</c:v>
                </c:pt>
                <c:pt idx="34">
                  <c:v>28.453357990000001</c:v>
                </c:pt>
                <c:pt idx="35">
                  <c:v>31.217433379999999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23.707895990000001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37.585273729999997</c:v>
                </c:pt>
                <c:pt idx="7">
                  <c:v>41.392863050000003</c:v>
                </c:pt>
                <c:pt idx="8">
                  <c:v>42.80914671</c:v>
                </c:pt>
                <c:pt idx="9">
                  <c:v>43.789544880000001</c:v>
                </c:pt>
                <c:pt idx="10">
                  <c:v>39.967817050000001</c:v>
                </c:pt>
                <c:pt idx="11">
                  <c:v>39.735141570000003</c:v>
                </c:pt>
                <c:pt idx="12">
                  <c:v>41.002077640000003</c:v>
                </c:pt>
                <c:pt idx="13">
                  <c:v>41.25217825</c:v>
                </c:pt>
                <c:pt idx="14">
                  <c:v>32.602557539999999</c:v>
                </c:pt>
                <c:pt idx="15">
                  <c:v>32.824557900000002</c:v>
                </c:pt>
                <c:pt idx="16">
                  <c:v>28.870387059999999</c:v>
                </c:pt>
                <c:pt idx="17">
                  <c:v>31.136508760000002</c:v>
                </c:pt>
                <c:pt idx="18">
                  <c:v>32.333924359999997</c:v>
                </c:pt>
                <c:pt idx="19">
                  <c:v>33.541263630000003</c:v>
                </c:pt>
                <c:pt idx="20">
                  <c:v>35.172842119999999</c:v>
                </c:pt>
                <c:pt idx="21">
                  <c:v>35.228464700000004</c:v>
                </c:pt>
                <c:pt idx="22">
                  <c:v>34.013884140000002</c:v>
                </c:pt>
                <c:pt idx="23">
                  <c:v>36.632340360000001</c:v>
                </c:pt>
                <c:pt idx="24">
                  <c:v>41.695860490000001</c:v>
                </c:pt>
                <c:pt idx="25">
                  <c:v>33.522917839999998</c:v>
                </c:pt>
                <c:pt idx="26">
                  <c:v>33.222716650000002</c:v>
                </c:pt>
                <c:pt idx="27">
                  <c:v>34.5787744</c:v>
                </c:pt>
                <c:pt idx="28">
                  <c:v>35.942827579999999</c:v>
                </c:pt>
                <c:pt idx="29">
                  <c:v>37.333141650000002</c:v>
                </c:pt>
                <c:pt idx="30">
                  <c:v>36.111984829999997</c:v>
                </c:pt>
                <c:pt idx="31">
                  <c:v>37.580191630000002</c:v>
                </c:pt>
                <c:pt idx="32">
                  <c:v>37.899576869999997</c:v>
                </c:pt>
                <c:pt idx="33">
                  <c:v>39.251401899999998</c:v>
                </c:pt>
                <c:pt idx="34">
                  <c:v>41.50586912</c:v>
                </c:pt>
                <c:pt idx="35">
                  <c:v>43.025590399999999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25376"/>
        <c:axId val="146492593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6492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925936"/>
        <c:crosses val="autoZero"/>
        <c:auto val="1"/>
        <c:lblAlgn val="ctr"/>
        <c:lblOffset val="100"/>
        <c:noMultiLvlLbl val="0"/>
      </c:catAx>
      <c:valAx>
        <c:axId val="14649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92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30976"/>
        <c:axId val="1525214288"/>
      </c:lineChart>
      <c:catAx>
        <c:axId val="146493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5214288"/>
        <c:crosses val="autoZero"/>
        <c:auto val="1"/>
        <c:lblAlgn val="ctr"/>
        <c:lblOffset val="100"/>
        <c:noMultiLvlLbl val="0"/>
      </c:catAx>
      <c:valAx>
        <c:axId val="152521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93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58.947317129627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deste"/>
        <s v="Teles Pires"/>
        <s v="Tapajós"/>
        <s v="Norte"/>
        <s v="Madeira"/>
        <s v="Manaus"/>
      </sharedItems>
    </cacheField>
    <cacheField name="Subsistema_Para_proj" numFmtId="0">
      <sharedItems containsBlank="1" count="8">
        <m/>
        <s v="Sul"/>
        <s v="Imperatriz"/>
        <s v="Nordeste"/>
        <s v="Sudeste"/>
        <s v="Norte"/>
        <s v="Manaus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6">
        <m/>
        <n v="2049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032"/>
        <n v="2031"/>
        <n v="2025"/>
        <n v="2019"/>
        <n v="2027" u="1"/>
        <n v="2018" u="1"/>
        <n v="2030" u="1"/>
        <n v="2050" u="1"/>
        <n v="202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58.947317592596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89980000007"/>
    </cacheField>
    <cacheField name="2013" numFmtId="0">
      <sharedItems containsBlank="1" containsMixedTypes="1" containsNumber="1" minValue="0" maxValue="83911.306209999995"/>
    </cacheField>
    <cacheField name="20132" numFmtId="0">
      <sharedItems containsBlank="1" containsMixedTypes="1" containsNumber="1" minValue="0" maxValue="80421.15552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36060000004"/>
    </cacheField>
    <cacheField name="20142" numFmtId="0">
      <sharedItems containsBlank="1" containsMixedTypes="1" containsNumber="1" minValue="0" maxValue="84926.555049999995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267.607770000002"/>
    </cacheField>
    <cacheField name="2016" numFmtId="0">
      <sharedItems containsBlank="1" containsMixedTypes="1" containsNumber="1" minValue="0" maxValue="87345.789380000002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50690000004"/>
    </cacheField>
    <cacheField name="20164" numFmtId="0">
      <sharedItems containsBlank="1" containsMixedTypes="1" containsNumber="1" minValue="0" maxValue="86804.322830000005"/>
    </cacheField>
    <cacheField name="2017" numFmtId="0">
      <sharedItems containsBlank="1" containsMixedTypes="1" containsNumber="1" minValue="0" maxValue="91283.240340000004"/>
    </cacheField>
    <cacheField name="20172" numFmtId="0">
      <sharedItems containsBlank="1" containsMixedTypes="1" containsNumber="1" minValue="0" maxValue="87387.690640000001"/>
    </cacheField>
    <cacheField name="20173" numFmtId="0">
      <sharedItems containsBlank="1" containsMixedTypes="1" containsNumber="1" minValue="0" maxValue="86981.448520000005"/>
    </cacheField>
    <cacheField name="20174" numFmtId="0">
      <sharedItems containsBlank="1" containsMixedTypes="1" containsNumber="1" minValue="0" maxValue="90710.304560000004"/>
    </cacheField>
    <cacheField name="2018" numFmtId="0">
      <sharedItems containsBlank="1" containsMixedTypes="1" containsNumber="1" minValue="0" maxValue="93429.283930000005"/>
    </cacheField>
    <cacheField name="20182" numFmtId="0">
      <sharedItems containsBlank="1" containsMixedTypes="1" containsNumber="1" minValue="0" maxValue="89500.484479999999"/>
    </cacheField>
    <cacheField name="20183" numFmtId="0">
      <sharedItems containsBlank="1" containsMixedTypes="1" containsNumber="1" minValue="0" maxValue="89101.90208"/>
    </cacheField>
    <cacheField name="20184" numFmtId="0">
      <sharedItems containsBlank="1" containsMixedTypes="1" containsNumber="1" minValue="0" maxValue="92836.091310000003"/>
    </cacheField>
    <cacheField name="2019" numFmtId="0">
      <sharedItems containsBlank="1" containsMixedTypes="1" containsNumber="1" minValue="0" maxValue="98476.171820000003"/>
    </cacheField>
    <cacheField name="20192" numFmtId="0">
      <sharedItems containsBlank="1" containsMixedTypes="1" containsNumber="1" minValue="0" maxValue="94359.517689999993"/>
    </cacheField>
    <cacheField name="20193" numFmtId="0">
      <sharedItems containsBlank="1" containsMixedTypes="1" containsNumber="1" minValue="0" maxValue="93935.835550000003"/>
    </cacheField>
    <cacheField name="20194" numFmtId="0">
      <sharedItems containsBlank="1" containsMixedTypes="1" containsNumber="1" minValue="0" maxValue="97878.480509999994"/>
    </cacheField>
    <cacheField name="2020" numFmtId="0">
      <sharedItems containsBlank="1" containsMixedTypes="1" containsNumber="1" minValue="0" maxValue="103588.10219999999"/>
    </cacheField>
    <cacheField name="20202" numFmtId="0">
      <sharedItems containsBlank="1" containsMixedTypes="1" containsNumber="1" minValue="0" maxValue="99290.278609999994"/>
    </cacheField>
    <cacheField name="20203" numFmtId="0">
      <sharedItems containsBlank="1" containsMixedTypes="1" containsNumber="1" minValue="0" maxValue="98849.803639999998"/>
    </cacheField>
    <cacheField name="20204" numFmtId="0">
      <sharedItems containsBlank="1" containsMixedTypes="1" containsNumber="1" minValue="0" maxValue="102968.93060000001"/>
    </cacheField>
    <cacheField name="2021" numFmtId="0">
      <sharedItems containsBlank="1" containsMixedTypes="1" containsNumber="1" minValue="0" maxValue="108662.2395"/>
    </cacheField>
    <cacheField name="20212" numFmtId="0">
      <sharedItems containsBlank="1" containsMixedTypes="1" containsNumber="1" minValue="0" maxValue="104181.1035"/>
    </cacheField>
    <cacheField name="20213" numFmtId="0">
      <sharedItems containsBlank="1" containsMixedTypes="1" containsNumber="1" minValue="0" maxValue="103722.8605"/>
    </cacheField>
    <cacheField name="20214" numFmtId="0">
      <sharedItems containsBlank="1" containsMixedTypes="1" containsNumber="1" minValue="0" maxValue="108022.14169999999"/>
    </cacheField>
    <cacheField name="2022" numFmtId="0">
      <sharedItems containsBlank="1" containsMixedTypes="1" containsNumber="1" minValue="0" maxValue="113167.68210000001"/>
    </cacheField>
    <cacheField name="20222" numFmtId="0">
      <sharedItems containsBlank="1" containsMixedTypes="1" containsNumber="1" minValue="0" maxValue="108497.192"/>
    </cacheField>
    <cacheField name="20223" numFmtId="0">
      <sharedItems containsBlank="1" containsMixedTypes="1" containsNumber="1" minValue="0" maxValue="108017.71400000001"/>
    </cacheField>
    <cacheField name="20224" numFmtId="0">
      <sharedItems containsBlank="1" containsMixedTypes="1" containsNumber="1" minValue="0" maxValue="112503.6339"/>
    </cacheField>
    <cacheField name="2023" numFmtId="0">
      <sharedItems containsBlank="1" containsMixedTypes="1" containsNumber="1" minValue="0" maxValue="117933.33809999999"/>
    </cacheField>
    <cacheField name="20232" numFmtId="0">
      <sharedItems containsBlank="1" containsMixedTypes="1" containsNumber="1" minValue="0" maxValue="113062.5493"/>
    </cacheField>
    <cacheField name="20233" numFmtId="0">
      <sharedItems containsBlank="1" containsMixedTypes="1" containsNumber="1" minValue="0" maxValue="112561.21950000001"/>
    </cacheField>
    <cacheField name="20234" numFmtId="0">
      <sharedItems containsBlank="1" containsMixedTypes="1" containsNumber="1" minValue="0" maxValue="117242.3768"/>
    </cacheField>
    <cacheField name="2024" numFmtId="0">
      <sharedItems containsBlank="1" containsMixedTypes="1" containsNumber="1" minValue="0" maxValue="122830.45909999999"/>
    </cacheField>
    <cacheField name="20242" numFmtId="0">
      <sharedItems containsBlank="1" containsMixedTypes="1" containsNumber="1" minValue="0" maxValue="117758.11229999999"/>
    </cacheField>
    <cacheField name="20243" numFmtId="0">
      <sharedItems containsBlank="1" containsMixedTypes="1" containsNumber="1" minValue="0" maxValue="117234.19349999999"/>
    </cacheField>
    <cacheField name="20244" numFmtId="0">
      <sharedItems containsBlank="1" containsMixedTypes="1" containsNumber="1" minValue="0" maxValue="122114.8575"/>
    </cacheField>
    <cacheField name="2025" numFmtId="0">
      <sharedItems containsBlank="1" containsMixedTypes="1" containsNumber="1" minValue="0" maxValue="127926.2898"/>
    </cacheField>
    <cacheField name="20252" numFmtId="0">
      <sharedItems containsBlank="1" containsMixedTypes="1" containsNumber="1" minValue="0" maxValue="122642.51489999999"/>
    </cacheField>
    <cacheField name="20253" numFmtId="0">
      <sharedItems containsBlank="1" containsMixedTypes="1" containsNumber="1" minValue="0" maxValue="122095.07520000001"/>
    </cacheField>
    <cacheField name="20254" numFmtId="0">
      <sharedItems containsBlank="1" containsMixedTypes="1" containsNumber="1" minValue="0" maxValue="127184.7181"/>
    </cacheField>
    <cacheField name="2026" numFmtId="0">
      <sharedItems containsBlank="1" containsMixedTypes="1" containsNumber="1" minValue="0" maxValue="132344.49069999999"/>
    </cacheField>
    <cacheField name="20262" numFmtId="0">
      <sharedItems containsBlank="1" containsMixedTypes="1" containsNumber="1" minValue="0" maxValue="126893.40119999999"/>
    </cacheField>
    <cacheField name="20263" numFmtId="0">
      <sharedItems containsBlank="1" containsMixedTypes="1" containsNumber="1" minValue="0" maxValue="126326.91710000001"/>
    </cacheField>
    <cacheField name="20264" numFmtId="0">
      <sharedItems containsBlank="1" containsMixedTypes="1" containsNumber="1" minValue="0" maxValue="131587.68849999999"/>
    </cacheField>
    <cacheField name="2027" numFmtId="0">
      <sharedItems containsBlank="1" containsMixedTypes="1" containsNumber="1" minValue="0" maxValue="136558.30679999999"/>
    </cacheField>
    <cacheField name="20272" numFmtId="0">
      <sharedItems containsBlank="1" containsMixedTypes="1" containsNumber="1" minValue="0" maxValue="130935.40760000001"/>
    </cacheField>
    <cacheField name="20273" numFmtId="0">
      <sharedItems containsBlank="1" containsMixedTypes="1" containsNumber="1" minValue="0" maxValue="130349.7111"/>
    </cacheField>
    <cacheField name="20274" numFmtId="0">
      <sharedItems containsBlank="1" containsMixedTypes="1" containsNumber="1" minValue="0" maxValue="135780.33050000001"/>
    </cacheField>
    <cacheField name="2028" numFmtId="0">
      <sharedItems containsBlank="1" containsMixedTypes="1" containsNumber="1" minValue="0" maxValue="140938.2304"/>
    </cacheField>
    <cacheField name="20282" numFmtId="0">
      <sharedItems containsBlank="1" containsMixedTypes="1" containsNumber="1" minValue="0" maxValue="135134.11189999999"/>
    </cacheField>
    <cacheField name="20283" numFmtId="0">
      <sharedItems containsBlank="1" containsMixedTypes="1" containsNumber="1" minValue="0" maxValue="134527.3922"/>
    </cacheField>
    <cacheField name="20284" numFmtId="0">
      <sharedItems containsBlank="1" containsMixedTypes="1" containsNumber="1" minValue="0" maxValue="140139.3596"/>
    </cacheField>
    <cacheField name="2029" numFmtId="0">
      <sharedItems containsBlank="1" containsMixedTypes="1" containsNumber="1" minValue="0" maxValue="145417.05360000001"/>
    </cacheField>
    <cacheField name="20292" numFmtId="0">
      <sharedItems containsBlank="1" containsMixedTypes="1" containsNumber="1" minValue="0" maxValue="139429.5857"/>
    </cacheField>
    <cacheField name="20293" numFmtId="0">
      <sharedItems containsBlank="1" containsMixedTypes="1" containsNumber="1" minValue="0" maxValue="138801.80609999999"/>
    </cacheField>
    <cacheField name="20294" numFmtId="0">
      <sharedItems containsBlank="1" containsMixedTypes="1" containsNumber="1" minValue="0" maxValue="144596.35879999999"/>
    </cacheField>
    <cacheField name="2030" numFmtId="0">
      <sharedItems containsBlank="1" containsMixedTypes="1" containsNumber="1" minValue="0" maxValue="150032.3554"/>
    </cacheField>
    <cacheField name="20302" numFmtId="0">
      <sharedItems containsBlank="1" containsMixedTypes="1" containsNumber="1" minValue="0" maxValue="143863.85980000001"/>
    </cacheField>
    <cacheField name="20303" numFmtId="0">
      <sharedItems containsBlank="1" containsMixedTypes="1" containsNumber="1" minValue="0" maxValue="143216.72930000001"/>
    </cacheField>
    <cacheField name="20304" numFmtId="0">
      <sharedItems containsBlank="1" containsMixedTypes="1" containsNumber="1" minValue="0" maxValue="149189.22380000001"/>
    </cacheField>
    <cacheField name="2031" numFmtId="0">
      <sharedItems containsBlank="1" containsMixedTypes="1" containsNumber="1" minValue="0" maxValue="154841.5577"/>
    </cacheField>
    <cacheField name="20312" numFmtId="0">
      <sharedItems containsBlank="1" containsMixedTypes="1" containsNumber="1" minValue="0" maxValue="148477.49160000001"/>
    </cacheField>
    <cacheField name="20313" numFmtId="0">
      <sharedItems containsBlank="1" containsMixedTypes="1" containsNumber="1" minValue="0" maxValue="147809.1813"/>
    </cacheField>
    <cacheField name="20314" numFmtId="0">
      <sharedItems containsBlank="1" containsMixedTypes="1" containsNumber="1" minValue="0" maxValue="153972.8806"/>
    </cacheField>
    <cacheField name="2032" numFmtId="0">
      <sharedItems containsBlank="1" containsMixedTypes="1" containsNumber="1" minValue="0" maxValue="159690.00810000001"/>
    </cacheField>
    <cacheField name="20322" numFmtId="0">
      <sharedItems containsBlank="1" containsMixedTypes="1" containsNumber="1" minValue="0" maxValue="153129.64449999999"/>
    </cacheField>
    <cacheField name="20323" numFmtId="0">
      <sharedItems containsBlank="1" containsMixedTypes="1" containsNumber="1" minValue="0" maxValue="152439.43150000001"/>
    </cacheField>
    <cacheField name="20324" numFmtId="0">
      <sharedItems containsBlank="1" containsMixedTypes="1" containsNumber="1" minValue="0" maxValue="158797.28700000001"/>
    </cacheField>
    <cacheField name="2033" numFmtId="0">
      <sharedItems containsBlank="1" containsMixedTypes="1" containsNumber="1" minValue="0" maxValue="164508.38750000001"/>
    </cacheField>
    <cacheField name="20332" numFmtId="0">
      <sharedItems containsBlank="1" containsMixedTypes="1" containsNumber="1" minValue="0" maxValue="157755.58290000001"/>
    </cacheField>
    <cacheField name="20333" numFmtId="0">
      <sharedItems containsBlank="1" containsMixedTypes="1" containsNumber="1" minValue="0" maxValue="157043.2303"/>
    </cacheField>
    <cacheField name="20334" numFmtId="0">
      <sharedItems containsBlank="1" containsMixedTypes="1" containsNumber="1" minValue="0" maxValue="163593.4791"/>
    </cacheField>
    <cacheField name="2034" numFmtId="0">
      <sharedItems containsBlank="1" containsMixedTypes="1" containsNumber="1" minValue="0" maxValue="169505.83040000001"/>
    </cacheField>
    <cacheField name="20342" numFmtId="0">
      <sharedItems containsBlank="1" containsMixedTypes="1" containsNumber="1" minValue="0" maxValue="162541.16"/>
    </cacheField>
    <cacheField name="20343" numFmtId="0">
      <sharedItems containsBlank="1" containsMixedTypes="1" containsNumber="1" minValue="0" maxValue="161803.3977"/>
    </cacheField>
    <cacheField name="20344" numFmtId="0">
      <sharedItems containsBlank="1" containsMixedTypes="1" containsNumber="1" minValue="0" maxValue="168566.04139999999"/>
    </cacheField>
    <cacheField name="2035" numFmtId="0">
      <sharedItems containsBlank="1" containsMixedTypes="1" containsNumber="1" minValue="0" maxValue="174655.61009999999"/>
    </cacheField>
    <cacheField name="20352" numFmtId="0">
      <sharedItems containsBlank="1" containsMixedTypes="1" containsNumber="1" minValue="0" maxValue="167481.32250000001"/>
    </cacheField>
    <cacheField name="20353" numFmtId="0">
      <sharedItems containsBlank="1" containsMixedTypes="1" containsNumber="1" minValue="0" maxValue="166719.89739999999"/>
    </cacheField>
    <cacheField name="20354" numFmtId="0">
      <sharedItems containsBlank="1" containsMixedTypes="1" containsNumber="1" minValue="0" maxValue="173689.8731"/>
    </cacheField>
    <cacheField name="2036" numFmtId="0">
      <sharedItems containsBlank="1" containsMixedTypes="1" containsNumber="1" minValue="0" maxValue="180128.2249"/>
    </cacheField>
    <cacheField name="20362" numFmtId="0">
      <sharedItems containsBlank="1" containsMixedTypes="1" containsNumber="1" minValue="0" maxValue="172735.2788"/>
    </cacheField>
    <cacheField name="20363" numFmtId="0">
      <sharedItems containsBlank="1" containsMixedTypes="1" containsNumber="1" minValue="0" maxValue="171948.64369999999"/>
    </cacheField>
    <cacheField name="20364" numFmtId="0">
      <sharedItems containsBlank="1" containsMixedTypes="1" containsNumber="1" minValue="0" maxValue="179137.8138"/>
    </cacheField>
    <cacheField name="2037" numFmtId="0">
      <sharedItems containsBlank="1" containsMixedTypes="1" containsNumber="1" minValue="0" maxValue="185554.71960000001"/>
    </cacheField>
    <cacheField name="20372" numFmtId="0">
      <sharedItems containsBlank="1" containsMixedTypes="1" containsNumber="1" minValue="0" maxValue="177938.40659999999"/>
    </cacheField>
    <cacheField name="20373" numFmtId="0">
      <sharedItems containsBlank="1" containsMixedTypes="1" containsNumber="1" minValue="0" maxValue="177125.29639999999"/>
    </cacheField>
    <cacheField name="20374" numFmtId="0">
      <sharedItems containsBlank="1" containsMixedTypes="1" containsNumber="1" minValue="0" maxValue="184539.0736"/>
    </cacheField>
    <cacheField name="2038" numFmtId="0">
      <sharedItems containsBlank="1" containsMixedTypes="1" containsNumber="1" minValue="0" maxValue="191130.13130000001"/>
    </cacheField>
    <cacheField name="20382" numFmtId="0">
      <sharedItems containsBlank="1" containsMixedTypes="1" containsNumber="1" minValue="0" maxValue="183277.0687"/>
    </cacheField>
    <cacheField name="20383" numFmtId="0">
      <sharedItems containsBlank="1" containsMixedTypes="1" containsNumber="1" minValue="0" maxValue="182437.64230000001"/>
    </cacheField>
    <cacheField name="20384" numFmtId="0">
      <sharedItems containsBlank="1" containsMixedTypes="1" containsNumber="1" minValue="0" maxValue="190085.53020000001"/>
    </cacheField>
    <cacheField name="2039" numFmtId="0">
      <sharedItems containsBlank="1" containsMixedTypes="1" containsNumber="1" minValue="0" maxValue="196538.5852"/>
    </cacheField>
    <cacheField name="20392" numFmtId="0">
      <sharedItems containsBlank="1" containsMixedTypes="1" containsNumber="1" minValue="0" maxValue="188456.45110000001"/>
    </cacheField>
    <cacheField name="20393" numFmtId="0">
      <sharedItems containsBlank="1" containsMixedTypes="1" containsNumber="1" minValue="0" maxValue="187590.90210000001"/>
    </cacheField>
    <cacheField name="20394" numFmtId="0">
      <sharedItems containsBlank="1" containsMixedTypes="1" containsNumber="1" minValue="0" maxValue="195466.32180000001"/>
    </cacheField>
    <cacheField name="2040" numFmtId="0">
      <sharedItems containsBlank="1" containsMixedTypes="1" containsNumber="1" minValue="0" maxValue="201933.9031"/>
    </cacheField>
    <cacheField name="20402" numFmtId="0">
      <sharedItems containsBlank="1" containsMixedTypes="1" containsNumber="1" minValue="0" maxValue="193626.48370000001"/>
    </cacheField>
    <cacheField name="20403" numFmtId="0">
      <sharedItems containsBlank="1" containsMixedTypes="1" containsNumber="1" minValue="0" maxValue="192735.41759999999"/>
    </cacheField>
    <cacheField name="20404" numFmtId="0">
      <sharedItems containsBlank="1" containsMixedTypes="1" containsNumber="1" minValue="0" maxValue="200835.9938"/>
    </cacheField>
    <cacheField name="2041" numFmtId="0">
      <sharedItems containsBlank="1" containsMixedTypes="1" containsNumber="1" minValue="0" maxValue="206716.33660000001"/>
    </cacheField>
    <cacheField name="20412" numFmtId="0">
      <sharedItems containsBlank="1" containsMixedTypes="1" containsNumber="1" minValue="0" maxValue="198206.61429999999"/>
    </cacheField>
    <cacheField name="20413" numFmtId="0">
      <sharedItems containsBlank="1" containsMixedTypes="1" containsNumber="1" minValue="0" maxValue="197291.67189999999"/>
    </cacheField>
    <cacheField name="20414" numFmtId="0">
      <sharedItems containsBlank="1" containsMixedTypes="1" containsNumber="1" minValue="0" maxValue="205596.93460000001"/>
    </cacheField>
    <cacheField name="2042" numFmtId="0">
      <sharedItems containsBlank="1" containsMixedTypes="1" containsNumber="1" minValue="0" maxValue="211522.03039999999"/>
    </cacheField>
    <cacheField name="20422" numFmtId="0">
      <sharedItems containsBlank="1" containsMixedTypes="1" containsNumber="1" minValue="0" maxValue="202807.82430000001"/>
    </cacheField>
    <cacheField name="20423" numFmtId="0">
      <sharedItems containsBlank="1" containsMixedTypes="1" containsNumber="1" minValue="0" maxValue="201868.31520000001"/>
    </cacheField>
    <cacheField name="20424" numFmtId="0">
      <sharedItems containsBlank="1" containsMixedTypes="1" containsNumber="1" minValue="0" maxValue="210381.16039999999"/>
    </cacheField>
    <cacheField name="2043" numFmtId="0">
      <sharedItems containsBlank="1" containsMixedTypes="1" containsNumber="1" minValue="0" maxValue="216380.1721"/>
    </cacheField>
    <cacheField name="20432" numFmtId="0">
      <sharedItems containsBlank="1" containsMixedTypes="1" containsNumber="1" minValue="0" maxValue="207460.83960000001"/>
    </cacheField>
    <cacheField name="20433" numFmtId="0">
      <sharedItems containsBlank="1" containsMixedTypes="1" containsNumber="1" minValue="0" maxValue="206496.641"/>
    </cacheField>
    <cacheField name="20434" numFmtId="0">
      <sharedItems containsBlank="1" containsMixedTypes="1" containsNumber="1" minValue="0" maxValue="215218.1005"/>
    </cacheField>
    <cacheField name="2044" numFmtId="0">
      <sharedItems containsBlank="1" containsMixedTypes="1" containsNumber="1" minValue="0" maxValue="221369.0436"/>
    </cacheField>
    <cacheField name="20442" numFmtId="0">
      <sharedItems containsBlank="1" containsMixedTypes="1" containsNumber="1" minValue="0" maxValue="212239.17019999999"/>
    </cacheField>
    <cacheField name="20443" numFmtId="0">
      <sharedItems containsBlank="1" containsMixedTypes="1" containsNumber="1" minValue="0" maxValue="211250.26990000001"/>
    </cacheField>
    <cacheField name="20444" numFmtId="0">
      <sharedItems containsBlank="1" containsMixedTypes="1" containsNumber="1" minValue="0" maxValue="220184.29310000001"/>
    </cacheField>
    <cacheField name="2045" numFmtId="0">
      <sharedItems containsBlank="1" containsMixedTypes="1" containsNumber="1" minValue="0" maxValue="226444.5159"/>
    </cacheField>
    <cacheField name="20452" numFmtId="0">
      <sharedItems containsBlank="1" containsMixedTypes="1" containsNumber="1" minValue="0" maxValue="217098.67800000001"/>
    </cacheField>
    <cacheField name="20453" numFmtId="0">
      <sharedItems containsBlank="1" containsMixedTypes="1" containsNumber="1" minValue="0" maxValue="216084.14670000001"/>
    </cacheField>
    <cacheField name="20454" numFmtId="0">
      <sharedItems containsBlank="1" containsMixedTypes="1" containsNumber="1" minValue="0" maxValue="225237.04889999999"/>
    </cacheField>
    <cacheField name="2046" numFmtId="0">
      <sharedItems containsBlank="1" containsMixedTypes="1" containsNumber="1" minValue="0" maxValue="231589.5269"/>
    </cacheField>
    <cacheField name="20462" numFmtId="0">
      <sharedItems containsBlank="1" containsMixedTypes="1" containsNumber="1" minValue="0" maxValue="222026.0221"/>
    </cacheField>
    <cacheField name="20463" numFmtId="0">
      <sharedItems containsBlank="1" containsMixedTypes="1" containsNumber="1" minValue="0" maxValue="220985.3285"/>
    </cacheField>
    <cacheField name="20464" numFmtId="0">
      <sharedItems containsBlank="1" containsMixedTypes="1" containsNumber="1" minValue="0" maxValue="230359.978"/>
    </cacheField>
    <cacheField name="2047" numFmtId="0">
      <sharedItems containsBlank="1" containsMixedTypes="1" containsNumber="1" minValue="0" maxValue="236728.514"/>
    </cacheField>
    <cacheField name="20472" numFmtId="0">
      <sharedItems containsBlank="1" containsMixedTypes="1" containsNumber="1" minValue="0" maxValue="226947.2102"/>
    </cacheField>
    <cacheField name="20473" numFmtId="0">
      <sharedItems containsBlank="1" containsMixedTypes="1" containsNumber="1" minValue="0" maxValue="225880.56890000001"/>
    </cacheField>
    <cacheField name="20474" numFmtId="0">
      <sharedItems containsBlank="1" containsMixedTypes="1" containsNumber="1" minValue="0" maxValue="235476.53150000001"/>
    </cacheField>
    <cacheField name="2048" numFmtId="0">
      <sharedItems containsBlank="1" containsMixedTypes="1" containsNumber="1" minValue="0" maxValue="242390.3265"/>
    </cacheField>
    <cacheField name="20482" numFmtId="0">
      <sharedItems containsBlank="1" containsMixedTypes="1" containsNumber="1" minValue="0" maxValue="232359.7513"/>
    </cacheField>
    <cacheField name="20483" numFmtId="0">
      <sharedItems containsBlank="1" containsMixedTypes="1" containsNumber="1" minValue="0" maxValue="231262.5233"/>
    </cacheField>
    <cacheField name="20484" numFmtId="0">
      <sharedItems containsBlank="1" containsMixedTypes="1" containsNumber="1" minValue="0" maxValue="241110.99059999999"/>
    </cacheField>
    <cacheField name="2049" numFmtId="0">
      <sharedItems containsBlank="1" containsMixedTypes="1" containsNumber="1" minValue="0" maxValue="247855.52040000001"/>
    </cacheField>
    <cacheField name="20492" numFmtId="0">
      <sharedItems containsBlank="1" containsMixedTypes="1" containsNumber="1" minValue="0" maxValue="237589.3989"/>
    </cacheField>
    <cacheField name="20493" numFmtId="0">
      <sharedItems containsBlank="1" containsMixedTypes="1" containsNumber="1" minValue="0" maxValue="236464.17730000001"/>
    </cacheField>
    <cacheField name="20494" numFmtId="0">
      <sharedItems containsBlank="1" containsMixedTypes="1" containsNumber="1" minValue="0" maxValue="246550.03460000001"/>
    </cacheField>
    <cacheField name="2050" numFmtId="0">
      <sharedItems containsBlank="1" containsMixedTypes="1" containsNumber="1" minValue="0" maxValue="252642.7991"/>
    </cacheField>
    <cacheField name="20502" numFmtId="0">
      <sharedItems containsBlank="1" containsMixedTypes="1" containsNumber="1" minValue="0" maxValue="242137.2752"/>
    </cacheField>
    <cacheField name="20503" numFmtId="0">
      <sharedItems containsBlank="1" containsMixedTypes="1" containsNumber="1" minValue="0" maxValue="240982.02559999999"/>
    </cacheField>
    <cacheField name="20504" numFmtId="0">
      <sharedItems containsBlank="1" containsMixedTypes="1" containsNumber="1" minValue="0" maxValue="251305.75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7"/>
    <x v="1"/>
    <x v="1"/>
    <n v="1500"/>
    <x v="1"/>
  </r>
  <r>
    <s v="SE-Sul_1500__kV_269"/>
    <x v="1"/>
    <x v="1"/>
    <n v="1500"/>
    <x v="1"/>
  </r>
  <r>
    <s v="NE-Imp_1500__kV_295"/>
    <x v="2"/>
    <x v="2"/>
    <n v="1500"/>
    <x v="2"/>
  </r>
  <r>
    <s v="NE-Imp_1500__kV_283"/>
    <x v="2"/>
    <x v="2"/>
    <n v="1500"/>
    <x v="2"/>
  </r>
  <r>
    <s v="SE-Sul_1500__kV_270"/>
    <x v="1"/>
    <x v="1"/>
    <n v="1500"/>
    <x v="3"/>
  </r>
  <r>
    <s v="NE-Imp_1500__kV_157"/>
    <x v="2"/>
    <x v="2"/>
    <n v="1500"/>
    <x v="3"/>
  </r>
  <r>
    <s v="SE-NE_1500__kV_45"/>
    <x v="1"/>
    <x v="3"/>
    <n v="1500"/>
    <x v="4"/>
  </r>
  <r>
    <s v="SE-NE_1500__kV_56"/>
    <x v="1"/>
    <x v="3"/>
    <n v="1500"/>
    <x v="4"/>
  </r>
  <r>
    <s v="SE-NE_1500__kV_107"/>
    <x v="1"/>
    <x v="3"/>
    <n v="1500"/>
    <x v="5"/>
  </r>
  <r>
    <s v="SE-NE_1500__kV_41"/>
    <x v="1"/>
    <x v="3"/>
    <n v="1500"/>
    <x v="5"/>
  </r>
  <r>
    <s v="SE-Sul_1500__kV_265"/>
    <x v="1"/>
    <x v="1"/>
    <n v="1500"/>
    <x v="6"/>
  </r>
  <r>
    <s v="SE-NE_1500__kV_108"/>
    <x v="1"/>
    <x v="3"/>
    <n v="1500"/>
    <x v="6"/>
  </r>
  <r>
    <s v="SE-Sul_1500__kV_9"/>
    <x v="1"/>
    <x v="1"/>
    <n v="1500"/>
    <x v="7"/>
  </r>
  <r>
    <s v="SE-NE_1500__kV_72"/>
    <x v="1"/>
    <x v="3"/>
    <n v="1500"/>
    <x v="8"/>
  </r>
  <r>
    <s v="SE-NE_1500__kV_69"/>
    <x v="1"/>
    <x v="3"/>
    <n v="1500"/>
    <x v="9"/>
  </r>
  <r>
    <s v="SE-NE_1500__kV_54"/>
    <x v="1"/>
    <x v="3"/>
    <n v="1500"/>
    <x v="9"/>
  </r>
  <r>
    <s v="SE-NE_1500__kV_76"/>
    <x v="1"/>
    <x v="3"/>
    <n v="1500"/>
    <x v="9"/>
  </r>
  <r>
    <s v="SE-NE_1500__kV_51"/>
    <x v="1"/>
    <x v="3"/>
    <n v="1500"/>
    <x v="9"/>
  </r>
  <r>
    <s v="SE-NE_1500__kV_26"/>
    <x v="1"/>
    <x v="3"/>
    <n v="1500"/>
    <x v="9"/>
  </r>
  <r>
    <s v="SE-NE_1500__kV_25"/>
    <x v="1"/>
    <x v="3"/>
    <n v="1500"/>
    <x v="9"/>
  </r>
  <r>
    <s v="SE-NE_1500__kV_88"/>
    <x v="1"/>
    <x v="3"/>
    <n v="1500"/>
    <x v="9"/>
  </r>
  <r>
    <s v="SE-NE_1500__kV_18"/>
    <x v="1"/>
    <x v="3"/>
    <n v="1500"/>
    <x v="9"/>
  </r>
  <r>
    <s v="SE-NE_1500__kV_83"/>
    <x v="1"/>
    <x v="3"/>
    <n v="1500"/>
    <x v="9"/>
  </r>
  <r>
    <s v="SE-Sul_1500__kV_10"/>
    <x v="1"/>
    <x v="1"/>
    <n v="1500"/>
    <x v="10"/>
  </r>
  <r>
    <s v="SE-Sul_1500__kV_272"/>
    <x v="1"/>
    <x v="1"/>
    <n v="1500"/>
    <x v="10"/>
  </r>
  <r>
    <s v="SE-Sul_1500__kV_6"/>
    <x v="1"/>
    <x v="1"/>
    <n v="1500"/>
    <x v="10"/>
  </r>
  <r>
    <s v="TelesP-SE_1500__kV_254"/>
    <x v="3"/>
    <x v="4"/>
    <n v="1500"/>
    <x v="11"/>
  </r>
  <r>
    <s v="SE-Sul_1500__kV_8"/>
    <x v="1"/>
    <x v="1"/>
    <n v="1500"/>
    <x v="11"/>
  </r>
  <r>
    <s v="SE-NE_1500__kV_90"/>
    <x v="1"/>
    <x v="3"/>
    <n v="1500"/>
    <x v="11"/>
  </r>
  <r>
    <s v="SE-NE_1500__kV_94"/>
    <x v="1"/>
    <x v="3"/>
    <n v="1500"/>
    <x v="11"/>
  </r>
  <r>
    <s v="TelesP-SE_1500__kV_260"/>
    <x v="3"/>
    <x v="4"/>
    <n v="1500"/>
    <x v="12"/>
  </r>
  <r>
    <s v="TelesP-SE_1500__kV_258"/>
    <x v="3"/>
    <x v="4"/>
    <n v="1500"/>
    <x v="12"/>
  </r>
  <r>
    <s v="TelesP-SE_1500__kV_252"/>
    <x v="3"/>
    <x v="4"/>
    <n v="1500"/>
    <x v="12"/>
  </r>
  <r>
    <s v="TelesP-SE_1500__kV_253"/>
    <x v="3"/>
    <x v="4"/>
    <n v="1500"/>
    <x v="12"/>
  </r>
  <r>
    <s v="SE-Sul_1500__kV_277"/>
    <x v="1"/>
    <x v="1"/>
    <n v="1500"/>
    <x v="12"/>
  </r>
  <r>
    <s v="SE-Sul_1500__kV_273"/>
    <x v="1"/>
    <x v="1"/>
    <n v="1500"/>
    <x v="12"/>
  </r>
  <r>
    <s v="SE-Sul_1500__kV_276"/>
    <x v="1"/>
    <x v="1"/>
    <n v="1500"/>
    <x v="12"/>
  </r>
  <r>
    <s v="SE-Sul_1500__kV_268"/>
    <x v="1"/>
    <x v="1"/>
    <n v="1500"/>
    <x v="12"/>
  </r>
  <r>
    <s v="SE-Sul_1500__kV_267"/>
    <x v="1"/>
    <x v="1"/>
    <n v="1500"/>
    <x v="12"/>
  </r>
  <r>
    <s v="SE-Sul_1500__kV_5"/>
    <x v="1"/>
    <x v="1"/>
    <n v="1500"/>
    <x v="12"/>
  </r>
  <r>
    <s v="SE-Sul_1500__kV_2"/>
    <x v="1"/>
    <x v="1"/>
    <n v="1500"/>
    <x v="12"/>
  </r>
  <r>
    <s v="SE-NE_1500__kV_63"/>
    <x v="1"/>
    <x v="3"/>
    <n v="1500"/>
    <x v="12"/>
  </r>
  <r>
    <s v="SE-NE_1500__kV_53"/>
    <x v="1"/>
    <x v="3"/>
    <n v="1500"/>
    <x v="12"/>
  </r>
  <r>
    <s v="SE-NE_1500__kV_79"/>
    <x v="1"/>
    <x v="3"/>
    <n v="1500"/>
    <x v="12"/>
  </r>
  <r>
    <s v="SE-NE_1500__kV_19"/>
    <x v="1"/>
    <x v="3"/>
    <n v="1500"/>
    <x v="12"/>
  </r>
  <r>
    <s v="TelesP-SE_1500__kV_257"/>
    <x v="3"/>
    <x v="4"/>
    <n v="1500"/>
    <x v="13"/>
  </r>
  <r>
    <s v="TelesP-SE_1500__kV_256"/>
    <x v="3"/>
    <x v="4"/>
    <n v="1500"/>
    <x v="13"/>
  </r>
  <r>
    <s v="TelesP-SE_1500__kV_259"/>
    <x v="3"/>
    <x v="4"/>
    <n v="1500"/>
    <x v="13"/>
  </r>
  <r>
    <s v="SE-Sul_1500__kV_1"/>
    <x v="1"/>
    <x v="1"/>
    <n v="1500"/>
    <x v="13"/>
  </r>
  <r>
    <s v="SE-NE_1500__kV_75"/>
    <x v="1"/>
    <x v="3"/>
    <n v="1500"/>
    <x v="13"/>
  </r>
  <r>
    <s v="SE-NE_1500__kV_33"/>
    <x v="1"/>
    <x v="3"/>
    <n v="1500"/>
    <x v="13"/>
  </r>
  <r>
    <s v="SE-NE_1500__kV_74"/>
    <x v="1"/>
    <x v="3"/>
    <n v="1500"/>
    <x v="13"/>
  </r>
  <r>
    <s v="SE-NE_1500__kV_47"/>
    <x v="1"/>
    <x v="3"/>
    <n v="1500"/>
    <x v="13"/>
  </r>
  <r>
    <s v="SE-NE_1500__kV_98"/>
    <x v="1"/>
    <x v="3"/>
    <n v="1500"/>
    <x v="13"/>
  </r>
  <r>
    <s v="SE-NE_1500__kV_48"/>
    <x v="1"/>
    <x v="3"/>
    <n v="1500"/>
    <x v="13"/>
  </r>
  <r>
    <s v="Tap-N_1500__kV_231"/>
    <x v="4"/>
    <x v="5"/>
    <n v="1500"/>
    <x v="13"/>
  </r>
  <r>
    <s v="SE-NE_1500__kV_44"/>
    <x v="1"/>
    <x v="3"/>
    <n v="1500"/>
    <x v="14"/>
  </r>
  <r>
    <s v="SE-NE_1500__kV_21"/>
    <x v="1"/>
    <x v="3"/>
    <n v="1500"/>
    <x v="14"/>
  </r>
  <r>
    <s v="SE-NE_1500__kV_87"/>
    <x v="1"/>
    <x v="3"/>
    <n v="1500"/>
    <x v="14"/>
  </r>
  <r>
    <s v="N-Manaus_1500__kV_164"/>
    <x v="5"/>
    <x v="6"/>
    <n v="1500"/>
    <x v="14"/>
  </r>
  <r>
    <s v="N-Manaus_1500__kV_165"/>
    <x v="5"/>
    <x v="6"/>
    <n v="1500"/>
    <x v="14"/>
  </r>
  <r>
    <s v="N-Manaus_1500__kV_175"/>
    <x v="5"/>
    <x v="6"/>
    <n v="1500"/>
    <x v="14"/>
  </r>
  <r>
    <s v="SE-NE_1500__kV_42"/>
    <x v="1"/>
    <x v="3"/>
    <n v="1500"/>
    <x v="15"/>
  </r>
  <r>
    <s v="SE-NE_1500__kV_30"/>
    <x v="1"/>
    <x v="3"/>
    <n v="1500"/>
    <x v="15"/>
  </r>
  <r>
    <s v="SE-NE_1500__kV_32"/>
    <x v="1"/>
    <x v="3"/>
    <n v="1500"/>
    <x v="15"/>
  </r>
  <r>
    <s v="SE-NE_1500__kV_17"/>
    <x v="1"/>
    <x v="3"/>
    <n v="1500"/>
    <x v="15"/>
  </r>
  <r>
    <s v="N-Manaus_1500__kV_181"/>
    <x v="5"/>
    <x v="6"/>
    <n v="1500"/>
    <x v="15"/>
  </r>
  <r>
    <s v="N-Manaus_1500__kV_177"/>
    <x v="5"/>
    <x v="6"/>
    <n v="1500"/>
    <x v="15"/>
  </r>
  <r>
    <s v="N-Manaus_1500__kV_180"/>
    <x v="5"/>
    <x v="6"/>
    <n v="1500"/>
    <x v="15"/>
  </r>
  <r>
    <s v="Tap-SE/CO_1500__kV_243"/>
    <x v="4"/>
    <x v="4"/>
    <n v="1500"/>
    <x v="16"/>
  </r>
  <r>
    <s v="SE-NE_1500__kV_104"/>
    <x v="1"/>
    <x v="3"/>
    <n v="1500"/>
    <x v="16"/>
  </r>
  <r>
    <s v="SE-NE_1500__kV_24"/>
    <x v="1"/>
    <x v="3"/>
    <n v="1500"/>
    <x v="16"/>
  </r>
  <r>
    <s v="Tap-N_1500__kV_235"/>
    <x v="4"/>
    <x v="5"/>
    <n v="1500"/>
    <x v="17"/>
  </r>
  <r>
    <s v="Tap-N_1500__kV_230"/>
    <x v="4"/>
    <x v="5"/>
    <n v="1500"/>
    <x v="17"/>
  </r>
  <r>
    <s v="Tap-N_1500__kV_229"/>
    <x v="4"/>
    <x v="5"/>
    <n v="1500"/>
    <x v="17"/>
  </r>
  <r>
    <s v="Tap-N_1500__kV_227"/>
    <x v="4"/>
    <x v="5"/>
    <n v="1500"/>
    <x v="17"/>
  </r>
  <r>
    <s v="Tap-N_1500__kV_237"/>
    <x v="4"/>
    <x v="5"/>
    <n v="1500"/>
    <x v="18"/>
  </r>
  <r>
    <s v="Tap-N_1500__kV_236"/>
    <x v="4"/>
    <x v="5"/>
    <n v="1500"/>
    <x v="18"/>
  </r>
  <r>
    <s v="Tap-N_1500__kV_234"/>
    <x v="4"/>
    <x v="5"/>
    <n v="1500"/>
    <x v="18"/>
  </r>
  <r>
    <s v="Tap-SE/CO_1500__kV_249"/>
    <x v="4"/>
    <x v="4"/>
    <n v="1500"/>
    <x v="19"/>
  </r>
  <r>
    <s v="Tap-SE/CO_1500__kV_245"/>
    <x v="4"/>
    <x v="4"/>
    <n v="1500"/>
    <x v="20"/>
  </r>
  <r>
    <s v="Tap-SE/CO_1500__kV_242"/>
    <x v="4"/>
    <x v="4"/>
    <n v="1500"/>
    <x v="20"/>
  </r>
  <r>
    <s v="Tap-SE/CO_1500__kV_248"/>
    <x v="4"/>
    <x v="4"/>
    <n v="1500"/>
    <x v="20"/>
  </r>
  <r>
    <s v="Tap-SE/CO_1500__kV_240"/>
    <x v="4"/>
    <x v="4"/>
    <n v="1500"/>
    <x v="20"/>
  </r>
  <r>
    <s v="Tap-SE/CO_1500__kV_244"/>
    <x v="4"/>
    <x v="4"/>
    <n v="1500"/>
    <x v="20"/>
  </r>
  <r>
    <s v="Tap-SE/CO_1500__kV_247"/>
    <x v="4"/>
    <x v="4"/>
    <n v="1500"/>
    <x v="20"/>
  </r>
  <r>
    <s v="Tap-SE/CO_1500__kV_241"/>
    <x v="4"/>
    <x v="4"/>
    <n v="1500"/>
    <x v="20"/>
  </r>
  <r>
    <s v="Tap-SE/CO_1500__kV_246"/>
    <x v="4"/>
    <x v="4"/>
    <n v="1500"/>
    <x v="20"/>
  </r>
  <r>
    <s v="AC/RO/Mad-SE_1500__kV_212"/>
    <x v="6"/>
    <x v="4"/>
    <n v="1500"/>
    <x v="0"/>
  </r>
  <r>
    <s v="Tap-SE/CO_1500__kV_239"/>
    <x v="4"/>
    <x v="4"/>
    <n v="1500"/>
    <x v="0"/>
  </r>
  <r>
    <s v="AC/RO/Mad-SE_1500__kV_209"/>
    <x v="6"/>
    <x v="4"/>
    <n v="1500"/>
    <x v="0"/>
  </r>
  <r>
    <s v="AC/RO/Mad-SE_1500__kV_211"/>
    <x v="6"/>
    <x v="4"/>
    <n v="1500"/>
    <x v="0"/>
  </r>
  <r>
    <s v="AC/RO/Mad-SE_1500__kV_200"/>
    <x v="6"/>
    <x v="4"/>
    <n v="1500"/>
    <x v="0"/>
  </r>
  <r>
    <s v="AC/RO/Mad-SE_1500__kV_213"/>
    <x v="6"/>
    <x v="4"/>
    <n v="1500"/>
    <x v="0"/>
  </r>
  <r>
    <s v="AC/RO/Mad-SE_1500__kV_214"/>
    <x v="6"/>
    <x v="4"/>
    <n v="1500"/>
    <x v="0"/>
  </r>
  <r>
    <s v="AC/RO/Mad-SE_1500__kV_201"/>
    <x v="6"/>
    <x v="4"/>
    <n v="1500"/>
    <x v="0"/>
  </r>
  <r>
    <s v="AC/RO/Mad-SE_1500__kV_203"/>
    <x v="6"/>
    <x v="4"/>
    <n v="1500"/>
    <x v="0"/>
  </r>
  <r>
    <s v="AC/RO/Mad-SE_1500__kV_204"/>
    <x v="6"/>
    <x v="4"/>
    <n v="1500"/>
    <x v="0"/>
  </r>
  <r>
    <s v="AC/RO/Mad-SE_1500__kV_205"/>
    <x v="6"/>
    <x v="4"/>
    <n v="1500"/>
    <x v="0"/>
  </r>
  <r>
    <s v="AC/RO/Mad-SE_1500__kV_206"/>
    <x v="6"/>
    <x v="4"/>
    <n v="1500"/>
    <x v="0"/>
  </r>
  <r>
    <s v="AC/RO/Mad-SE_1500__kV_207"/>
    <x v="6"/>
    <x v="4"/>
    <n v="1500"/>
    <x v="0"/>
  </r>
  <r>
    <s v="AC/RO/Mad-SE_1500__kV_208"/>
    <x v="6"/>
    <x v="4"/>
    <n v="1500"/>
    <x v="0"/>
  </r>
  <r>
    <s v="TelesP-SE_1500__kV_262"/>
    <x v="3"/>
    <x v="4"/>
    <n v="1500"/>
    <x v="0"/>
  </r>
  <r>
    <s v="AC/RO/Mad-SE_1500__kV_210"/>
    <x v="6"/>
    <x v="4"/>
    <n v="1500"/>
    <x v="0"/>
  </r>
  <r>
    <s v="TelesP-SE_1500__kV_263"/>
    <x v="3"/>
    <x v="4"/>
    <n v="1500"/>
    <x v="0"/>
  </r>
  <r>
    <s v="TelesP-SE_1500__kV_251"/>
    <x v="3"/>
    <x v="4"/>
    <n v="1500"/>
    <x v="0"/>
  </r>
  <r>
    <s v="TelesP-SE_1500__kV_261"/>
    <x v="3"/>
    <x v="4"/>
    <n v="1500"/>
    <x v="0"/>
  </r>
  <r>
    <s v="TelesP-SE_1500__kV_250"/>
    <x v="3"/>
    <x v="4"/>
    <n v="1500"/>
    <x v="0"/>
  </r>
  <r>
    <s v="TelesP-SE_1500__kV_255"/>
    <x v="3"/>
    <x v="4"/>
    <n v="1500"/>
    <x v="0"/>
  </r>
  <r>
    <s v="AC/RO/Mad-SE_1500__kV_202"/>
    <x v="6"/>
    <x v="4"/>
    <n v="1500"/>
    <x v="0"/>
  </r>
  <r>
    <s v="TelesP-SE_1500__kV_264"/>
    <x v="3"/>
    <x v="4"/>
    <n v="1500"/>
    <x v="0"/>
  </r>
  <r>
    <s v="SE-Sul_1500__kV_274"/>
    <x v="1"/>
    <x v="1"/>
    <n v="1500"/>
    <x v="0"/>
  </r>
  <r>
    <s v="SE-Sul_1500__kV_12"/>
    <x v="1"/>
    <x v="1"/>
    <n v="1500"/>
    <x v="0"/>
  </r>
  <r>
    <s v="SE-Sul_1500__kV_275"/>
    <x v="1"/>
    <x v="1"/>
    <n v="1500"/>
    <x v="0"/>
  </r>
  <r>
    <s v="SE-Sul_1500__kV_271"/>
    <x v="1"/>
    <x v="1"/>
    <n v="1500"/>
    <x v="0"/>
  </r>
  <r>
    <s v="SE-Sul_1500__kV_266"/>
    <x v="1"/>
    <x v="1"/>
    <n v="1500"/>
    <x v="0"/>
  </r>
  <r>
    <s v="SE-Sul_1500__kV_11"/>
    <x v="1"/>
    <x v="1"/>
    <n v="1500"/>
    <x v="0"/>
  </r>
  <r>
    <s v="SE-Sul_1500__kV_3"/>
    <x v="1"/>
    <x v="1"/>
    <n v="1500"/>
    <x v="0"/>
  </r>
  <r>
    <s v="SE-Sul_1500__kV_4"/>
    <x v="1"/>
    <x v="1"/>
    <n v="1500"/>
    <x v="0"/>
  </r>
  <r>
    <s v="SE-NE_1500__kV_110"/>
    <x v="1"/>
    <x v="3"/>
    <n v="1500"/>
    <x v="0"/>
  </r>
  <r>
    <s v="SE-NE_1500__kV_65"/>
    <x v="1"/>
    <x v="3"/>
    <n v="1500"/>
    <x v="0"/>
  </r>
  <r>
    <s v="SE-NE_1500__kV_46"/>
    <x v="1"/>
    <x v="3"/>
    <n v="1500"/>
    <x v="0"/>
  </r>
  <r>
    <s v="SE-NE_1500__kV_67"/>
    <x v="1"/>
    <x v="3"/>
    <n v="1500"/>
    <x v="0"/>
  </r>
  <r>
    <s v="SE-NE_1500__kV_60"/>
    <x v="1"/>
    <x v="3"/>
    <n v="1500"/>
    <x v="0"/>
  </r>
  <r>
    <s v="SE-NE_1500__kV_66"/>
    <x v="1"/>
    <x v="3"/>
    <n v="1500"/>
    <x v="0"/>
  </r>
  <r>
    <s v="SE-NE_1500__kV_59"/>
    <x v="1"/>
    <x v="3"/>
    <n v="1500"/>
    <x v="0"/>
  </r>
  <r>
    <s v="SE-NE_1500__kV_105"/>
    <x v="1"/>
    <x v="3"/>
    <n v="1500"/>
    <x v="0"/>
  </r>
  <r>
    <s v="SE-NE_1500__kV_34"/>
    <x v="1"/>
    <x v="3"/>
    <n v="1500"/>
    <x v="0"/>
  </r>
  <r>
    <s v="SE-NE_1500__kV_99"/>
    <x v="1"/>
    <x v="3"/>
    <n v="1500"/>
    <x v="0"/>
  </r>
  <r>
    <s v="SE-NE_1500__kV_29"/>
    <x v="1"/>
    <x v="3"/>
    <n v="1500"/>
    <x v="0"/>
  </r>
  <r>
    <s v="SE-NE_1500__kV_38"/>
    <x v="1"/>
    <x v="3"/>
    <n v="1500"/>
    <x v="0"/>
  </r>
  <r>
    <s v="SE-NE_1500__kV_100"/>
    <x v="1"/>
    <x v="3"/>
    <n v="1500"/>
    <x v="0"/>
  </r>
  <r>
    <s v="SE-NE_1500__kV_103"/>
    <x v="1"/>
    <x v="3"/>
    <n v="1500"/>
    <x v="0"/>
  </r>
  <r>
    <s v="SE-NE_1500__kV_80"/>
    <x v="1"/>
    <x v="3"/>
    <n v="1500"/>
    <x v="0"/>
  </r>
  <r>
    <s v="SE-NE_1500__kV_106"/>
    <x v="1"/>
    <x v="3"/>
    <n v="1500"/>
    <x v="0"/>
  </r>
  <r>
    <s v="SE-NE_1500__kV_109"/>
    <x v="1"/>
    <x v="3"/>
    <n v="1500"/>
    <x v="0"/>
  </r>
  <r>
    <s v="SE-NE_1500__kV_102"/>
    <x v="1"/>
    <x v="3"/>
    <n v="1500"/>
    <x v="0"/>
  </r>
  <r>
    <s v="SE-NE_1500__kV_101"/>
    <x v="1"/>
    <x v="3"/>
    <n v="1500"/>
    <x v="0"/>
  </r>
  <r>
    <s v="SE-NE_1500__kV_13"/>
    <x v="1"/>
    <x v="3"/>
    <n v="1500"/>
    <x v="0"/>
  </r>
  <r>
    <s v="SE-NE_1500__kV_43"/>
    <x v="1"/>
    <x v="3"/>
    <n v="1500"/>
    <x v="0"/>
  </r>
  <r>
    <s v="SE-NE_1500__kV_61"/>
    <x v="1"/>
    <x v="3"/>
    <n v="1500"/>
    <x v="0"/>
  </r>
  <r>
    <s v="SE-NE_1500__kV_93"/>
    <x v="1"/>
    <x v="3"/>
    <n v="1500"/>
    <x v="0"/>
  </r>
  <r>
    <s v="SE-NE_1500__kV_77"/>
    <x v="1"/>
    <x v="3"/>
    <n v="1500"/>
    <x v="0"/>
  </r>
  <r>
    <s v="SE-NE_1500__kV_78"/>
    <x v="1"/>
    <x v="3"/>
    <n v="1500"/>
    <x v="0"/>
  </r>
  <r>
    <s v="SE-NE_1500__kV_50"/>
    <x v="1"/>
    <x v="3"/>
    <n v="1500"/>
    <x v="0"/>
  </r>
  <r>
    <s v="SE-NE_1500__kV_68"/>
    <x v="1"/>
    <x v="3"/>
    <n v="1500"/>
    <x v="0"/>
  </r>
  <r>
    <s v="SE-NE_1500__kV_20"/>
    <x v="1"/>
    <x v="3"/>
    <n v="1500"/>
    <x v="0"/>
  </r>
  <r>
    <s v="SE-NE_1500__kV_40"/>
    <x v="1"/>
    <x v="3"/>
    <n v="1500"/>
    <x v="0"/>
  </r>
  <r>
    <s v="SE-NE_1500__kV_57"/>
    <x v="1"/>
    <x v="3"/>
    <n v="1500"/>
    <x v="0"/>
  </r>
  <r>
    <s v="SE-NE_1500__kV_111"/>
    <x v="1"/>
    <x v="3"/>
    <n v="1500"/>
    <x v="0"/>
  </r>
  <r>
    <s v="SE-NE_1500__kV_49"/>
    <x v="1"/>
    <x v="3"/>
    <n v="1500"/>
    <x v="0"/>
  </r>
  <r>
    <s v="SE-NE_1500__kV_71"/>
    <x v="1"/>
    <x v="3"/>
    <n v="1500"/>
    <x v="0"/>
  </r>
  <r>
    <s v="SE-NE_1500__kV_58"/>
    <x v="1"/>
    <x v="3"/>
    <n v="1500"/>
    <x v="0"/>
  </r>
  <r>
    <s v="SE-NE_1500__kV_39"/>
    <x v="1"/>
    <x v="3"/>
    <n v="1500"/>
    <x v="0"/>
  </r>
  <r>
    <s v="SE-NE_1500__kV_73"/>
    <x v="1"/>
    <x v="3"/>
    <n v="1500"/>
    <x v="0"/>
  </r>
  <r>
    <s v="SE-NE_1500__kV_52"/>
    <x v="1"/>
    <x v="3"/>
    <n v="1500"/>
    <x v="0"/>
  </r>
  <r>
    <s v="SE-NE_1500__kV_23"/>
    <x v="1"/>
    <x v="3"/>
    <n v="1500"/>
    <x v="0"/>
  </r>
  <r>
    <s v="SE-NE_1500__kV_55"/>
    <x v="1"/>
    <x v="3"/>
    <n v="1500"/>
    <x v="0"/>
  </r>
  <r>
    <s v="SE-NE_1500__kV_22"/>
    <x v="1"/>
    <x v="3"/>
    <n v="1500"/>
    <x v="0"/>
  </r>
  <r>
    <s v="SE-NE_1500__kV_81"/>
    <x v="1"/>
    <x v="3"/>
    <n v="1500"/>
    <x v="0"/>
  </r>
  <r>
    <s v="SE-NE_1500__kV_28"/>
    <x v="1"/>
    <x v="3"/>
    <n v="1500"/>
    <x v="0"/>
  </r>
  <r>
    <s v="SE-NE_1500__kV_27"/>
    <x v="1"/>
    <x v="3"/>
    <n v="1500"/>
    <x v="0"/>
  </r>
  <r>
    <s v="SE-NE_1500__kV_36"/>
    <x v="1"/>
    <x v="3"/>
    <n v="1500"/>
    <x v="0"/>
  </r>
  <r>
    <s v="SE-NE_1500__kV_15"/>
    <x v="1"/>
    <x v="3"/>
    <n v="1500"/>
    <x v="0"/>
  </r>
  <r>
    <s v="SE-NE_1500__kV_86"/>
    <x v="1"/>
    <x v="3"/>
    <n v="1500"/>
    <x v="0"/>
  </r>
  <r>
    <s v="SE-NE_1500__kV_97"/>
    <x v="1"/>
    <x v="3"/>
    <n v="1500"/>
    <x v="0"/>
  </r>
  <r>
    <s v="SE-NE_1500__kV_96"/>
    <x v="1"/>
    <x v="3"/>
    <n v="1500"/>
    <x v="0"/>
  </r>
  <r>
    <s v="SE-NE_1500__kV_95"/>
    <x v="1"/>
    <x v="3"/>
    <n v="1500"/>
    <x v="0"/>
  </r>
  <r>
    <s v="SE-NE_1500__kV_14"/>
    <x v="1"/>
    <x v="3"/>
    <n v="1500"/>
    <x v="0"/>
  </r>
  <r>
    <s v="SE-NE_1500__kV_91"/>
    <x v="1"/>
    <x v="3"/>
    <n v="1500"/>
    <x v="0"/>
  </r>
  <r>
    <s v="SE-NE_1500__kV_70"/>
    <x v="1"/>
    <x v="3"/>
    <n v="1500"/>
    <x v="0"/>
  </r>
  <r>
    <s v="SE-NE_1500__kV_31"/>
    <x v="1"/>
    <x v="3"/>
    <n v="1500"/>
    <x v="0"/>
  </r>
  <r>
    <s v="SE-NE_1500__kV_92"/>
    <x v="1"/>
    <x v="3"/>
    <n v="1500"/>
    <x v="0"/>
  </r>
  <r>
    <s v="SE-NE_1500__kV_35"/>
    <x v="1"/>
    <x v="3"/>
    <n v="1500"/>
    <x v="0"/>
  </r>
  <r>
    <s v="SE-NE_1500__kV_37"/>
    <x v="1"/>
    <x v="3"/>
    <n v="1500"/>
    <x v="0"/>
  </r>
  <r>
    <s v="SE-NE_1500__kV_62"/>
    <x v="1"/>
    <x v="3"/>
    <n v="1500"/>
    <x v="0"/>
  </r>
  <r>
    <s v="SE-NE_1500__kV_84"/>
    <x v="1"/>
    <x v="3"/>
    <n v="1500"/>
    <x v="0"/>
  </r>
  <r>
    <s v="SE-NE_1500__kV_85"/>
    <x v="1"/>
    <x v="3"/>
    <n v="1500"/>
    <x v="0"/>
  </r>
  <r>
    <s v="SE-NE_1500__kV_16"/>
    <x v="1"/>
    <x v="3"/>
    <n v="1500"/>
    <x v="0"/>
  </r>
  <r>
    <s v="SE-NE_1500__kV_89"/>
    <x v="1"/>
    <x v="3"/>
    <n v="1500"/>
    <x v="0"/>
  </r>
  <r>
    <s v="SE-NE_1500__kV_64"/>
    <x v="1"/>
    <x v="3"/>
    <n v="1500"/>
    <x v="0"/>
  </r>
  <r>
    <s v="SE-NE_1500__kV_82"/>
    <x v="1"/>
    <x v="3"/>
    <n v="1500"/>
    <x v="0"/>
  </r>
  <r>
    <s v="Tap-N_1500__kV_238"/>
    <x v="4"/>
    <x v="5"/>
    <n v="1500"/>
    <x v="0"/>
  </r>
  <r>
    <s v="Tap-N_1500__kV_228"/>
    <x v="4"/>
    <x v="5"/>
    <n v="1500"/>
    <x v="0"/>
  </r>
  <r>
    <s v="Tap-N_1500__kV_232"/>
    <x v="4"/>
    <x v="5"/>
    <n v="1500"/>
    <x v="0"/>
  </r>
  <r>
    <s v="Tap-N_1500__kV_233"/>
    <x v="4"/>
    <x v="5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67"/>
    <x v="5"/>
    <x v="6"/>
    <n v="1500"/>
    <x v="0"/>
  </r>
  <r>
    <s v="N-Manaus_1500__kV_174"/>
    <x v="5"/>
    <x v="6"/>
    <n v="1500"/>
    <x v="0"/>
  </r>
  <r>
    <s v="N-Manaus_1500__kV_173"/>
    <x v="5"/>
    <x v="6"/>
    <n v="1500"/>
    <x v="0"/>
  </r>
  <r>
    <s v="N-Manaus_1500__kV_169"/>
    <x v="5"/>
    <x v="6"/>
    <n v="1500"/>
    <x v="0"/>
  </r>
  <r>
    <s v="N-Manaus_1500__kV_170"/>
    <x v="5"/>
    <x v="6"/>
    <n v="1500"/>
    <x v="0"/>
  </r>
  <r>
    <s v="N-Manaus_1500__kV_172"/>
    <x v="5"/>
    <x v="6"/>
    <n v="1500"/>
    <x v="0"/>
  </r>
  <r>
    <s v="N-Manaus_1500__kV_166"/>
    <x v="5"/>
    <x v="6"/>
    <n v="1500"/>
    <x v="0"/>
  </r>
  <r>
    <s v="N-Manaus_1500__kV_168"/>
    <x v="5"/>
    <x v="6"/>
    <n v="1500"/>
    <x v="0"/>
  </r>
  <r>
    <s v="N-Manaus_1500__kV_179"/>
    <x v="5"/>
    <x v="6"/>
    <n v="1500"/>
    <x v="0"/>
  </r>
  <r>
    <s v="N-Manaus_1500__kV_178"/>
    <x v="5"/>
    <x v="6"/>
    <n v="1500"/>
    <x v="0"/>
  </r>
  <r>
    <s v="N-Manaus_1500__kV_171"/>
    <x v="5"/>
    <x v="6"/>
    <n v="1500"/>
    <x v="0"/>
  </r>
  <r>
    <s v="N-Manaus_1500__kV_176"/>
    <x v="5"/>
    <x v="6"/>
    <n v="1500"/>
    <x v="0"/>
  </r>
  <r>
    <s v="SE-Imp_1500__kV_317"/>
    <x v="1"/>
    <x v="2"/>
    <n v="1500"/>
    <x v="0"/>
  </r>
  <r>
    <s v="SE-Imp_1500__kV_322"/>
    <x v="1"/>
    <x v="2"/>
    <n v="1500"/>
    <x v="0"/>
  </r>
  <r>
    <s v="SE-Imp_1500__kV_316"/>
    <x v="1"/>
    <x v="2"/>
    <n v="1500"/>
    <x v="0"/>
  </r>
  <r>
    <s v="SE-Imp_1500__kV_326"/>
    <x v="1"/>
    <x v="2"/>
    <n v="1500"/>
    <x v="0"/>
  </r>
  <r>
    <s v="SE-Imp_1500__kV_313"/>
    <x v="1"/>
    <x v="2"/>
    <n v="1500"/>
    <x v="0"/>
  </r>
  <r>
    <s v="SE-Imp_1500__kV_315"/>
    <x v="1"/>
    <x v="2"/>
    <n v="1500"/>
    <x v="0"/>
  </r>
  <r>
    <s v="SE-Imp_1500__kV_309"/>
    <x v="1"/>
    <x v="2"/>
    <n v="1500"/>
    <x v="0"/>
  </r>
  <r>
    <s v="SE-Imp_1500__kV_298"/>
    <x v="1"/>
    <x v="2"/>
    <n v="1500"/>
    <x v="0"/>
  </r>
  <r>
    <s v="SE-Imp_1500__kV_306"/>
    <x v="1"/>
    <x v="2"/>
    <n v="1500"/>
    <x v="0"/>
  </r>
  <r>
    <s v="SE-Imp_1500__kV_127"/>
    <x v="1"/>
    <x v="2"/>
    <n v="1500"/>
    <x v="0"/>
  </r>
  <r>
    <s v="SE-Imp_1500__kV_307"/>
    <x v="1"/>
    <x v="2"/>
    <n v="1500"/>
    <x v="0"/>
  </r>
  <r>
    <s v="SE-Imp_1500__kV_319"/>
    <x v="1"/>
    <x v="2"/>
    <n v="1500"/>
    <x v="0"/>
  </r>
  <r>
    <s v="SE-Imp_1500__kV_320"/>
    <x v="1"/>
    <x v="2"/>
    <n v="1500"/>
    <x v="0"/>
  </r>
  <r>
    <s v="SE-Imp_1500__kV_323"/>
    <x v="1"/>
    <x v="2"/>
    <n v="1500"/>
    <x v="0"/>
  </r>
  <r>
    <s v="SE-Imp_1500__kV_321"/>
    <x v="1"/>
    <x v="2"/>
    <n v="1500"/>
    <x v="0"/>
  </r>
  <r>
    <s v="SE-Imp_1500__kV_302"/>
    <x v="1"/>
    <x v="2"/>
    <n v="1500"/>
    <x v="0"/>
  </r>
  <r>
    <s v="SE-Imp_1500__kV_324"/>
    <x v="1"/>
    <x v="2"/>
    <n v="1500"/>
    <x v="0"/>
  </r>
  <r>
    <s v="SE-Imp_1500__kV_299"/>
    <x v="1"/>
    <x v="2"/>
    <n v="1500"/>
    <x v="0"/>
  </r>
  <r>
    <s v="SE-Imp_1500__kV_325"/>
    <x v="1"/>
    <x v="2"/>
    <n v="1500"/>
    <x v="0"/>
  </r>
  <r>
    <s v="SE-Imp_1500__kV_301"/>
    <x v="1"/>
    <x v="2"/>
    <n v="1500"/>
    <x v="0"/>
  </r>
  <r>
    <s v="SE-Imp_1500__kV_312"/>
    <x v="1"/>
    <x v="2"/>
    <n v="1500"/>
    <x v="0"/>
  </r>
  <r>
    <s v="SE-Imp_1500__kV_303"/>
    <x v="1"/>
    <x v="2"/>
    <n v="1500"/>
    <x v="0"/>
  </r>
  <r>
    <s v="SE-Imp_1500__kV_129"/>
    <x v="1"/>
    <x v="2"/>
    <n v="1500"/>
    <x v="0"/>
  </r>
  <r>
    <s v="SE-Imp_1500__kV_305"/>
    <x v="1"/>
    <x v="2"/>
    <n v="1500"/>
    <x v="0"/>
  </r>
  <r>
    <s v="SE-Imp_1500__kV_121"/>
    <x v="1"/>
    <x v="2"/>
    <n v="1500"/>
    <x v="0"/>
  </r>
  <r>
    <s v="SE-Imp_1500__kV_118"/>
    <x v="1"/>
    <x v="2"/>
    <n v="1500"/>
    <x v="0"/>
  </r>
  <r>
    <s v="SE-Imp_1500__kV_112"/>
    <x v="1"/>
    <x v="2"/>
    <n v="1500"/>
    <x v="0"/>
  </r>
  <r>
    <s v="SE-Imp_1500__kV_113"/>
    <x v="1"/>
    <x v="2"/>
    <n v="1500"/>
    <x v="0"/>
  </r>
  <r>
    <s v="SE-Imp_1500__kV_114"/>
    <x v="1"/>
    <x v="2"/>
    <n v="1500"/>
    <x v="0"/>
  </r>
  <r>
    <s v="SE-Imp_1500__kV_300"/>
    <x v="1"/>
    <x v="2"/>
    <n v="1500"/>
    <x v="0"/>
  </r>
  <r>
    <s v="SE-Imp_1500__kV_122"/>
    <x v="1"/>
    <x v="2"/>
    <n v="1500"/>
    <x v="0"/>
  </r>
  <r>
    <s v="SE-Imp_1500__kV_304"/>
    <x v="1"/>
    <x v="2"/>
    <n v="1500"/>
    <x v="0"/>
  </r>
  <r>
    <s v="NE-Imp_1500__kV_162"/>
    <x v="2"/>
    <x v="2"/>
    <n v="1500"/>
    <x v="0"/>
  </r>
  <r>
    <s v="NE-Imp_1500__kV_147"/>
    <x v="2"/>
    <x v="2"/>
    <n v="1500"/>
    <x v="0"/>
  </r>
  <r>
    <s v="NE-Imp_1500__kV_285"/>
    <x v="2"/>
    <x v="2"/>
    <n v="1500"/>
    <x v="0"/>
  </r>
  <r>
    <s v="NE-Imp_1500__kV_284"/>
    <x v="2"/>
    <x v="2"/>
    <n v="1500"/>
    <x v="0"/>
  </r>
  <r>
    <s v="NE-Imp_1500__kV_156"/>
    <x v="2"/>
    <x v="2"/>
    <n v="1500"/>
    <x v="0"/>
  </r>
  <r>
    <s v="NE-Imp_1500__kV_158"/>
    <x v="2"/>
    <x v="2"/>
    <n v="1500"/>
    <x v="0"/>
  </r>
  <r>
    <s v="NE-Imp_1500__kV_279"/>
    <x v="2"/>
    <x v="2"/>
    <n v="1500"/>
    <x v="0"/>
  </r>
  <r>
    <s v="NE-Imp_1500__kV_144"/>
    <x v="2"/>
    <x v="2"/>
    <n v="1500"/>
    <x v="0"/>
  </r>
  <r>
    <s v="NE-Imp_1500__kV_149"/>
    <x v="2"/>
    <x v="2"/>
    <n v="1500"/>
    <x v="0"/>
  </r>
  <r>
    <s v="NE-Imp_1500__kV_163"/>
    <x v="2"/>
    <x v="2"/>
    <n v="1500"/>
    <x v="0"/>
  </r>
  <r>
    <s v="N-Imp_1500__kV_192"/>
    <x v="5"/>
    <x v="2"/>
    <n v="1500"/>
    <x v="0"/>
  </r>
  <r>
    <s v="NE-Imp_1500__kV_161"/>
    <x v="2"/>
    <x v="2"/>
    <n v="1500"/>
    <x v="0"/>
  </r>
  <r>
    <s v="NE-Imp_1500__kV_148"/>
    <x v="2"/>
    <x v="2"/>
    <n v="1500"/>
    <x v="0"/>
  </r>
  <r>
    <s v="NE-Imp_1500__kV_145"/>
    <x v="2"/>
    <x v="2"/>
    <n v="1500"/>
    <x v="0"/>
  </r>
  <r>
    <s v="NE-Imp_1500__kV_146"/>
    <x v="2"/>
    <x v="2"/>
    <n v="1500"/>
    <x v="0"/>
  </r>
  <r>
    <s v="NE-Imp_1500__kV_150"/>
    <x v="2"/>
    <x v="2"/>
    <n v="1500"/>
    <x v="0"/>
  </r>
  <r>
    <s v="NE-Imp_1500__kV_296"/>
    <x v="2"/>
    <x v="2"/>
    <n v="1500"/>
    <x v="0"/>
  </r>
  <r>
    <s v="SE-Imp_1500__kV_128"/>
    <x v="1"/>
    <x v="2"/>
    <n v="1500"/>
    <x v="0"/>
  </r>
  <r>
    <s v="NE-Imp_1500__kV_286"/>
    <x v="2"/>
    <x v="2"/>
    <n v="1500"/>
    <x v="0"/>
  </r>
  <r>
    <s v="N-Imp_1500__kV_197"/>
    <x v="5"/>
    <x v="2"/>
    <n v="1500"/>
    <x v="0"/>
  </r>
  <r>
    <s v="N-Imp_1500__kV_195"/>
    <x v="5"/>
    <x v="2"/>
    <n v="1500"/>
    <x v="0"/>
  </r>
  <r>
    <s v="N-Imp_1500__kV_199"/>
    <x v="5"/>
    <x v="2"/>
    <n v="1500"/>
    <x v="0"/>
  </r>
  <r>
    <s v="N-Imp_1500__kV_183"/>
    <x v="5"/>
    <x v="2"/>
    <n v="1500"/>
    <x v="0"/>
  </r>
  <r>
    <s v="N-Imp_1500__kV_189"/>
    <x v="5"/>
    <x v="2"/>
    <n v="1500"/>
    <x v="0"/>
  </r>
  <r>
    <s v="N-Imp_1500__kV_187"/>
    <x v="5"/>
    <x v="2"/>
    <n v="1500"/>
    <x v="0"/>
  </r>
  <r>
    <s v="N-Imp_1500__kV_186"/>
    <x v="5"/>
    <x v="2"/>
    <n v="1500"/>
    <x v="0"/>
  </r>
  <r>
    <s v="N-Imp_1500__kV_184"/>
    <x v="5"/>
    <x v="2"/>
    <n v="1500"/>
    <x v="0"/>
  </r>
  <r>
    <s v="NE-Imp_1500__kV_154"/>
    <x v="2"/>
    <x v="2"/>
    <n v="1500"/>
    <x v="0"/>
  </r>
  <r>
    <s v="N-Imp_1500__kV_188"/>
    <x v="5"/>
    <x v="2"/>
    <n v="1500"/>
    <x v="0"/>
  </r>
  <r>
    <s v="N-Imp_1500__kV_196"/>
    <x v="5"/>
    <x v="2"/>
    <n v="1500"/>
    <x v="0"/>
  </r>
  <r>
    <s v="N-Imp_1500__kV_198"/>
    <x v="5"/>
    <x v="2"/>
    <n v="1500"/>
    <x v="0"/>
  </r>
  <r>
    <s v="N-Imp_1500__kV_185"/>
    <x v="5"/>
    <x v="2"/>
    <n v="1500"/>
    <x v="0"/>
  </r>
  <r>
    <s v="N-Imp_1500__kV_190"/>
    <x v="5"/>
    <x v="2"/>
    <n v="1500"/>
    <x v="0"/>
  </r>
  <r>
    <s v="N-Imp_1500__kV_191"/>
    <x v="5"/>
    <x v="2"/>
    <n v="1500"/>
    <x v="0"/>
  </r>
  <r>
    <s v="N-Imp_1500__kV_194"/>
    <x v="5"/>
    <x v="2"/>
    <n v="1500"/>
    <x v="0"/>
  </r>
  <r>
    <s v="N-Imp_1500__kV_193"/>
    <x v="5"/>
    <x v="2"/>
    <n v="1500"/>
    <x v="0"/>
  </r>
  <r>
    <s v="NE-Imp_1500__kV_152"/>
    <x v="2"/>
    <x v="2"/>
    <n v="1500"/>
    <x v="0"/>
  </r>
  <r>
    <s v="N-Imp_1500__kV_182"/>
    <x v="5"/>
    <x v="2"/>
    <n v="1500"/>
    <x v="0"/>
  </r>
  <r>
    <s v="SE-Imp_1500__kV_123"/>
    <x v="1"/>
    <x v="2"/>
    <n v="1500"/>
    <x v="0"/>
  </r>
  <r>
    <s v="SE-Imp_1500__kV_130"/>
    <x v="1"/>
    <x v="2"/>
    <n v="1500"/>
    <x v="0"/>
  </r>
  <r>
    <s v="SE-Imp_1500__kV_308"/>
    <x v="1"/>
    <x v="2"/>
    <n v="1500"/>
    <x v="0"/>
  </r>
  <r>
    <s v="SE-Imp_1500__kV_120"/>
    <x v="1"/>
    <x v="2"/>
    <n v="1500"/>
    <x v="0"/>
  </r>
  <r>
    <s v="SE-Imp_1500__kV_311"/>
    <x v="1"/>
    <x v="2"/>
    <n v="1500"/>
    <x v="0"/>
  </r>
  <r>
    <s v="SE-Imp_1500__kV_133"/>
    <x v="1"/>
    <x v="2"/>
    <n v="1500"/>
    <x v="0"/>
  </r>
  <r>
    <s v="SE-Imp_1500__kV_132"/>
    <x v="1"/>
    <x v="2"/>
    <n v="1500"/>
    <x v="0"/>
  </r>
  <r>
    <s v="SE-Imp_1500__kV_131"/>
    <x v="1"/>
    <x v="2"/>
    <n v="1500"/>
    <x v="0"/>
  </r>
  <r>
    <s v="NE-Imp_1500__kV_160"/>
    <x v="2"/>
    <x v="2"/>
    <n v="1500"/>
    <x v="0"/>
  </r>
  <r>
    <s v="SE-Imp_1500__kV_310"/>
    <x v="1"/>
    <x v="2"/>
    <n v="1500"/>
    <x v="0"/>
  </r>
  <r>
    <s v="NE-Imp_1500__kV_293"/>
    <x v="2"/>
    <x v="2"/>
    <n v="1500"/>
    <x v="0"/>
  </r>
  <r>
    <s v="SE-Imp_1500__kV_119"/>
    <x v="1"/>
    <x v="2"/>
    <n v="1500"/>
    <x v="0"/>
  </r>
  <r>
    <s v="SE-Imp_1500__kV_115"/>
    <x v="1"/>
    <x v="2"/>
    <n v="1500"/>
    <x v="0"/>
  </r>
  <r>
    <s v="SE-Imp_1500__kV_327"/>
    <x v="1"/>
    <x v="2"/>
    <n v="1500"/>
    <x v="0"/>
  </r>
  <r>
    <s v="SE-Imp_1500__kV_125"/>
    <x v="1"/>
    <x v="2"/>
    <n v="1500"/>
    <x v="0"/>
  </r>
  <r>
    <s v="SE-Imp_1500__kV_126"/>
    <x v="1"/>
    <x v="2"/>
    <n v="1500"/>
    <x v="0"/>
  </r>
  <r>
    <s v="SE-Imp_1500__kV_318"/>
    <x v="1"/>
    <x v="2"/>
    <n v="1500"/>
    <x v="0"/>
  </r>
  <r>
    <s v="SE-Imp_1500__kV_117"/>
    <x v="1"/>
    <x v="2"/>
    <n v="1500"/>
    <x v="0"/>
  </r>
  <r>
    <s v="SE-Imp_1500__kV_116"/>
    <x v="1"/>
    <x v="2"/>
    <n v="1500"/>
    <x v="0"/>
  </r>
  <r>
    <s v="NE-Imp_1500__kV_289"/>
    <x v="2"/>
    <x v="2"/>
    <n v="1500"/>
    <x v="0"/>
  </r>
  <r>
    <s v="NE-Imp_1500__kV_297"/>
    <x v="2"/>
    <x v="2"/>
    <n v="1500"/>
    <x v="0"/>
  </r>
  <r>
    <s v="NE-Imp_1500__kV_291"/>
    <x v="2"/>
    <x v="2"/>
    <n v="1500"/>
    <x v="0"/>
  </r>
  <r>
    <s v="NE-Imp_1500__kV_281"/>
    <x v="2"/>
    <x v="2"/>
    <n v="1500"/>
    <x v="0"/>
  </r>
  <r>
    <s v="NE-Imp_1500__kV_151"/>
    <x v="2"/>
    <x v="2"/>
    <n v="1500"/>
    <x v="0"/>
  </r>
  <r>
    <s v="NE-Imp_1500__kV_159"/>
    <x v="2"/>
    <x v="2"/>
    <n v="1500"/>
    <x v="0"/>
  </r>
  <r>
    <s v="NE-Imp_1500__kV_292"/>
    <x v="2"/>
    <x v="2"/>
    <n v="1500"/>
    <x v="0"/>
  </r>
  <r>
    <s v="NE-Imp_1500__kV_290"/>
    <x v="2"/>
    <x v="2"/>
    <n v="1500"/>
    <x v="0"/>
  </r>
  <r>
    <s v="SE-Imp_1500__kV_124"/>
    <x v="1"/>
    <x v="2"/>
    <n v="1500"/>
    <x v="0"/>
  </r>
  <r>
    <s v="NE-Imp_1500__kV_153"/>
    <x v="2"/>
    <x v="2"/>
    <n v="1500"/>
    <x v="0"/>
  </r>
  <r>
    <s v="NE-Imp_1500__kV_288"/>
    <x v="2"/>
    <x v="2"/>
    <n v="1500"/>
    <x v="0"/>
  </r>
  <r>
    <s v="NE-Imp_1500__kV_287"/>
    <x v="2"/>
    <x v="2"/>
    <n v="1500"/>
    <x v="0"/>
  </r>
  <r>
    <s v="NE-Imp_1500__kV_280"/>
    <x v="2"/>
    <x v="2"/>
    <n v="1500"/>
    <x v="0"/>
  </r>
  <r>
    <s v="NE-Imp_1500__kV_278"/>
    <x v="2"/>
    <x v="2"/>
    <n v="1500"/>
    <x v="0"/>
  </r>
  <r>
    <s v="NE-Imp_1500__kV_155"/>
    <x v="2"/>
    <x v="2"/>
    <n v="1500"/>
    <x v="0"/>
  </r>
  <r>
    <s v="NE-Imp_1500__kV_282"/>
    <x v="2"/>
    <x v="2"/>
    <n v="1500"/>
    <x v="0"/>
  </r>
  <r>
    <s v="SE-Imp_1500__kV_314"/>
    <x v="1"/>
    <x v="2"/>
    <n v="1500"/>
    <x v="0"/>
  </r>
  <r>
    <s v="NE-Imp_1500__kV_294"/>
    <x v="2"/>
    <x v="2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046.296929999997"/>
    <n v="53332.310169999997"/>
    <n v="50634.647700000001"/>
    <n v="56892.751179999999"/>
    <n v="60455.8727"/>
    <n v="55168.933420000001"/>
    <n v="50388.587209999998"/>
    <n v="54257.438569999998"/>
    <n v="63241.197339999999"/>
    <n v="56498.156969999996"/>
    <n v="54120.906759999998"/>
    <n v="59989.197529999998"/>
    <n v="64600.865989999998"/>
    <n v="58081.091569999997"/>
    <n v="55258.525179999997"/>
    <n v="59441.704250000003"/>
    <n v="61676.877919999999"/>
    <n v="54446.953260000002"/>
    <n v="54251.452319999997"/>
    <n v="59603.129630000003"/>
    <n v="63836.131739999997"/>
    <n v="59155.08554"/>
    <n v="53787.6613"/>
    <n v="59073.313649999996"/>
    <n v="67734.653550000003"/>
    <n v="63566.423589999999"/>
    <n v="61386.241829999999"/>
    <n v="64694.409910000002"/>
    <n v="71062.778260000006"/>
    <n v="63307.681259999998"/>
    <n v="66041.976450000002"/>
    <n v="66471.859259999997"/>
    <n v="74681.407770000005"/>
    <n v="73458.093349999996"/>
    <n v="65021.27953"/>
    <n v="69303.80704"/>
    <n v="78885.158649999998"/>
    <n v="70668.437269999995"/>
    <n v="68775.036040000006"/>
    <n v="71330.184550000005"/>
    <n v="76441.741030000005"/>
    <n v="74445.176720000003"/>
    <n v="66614.162070000006"/>
    <n v="71189.643240000005"/>
    <n v="80196.258459999997"/>
    <n v="75204.376220000006"/>
    <n v="68518.61159"/>
    <n v="73277.477270000003"/>
    <n v="80422.921499999997"/>
    <n v="74681.785459999999"/>
    <n v="69616.247369999997"/>
    <n v="73485.760670000003"/>
    <n v="80505.416570000001"/>
    <n v="74190.149040000004"/>
    <n v="68413.105209999994"/>
    <n v="73563.889370000004"/>
    <n v="81323.064570000002"/>
    <n v="74660.904490000001"/>
    <n v="71943.191659999997"/>
    <n v="74237.136750000005"/>
    <n v="81379.307490000007"/>
    <n v="77182.986879999997"/>
    <n v="71161.899900000004"/>
    <n v="74447.317039999994"/>
    <n v="84658.066179999994"/>
    <n v="80034.713459999999"/>
    <n v="73450.617790000004"/>
    <n v="77229.732740000007"/>
    <n v="86108.041870000001"/>
    <n v="76360.652870000005"/>
    <n v="72528.247810000001"/>
    <n v="75400.351200000005"/>
    <n v="90628.069310000006"/>
    <n v="80841.950379999995"/>
    <n v="76701.061499999996"/>
    <n v="83544.721730000005"/>
    <n v="97380.350040000005"/>
    <n v="84943.024810000003"/>
    <n v="80451.731509999998"/>
    <n v="86966.944489999994"/>
    <n v="100798.20510000001"/>
    <n v="85845.542480000004"/>
    <n v="82105.977029999995"/>
    <n v="89767.472080000007"/>
    <n v="104138.2037"/>
    <n v="88072.961750000002"/>
    <n v="83596.939870000002"/>
    <n v="92804.400550000006"/>
    <n v="105140.0831"/>
    <n v="89671.416240000006"/>
    <n v="84213.178650000002"/>
    <n v="93382.629740000004"/>
    <n v="106309.0523"/>
    <n v="89495.156700000007"/>
    <n v="83677.319619999995"/>
    <n v="94092.243759999998"/>
    <n v="107803.1354"/>
    <n v="90880.863559999998"/>
    <n v="80163.160999999993"/>
    <n v="94968.429099999994"/>
    <n v="109409.6554"/>
    <n v="91669.695989999993"/>
    <n v="83139.389200000005"/>
    <n v="95879.546990000003"/>
    <n v="111257.85550000001"/>
    <n v="93491.951709999994"/>
    <n v="85963.385899999994"/>
    <n v="97293.454150000005"/>
    <n v="112641.4086"/>
    <n v="96795.889120000007"/>
    <n v="85181.218840000001"/>
    <n v="98500.380080000003"/>
    <n v="112914.3207"/>
    <n v="94558.186629999997"/>
    <n v="85967.940690000003"/>
    <n v="97870.225980000003"/>
    <n v="112914.3207"/>
    <n v="95316.596300000005"/>
    <n v="84284.548309999998"/>
    <n v="97777.521420000005"/>
    <n v="112914.3207"/>
    <n v="96126.592369999998"/>
    <n v="83868.262940000001"/>
    <n v="97707.846479999993"/>
    <n v="112914.3207"/>
    <n v="98721.801420000003"/>
    <n v="85154.040290000004"/>
    <n v="97745.069959999993"/>
    <n v="112914.3207"/>
    <n v="99004.797319999998"/>
    <n v="85772.548169999995"/>
    <n v="98024.585300000006"/>
    <n v="112914.3207"/>
    <n v="98548.453519999995"/>
    <n v="87050.060270000002"/>
    <n v="97732.904729999995"/>
    <n v="113036.78"/>
    <n v="99128.363630000007"/>
    <n v="85284.921239999996"/>
    <n v="97431.978900000002"/>
    <n v="112635.3792"/>
    <n v="99502.365439999994"/>
    <n v="87659.395420000001"/>
    <n v="97026.083369999993"/>
    <n v="112127.08500000001"/>
    <n v="99750.405299999999"/>
    <n v="87118.063429999995"/>
    <n v="96423.583310000002"/>
    <n v="112702.8499"/>
    <n v="99846.194489999994"/>
    <n v="88450.840429999997"/>
    <n v="98559.691659999997"/>
    <n v="114400.0377"/>
    <n v="101267.037"/>
    <n v="86347.232090000005"/>
    <n v="98129.511299999998"/>
  </r>
  <r>
    <x v="3"/>
    <n v="4504.8709980000003"/>
    <n v="4651.9730319999999"/>
    <n v="4417.6928639999996"/>
    <n v="3408.797599"/>
    <n v="4560.8679080000002"/>
    <n v="3309.248861"/>
    <n v="4599.516318"/>
    <n v="4562.0794260000002"/>
    <n v="4560.8679080000002"/>
    <n v="4578.0602570000001"/>
    <n v="4599.516318"/>
    <n v="4419.2012260000001"/>
    <n v="4489.9425920000003"/>
    <n v="4506.7415440000004"/>
    <n v="3237.8729640000001"/>
    <n v="4562.9764260000002"/>
    <n v="4755.6161979999997"/>
    <n v="4909.5471319999997"/>
    <n v="3307.9841700000002"/>
    <n v="3299.196899"/>
    <n v="4859.1971080000003"/>
    <n v="4853.2652040000003"/>
    <n v="4868.4819239999997"/>
    <n v="4867.3073260000001"/>
    <n v="5231.1793379999999"/>
    <n v="5174.786032"/>
    <n v="3613.9733639999999"/>
    <n v="4900.3273259999996"/>
    <n v="5148.5364390000004"/>
    <n v="5265.6143320000001"/>
    <n v="5238.6055379999998"/>
    <n v="5179.0087880000001"/>
    <n v="5203.3989789999996"/>
    <n v="5396.6967100000002"/>
    <n v="5116.163724"/>
    <n v="5184.2658940000001"/>
    <n v="7502.4398469999996"/>
    <n v="7615.7342520000002"/>
    <n v="5369.0182379999997"/>
    <n v="7568.3668470000002"/>
    <n v="9179.3943390000004"/>
    <n v="5912.0185069999998"/>
    <n v="9237.9825239999991"/>
    <n v="9135.1592820000005"/>
    <n v="9476.2681429999993"/>
    <n v="9537.6887920000008"/>
    <n v="9343.6132379999999"/>
    <n v="9257.3736260000005"/>
    <n v="12069.783949999999"/>
    <n v="11962.49143"/>
    <n v="11911.18124"/>
    <n v="11835.15223"/>
    <n v="12072.83035"/>
    <n v="10761.69022"/>
    <n v="11872.80104"/>
    <n v="11702.550719999999"/>
    <n v="12072.83035"/>
    <n v="9458.941992"/>
    <n v="10301.05186"/>
    <n v="11777.489729999999"/>
    <n v="12072.83035"/>
    <n v="7654.0756069999998"/>
    <n v="5312.770031"/>
    <n v="10541.25504"/>
    <n v="12072.83035"/>
    <n v="9626.2174290000003"/>
    <n v="9089.1166379999995"/>
    <n v="10642.92461"/>
    <n v="13881.923349999999"/>
    <n v="11257.324860000001"/>
    <n v="7936.5862379999999"/>
    <n v="13597.95429"/>
    <n v="13881.923349999999"/>
    <n v="9472.0028829999992"/>
    <n v="10392.95118"/>
    <n v="9900.0984480000006"/>
    <n v="13881.923349999999"/>
    <n v="11438.18849"/>
    <n v="9752.4025290000009"/>
    <n v="13642.13673"/>
    <n v="13881.923349999999"/>
    <n v="14038.15011"/>
    <n v="13317.17987"/>
    <n v="13530.271189999999"/>
    <n v="13881.923349999999"/>
    <n v="14038.891310000001"/>
    <n v="11129.328740000001"/>
    <n v="13642.13673"/>
    <n v="13881.923349999999"/>
    <n v="13966.8999"/>
    <n v="11971.040150000001"/>
    <n v="13642.13673"/>
    <n v="13881.923349999999"/>
    <n v="14038.15011"/>
    <n v="11079.53865"/>
    <n v="13642.13673"/>
    <n v="13881.923349999999"/>
    <n v="14038.23731"/>
    <n v="13666.91624"/>
    <n v="13642.13673"/>
    <n v="13881.923349999999"/>
    <n v="14038.891310000001"/>
    <n v="10952.64284"/>
    <n v="13642.13673"/>
    <n v="13881.923349999999"/>
    <n v="13959.40331"/>
    <n v="9192.6706379999996"/>
    <n v="13642.13673"/>
    <n v="13878.87695"/>
    <n v="11014.23141"/>
    <n v="11101.83944"/>
    <n v="13642.13673"/>
    <n v="13881.923349999999"/>
    <n v="14033.88011"/>
    <n v="11031.822319999999"/>
    <n v="13642.13673"/>
    <n v="13881.923349999999"/>
    <n v="14015.499309999999"/>
    <n v="13613.52074"/>
    <n v="13612.03673"/>
    <n v="13881.923349999999"/>
    <n v="13981.405409999999"/>
    <n v="12669.38544"/>
    <n v="13642.13673"/>
    <n v="13881.923349999999"/>
    <n v="12157.16078"/>
    <n v="10859.67589"/>
    <n v="13562.579159999999"/>
    <n v="13881.923349999999"/>
    <n v="12654.80638"/>
    <n v="13596.898579999999"/>
    <n v="13237.438679999999"/>
    <n v="13881.923349999999"/>
    <n v="13875.235000000001"/>
    <n v="9679.0963379999994"/>
    <n v="13626.29984"/>
    <n v="13881.923349999999"/>
    <n v="14038.891310000001"/>
    <n v="11716.31155"/>
    <n v="13642.13673"/>
    <n v="13853.71067"/>
    <n v="14038.891310000001"/>
    <n v="11371.700800000001"/>
    <n v="13642.13673"/>
    <n v="13878.87695"/>
    <n v="14038.891310000001"/>
    <n v="13230.202869999999"/>
    <n v="13611.47754"/>
    <n v="13881.923349999999"/>
    <n v="14038.891310000001"/>
    <n v="9754.7827049999996"/>
    <n v="11848.77888"/>
    <n v="13878.87695"/>
    <n v="14038.891310000001"/>
    <n v="13393.749460000001"/>
    <n v="13506.274230000001"/>
  </r>
  <r>
    <x v="4"/>
    <n v="10285.27752"/>
    <n v="8454.9183950000006"/>
    <n v="9622.1421750000009"/>
    <n v="9578.95255"/>
    <n v="9410.8560170000001"/>
    <n v="9396.6439429999991"/>
    <n v="9533.0950009999997"/>
    <n v="10264.24365"/>
    <n v="10651.664769999999"/>
    <n v="9836.0316820000007"/>
    <n v="9970.7169620000004"/>
    <n v="10303.089980000001"/>
    <n v="10344.77873"/>
    <n v="9592.9000099999994"/>
    <n v="9511.1932550000001"/>
    <n v="9817.5108099999998"/>
    <n v="10888.722159999999"/>
    <n v="10650.44269"/>
    <n v="9461.2154530000007"/>
    <n v="11178.26946"/>
    <n v="11438.7294"/>
    <n v="10265.832119999999"/>
    <n v="10187.32597"/>
    <n v="11702.97921"/>
    <n v="9008.5895999999993"/>
    <n v="5286.475743"/>
    <n v="7727.791338"/>
    <n v="9571.1682049999999"/>
    <n v="9580.5544300000001"/>
    <n v="7748.8431970000001"/>
    <n v="4857.307699"/>
    <n v="9971.7591799999991"/>
    <n v="9833.7125739999992"/>
    <n v="5455.5412420000002"/>
    <n v="10879.72118"/>
    <n v="12010.14949"/>
    <n v="9212.4554719999996"/>
    <n v="9883.517973"/>
    <n v="11766.075940000001"/>
    <n v="11383.207560000001"/>
    <n v="12880.02313"/>
    <n v="10449.1901"/>
    <n v="10533.60167"/>
    <n v="11645.278200000001"/>
    <n v="12172.21134"/>
    <n v="10334.877049999999"/>
    <n v="11786.9694"/>
    <n v="12591.913769999999"/>
    <n v="14620.074689999999"/>
    <n v="11615.452880000001"/>
    <n v="12171.618689999999"/>
    <n v="14620.074689999999"/>
    <n v="14785.02398"/>
    <n v="11512.537189999999"/>
    <n v="10832.930609999999"/>
    <n v="14245.026680000001"/>
    <n v="15221.389300000001"/>
    <n v="14809.81623"/>
    <n v="15221.389300000001"/>
    <n v="14677.13076"/>
    <n v="15912.765719999999"/>
    <n v="14832.648139999999"/>
    <n v="14704.73948"/>
    <n v="15912.765719999999"/>
    <n v="16146.677439999999"/>
    <n v="14741.57711"/>
    <n v="16146.677439999999"/>
    <n v="16146.677439999999"/>
    <n v="16146.677439999999"/>
    <n v="13945.51151"/>
    <n v="12928.116550000001"/>
    <n v="16146.677439999999"/>
    <n v="16146.677439999999"/>
    <n v="15540.29564"/>
    <n v="14139.743179999999"/>
    <n v="16146.677439999999"/>
    <n v="15957.562110000001"/>
    <n v="15466.013870000001"/>
    <n v="15743.43354"/>
    <n v="15452.55977"/>
    <n v="16833.973310000001"/>
    <n v="16140.42412"/>
    <n v="16249.38335"/>
    <n v="16833.973310000001"/>
    <n v="17710.3845"/>
    <n v="17710.3845"/>
    <n v="16216.552890000001"/>
    <n v="17710.3845"/>
    <n v="18586.985189999999"/>
    <n v="17696.835660000001"/>
    <n v="15769.20477"/>
    <n v="18586.985189999999"/>
    <n v="19463.396379999998"/>
    <n v="19463.396379999998"/>
    <n v="18253.475200000001"/>
    <n v="19463.396379999998"/>
    <n v="20339.807570000001"/>
    <n v="20001.934079999999"/>
    <n v="20339.807570000001"/>
    <n v="20339.807570000001"/>
    <n v="21216.40826"/>
    <n v="21216.40826"/>
    <n v="21216.40826"/>
    <n v="21216.40826"/>
    <n v="22092.819449999999"/>
    <n v="21586.32893"/>
    <n v="22092.819449999999"/>
    <n v="22092.819449999999"/>
    <n v="22969.230650000001"/>
    <n v="22969.230650000001"/>
    <n v="22528.656370000001"/>
    <n v="22969.230650000001"/>
    <n v="23158.72496"/>
    <n v="23158.72496"/>
    <n v="21582.132280000002"/>
    <n v="23158.72496"/>
    <n v="23348.503509999999"/>
    <n v="23348.503509999999"/>
    <n v="20638.07098"/>
    <n v="23348.503509999999"/>
    <n v="23537.997820000001"/>
    <n v="23537.997820000001"/>
    <n v="23537.997820000001"/>
    <n v="23537.997820000001"/>
    <n v="23727.492129999999"/>
    <n v="23727.492129999999"/>
    <n v="23727.492129999999"/>
    <n v="23727.492129999999"/>
    <n v="23916.98645"/>
    <n v="23916.98645"/>
    <n v="21473.457289999998"/>
    <n v="23916.98645"/>
    <n v="23572.86478"/>
    <n v="23572.86478"/>
    <n v="23572.86478"/>
    <n v="23361.57862"/>
    <n v="23572.86478"/>
    <n v="23572.86478"/>
    <n v="23572.86478"/>
    <n v="23572.86478"/>
    <n v="23572.86478"/>
    <n v="23572.86478"/>
    <n v="21676.026709999998"/>
    <n v="23572.86478"/>
    <n v="23546.335569999999"/>
    <n v="23572.86478"/>
    <n v="20082.379550000001"/>
    <n v="23572.86478"/>
    <n v="23572.86478"/>
    <n v="23572.86478"/>
    <n v="21379.468110000002"/>
    <n v="23047.965530000001"/>
    <n v="23572.86478"/>
    <n v="23572.86478"/>
    <n v="23572.86478"/>
    <n v="23392.84518"/>
  </r>
  <r>
    <x v="5"/>
    <n v="2273.9035589999999"/>
    <n v="2035.2449999999999"/>
    <n v="2074.2848560000002"/>
    <n v="1555.02"/>
    <n v="2380.3200000000002"/>
    <n v="2365.3200000000002"/>
    <n v="2186.8200000000002"/>
    <n v="2022.031614"/>
    <n v="2380.3200000000002"/>
    <n v="2350.6494080000002"/>
    <n v="1773.57"/>
    <n v="1840.095"/>
    <n v="2380.3200000000002"/>
    <n v="1821.2249999999999"/>
    <n v="2305.3200000000002"/>
    <n v="2380.3200000000002"/>
    <n v="1628.7965810000001"/>
    <n v="1870.2449999999999"/>
    <n v="1837.9949999999999"/>
    <n v="2007.57"/>
    <n v="2380.3200000000002"/>
    <n v="1755.5344990000001"/>
    <n v="1543.779714"/>
    <n v="2380.3200000000002"/>
    <n v="2380.3200000000002"/>
    <n v="2380.3200000000002"/>
    <n v="1204.32"/>
    <n v="1840.095"/>
    <n v="2635.32"/>
    <n v="2365.2449999999999"/>
    <n v="2635.32"/>
    <n v="2095.0949999999998"/>
    <n v="2635.32"/>
    <n v="2284.8842500000001"/>
    <n v="1777.397641"/>
    <n v="2361.5700000000002"/>
    <n v="2635.32"/>
    <n v="2149.8000000000002"/>
    <n v="2514.9274140000002"/>
    <n v="2635.32"/>
    <n v="2635.32"/>
    <n v="2361.5700000000002"/>
    <n v="2365.2449999999999"/>
    <n v="2620.3200000000002"/>
    <n v="2635.32"/>
    <n v="2635.32"/>
    <n v="2635.32"/>
    <n v="2635.32"/>
    <n v="2635.32"/>
    <n v="2620.3200000000002"/>
    <n v="2560.3200000000002"/>
    <n v="2635.32"/>
    <n v="2635.32"/>
    <n v="2635.32"/>
    <n v="2076.2249999999999"/>
    <n v="2635.32"/>
    <n v="2635.32"/>
    <n v="2635.32"/>
    <n v="2635.32"/>
    <n v="2635.32"/>
    <n v="2635.32"/>
    <n v="2635.32"/>
    <n v="2536.3200000000002"/>
    <n v="2635.32"/>
    <n v="2635.32"/>
    <n v="2635.32"/>
    <n v="2635.32"/>
    <n v="2635.32"/>
    <n v="1688.55"/>
    <n v="1448.55"/>
    <n v="1688.55"/>
    <n v="1688.55"/>
    <n v="1688.55"/>
    <n v="1688.55"/>
    <n v="874.5750000000000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120.70083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531.29521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120.70083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4073.2064949999999"/>
    <n v="3447.7336810000002"/>
    <n v="3506.7611590000001"/>
    <n v="3712.0055309999998"/>
    <n v="3829.327315"/>
    <n v="3950.6035339999999"/>
    <n v="3904.6044670000001"/>
    <n v="4657.2758739999999"/>
    <n v="4146.6355409999996"/>
    <n v="4296.2892099999999"/>
    <n v="3459.956064"/>
    <n v="3742.1932590000001"/>
    <n v="3259.4085890000001"/>
    <n v="4019.343273"/>
    <n v="3845.562406"/>
    <n v="3810.1415529999999"/>
    <n v="4119.7273480000003"/>
    <n v="3845.1032530000002"/>
    <n v="4193.0133569999998"/>
    <n v="3492.6729019999998"/>
    <n v="4347.491841"/>
    <n v="3728.7537459999999"/>
    <n v="4555.8964169999999"/>
    <n v="4190.0776480000004"/>
    <n v="4013.9749400000001"/>
    <n v="4485.0255450000004"/>
    <n v="4149.6060299999999"/>
    <n v="4076.6507200000001"/>
    <n v="3992.8609070000002"/>
    <n v="4390.6233570000004"/>
    <n v="3775.7483350000002"/>
    <n v="3997.646174"/>
    <n v="4419.3886050000001"/>
    <n v="4631.5993950000002"/>
    <n v="3621.1209760000002"/>
    <n v="4639.1791679999997"/>
    <n v="4042.8874049999999"/>
    <n v="4870.2674809999999"/>
    <n v="3681.664409"/>
    <n v="4856.2449020000004"/>
    <n v="4550.6374139999998"/>
    <n v="4856.2449020000004"/>
    <n v="4148.3888999999999"/>
    <n v="4870.2674809999999"/>
    <n v="4693.6910369999996"/>
    <n v="4640.8700339999996"/>
    <n v="3932.824537"/>
    <n v="4691.180773"/>
    <n v="3761.75801"/>
    <n v="3759.2477469999999"/>
    <n v="3193.3229839999999"/>
    <n v="3759.2477469999999"/>
    <n v="2309.6630970000001"/>
    <n v="2307.152834"/>
    <n v="2307.152834"/>
    <n v="2307.152834"/>
    <n v="2149.718222"/>
    <n v="2149.718222"/>
    <n v="2149.718222"/>
    <n v="2092.869929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41.90077239999999"/>
    <n v="3428.9528329999998"/>
    <n v="5147.8690260000003"/>
    <n v="3268.485216"/>
    <n v="437.31303980000001"/>
    <n v="3501.1433900000002"/>
    <n v="5255.5235769999999"/>
    <n v="3572.8364980000001"/>
    <n v="699.59061670000006"/>
    <n v="4515.0963929999998"/>
    <n v="6140.1729260000002"/>
    <n v="3925.2304819999999"/>
    <n v="709.32808729999999"/>
    <n v="4267.5947660000002"/>
    <n v="6002.6300309999997"/>
    <n v="4094.2534219999998"/>
    <n v="774.01551670000003"/>
    <n v="4696.4669299999996"/>
    <n v="6424.0799509999997"/>
    <n v="4239.4981900000002"/>
    <n v="777.3181601"/>
    <n v="4787.8919759999999"/>
    <n v="6987.9835089999997"/>
    <n v="4398.8660920000002"/>
    <n v="754.92414120000001"/>
    <n v="4895.6072720000002"/>
    <n v="6198.2739160000001"/>
    <n v="3865.4245270000001"/>
    <n v="1071.332868"/>
    <n v="5545.2148289999996"/>
    <n v="6882.6009379999996"/>
    <n v="4619.5142320000004"/>
    <n v="1003.0178979999999"/>
    <n v="4583.0266670000001"/>
    <n v="6869.3145359999999"/>
    <n v="4667.6358099999998"/>
    <n v="1125.609641"/>
    <n v="5136.0899019999997"/>
    <n v="6878.3841560000001"/>
    <n v="4708.0347220000003"/>
    <n v="1297.6538640000001"/>
    <n v="6394.9226420000005"/>
    <n v="8639.8092030000007"/>
    <n v="6074.8998499999998"/>
    <n v="1297.6538640000001"/>
    <n v="5340.616462"/>
    <n v="8873.8302430000003"/>
    <n v="6115.9066400000002"/>
    <n v="1271.7940410000001"/>
    <n v="5120.7761719999999"/>
    <n v="8997.8531189999994"/>
    <n v="6112.7368479999996"/>
    <n v="1271.7940410000001"/>
    <n v="6689.6036489999997"/>
    <n v="9183.0570520000001"/>
    <n v="6112.7368479999996"/>
    <n v="1271.7940410000001"/>
    <n v="6673.8667299999997"/>
    <n v="9340.0320520000005"/>
    <n v="6092.0206600000001"/>
    <n v="1271.7940410000001"/>
    <n v="6669.3813099999998"/>
    <n v="9323.2569519999997"/>
    <n v="6112.7368479999996"/>
    <n v="1310.9114830000001"/>
    <n v="7300.9557089999998"/>
    <n v="9868.1175210000001"/>
    <n v="6445.2351060000001"/>
    <n v="1590.915088"/>
    <n v="9974.7840539999997"/>
    <n v="13235.06618"/>
    <n v="8825.2657450000006"/>
    <n v="1590.915088"/>
    <n v="9936.2667139999994"/>
    <n v="13325.481449999999"/>
    <n v="8825.2657450000006"/>
    <n v="1331.9883480000001"/>
    <n v="9877.0970149999994"/>
    <n v="11065.54644"/>
    <n v="8656.3672050000005"/>
    <n v="1331.9883480000001"/>
    <n v="9717.9770150000004"/>
    <n v="9082.1264439999995"/>
    <n v="8656.3672050000005"/>
    <n v="1331.9883480000001"/>
    <n v="9877.0970149999994"/>
    <n v="13532.80644"/>
    <n v="8656.3672050000005"/>
    <n v="1331.9883480000001"/>
    <n v="9877.0970149999994"/>
    <n v="13539.28644"/>
    <n v="8656.3672050000005"/>
    <n v="1331.9883480000001"/>
    <n v="9877.0970149999994"/>
    <n v="13539.28644"/>
    <n v="8656.3672050000005"/>
    <n v="1325.094812"/>
    <n v="9873.0600450000002"/>
    <n v="13536.47372"/>
    <n v="8651.9221550000002"/>
    <n v="1325.094812"/>
    <n v="9873.0600450000002"/>
    <n v="13536.47372"/>
    <n v="8651.9221550000002"/>
    <n v="1325.094812"/>
    <n v="9873.0600450000002"/>
    <n v="13536.47372"/>
    <n v="8651.9221550000002"/>
    <n v="1325.094812"/>
    <n v="9873.0600450000002"/>
    <n v="13536.47372"/>
    <n v="8651.9221550000002"/>
    <n v="1325.094812"/>
    <n v="9873.0600450000002"/>
    <n v="13536.47372"/>
    <n v="8651.9221550000002"/>
    <n v="1325.094812"/>
    <n v="9873.0600450000002"/>
    <n v="13536.47372"/>
    <n v="8651.9221550000002"/>
    <n v="1325.094812"/>
    <n v="9873.0600450000002"/>
    <n v="13054.958720000001"/>
    <n v="8651.9221550000002"/>
    <n v="1325.094812"/>
    <n v="9873.0600450000002"/>
    <n v="13536.47372"/>
    <n v="8651.9221550000002"/>
    <n v="1325.094812"/>
    <n v="9873.0600450000002"/>
    <n v="13401.09872"/>
    <n v="8651.9221550000002"/>
    <n v="1325.094812"/>
    <n v="9873.0600450000002"/>
    <n v="13536.47372"/>
    <n v="8651.9221550000002"/>
    <n v="992.35031240000001"/>
    <n v="9675.4155449999998"/>
    <n v="13396.729219999999"/>
    <n v="8434.9776550000006"/>
    <n v="992.35031240000001"/>
    <n v="9675.4155449999998"/>
    <n v="13396.729219999999"/>
    <n v="8434.9776550000006"/>
    <n v="992.35031240000001"/>
    <n v="9675.4155449999998"/>
    <n v="13396.729219999999"/>
    <n v="8434.9776550000006"/>
    <n v="992.35031240000001"/>
    <n v="9675.4155449999998"/>
    <n v="13396.729219999999"/>
    <n v="8434.9776550000006"/>
    <n v="992.35031240000001"/>
    <n v="9675.4155449999998"/>
    <n v="10945.8"/>
    <n v="8434.9776550000006"/>
  </r>
  <r>
    <x v="9"/>
    <n v="552.19153700000004"/>
    <n v="447.41689309999998"/>
    <n v="564.35964239999998"/>
    <n v="367.43046140000001"/>
    <n v="571.53416579999998"/>
    <n v="625.73133370000005"/>
    <n v="877.49210140000002"/>
    <n v="1073.4551610000001"/>
    <n v="716.23613639999996"/>
    <n v="748.74008230000004"/>
    <n v="1070.9030749999999"/>
    <n v="891.4035245"/>
    <n v="522.94212119999997"/>
    <n v="373.90257580000002"/>
    <n v="1118.1815340000001"/>
    <n v="1054.8702619999999"/>
    <n v="1232.8099159999999"/>
    <n v="1141.043214"/>
    <n v="2826.4802199999999"/>
    <n v="878.14069740000002"/>
    <n v="1204.571244"/>
    <n v="737.79652020000003"/>
    <n v="2946.7886410000001"/>
    <n v="1842.9895839999999"/>
    <n v="1640.8787970000001"/>
    <n v="1608.3152600000001"/>
    <n v="2718.1645629999998"/>
    <n v="1984.8315729999999"/>
    <n v="2248.0053499999999"/>
    <n v="3632.7646679999998"/>
    <n v="3383.5757570000001"/>
    <n v="3087.952436"/>
    <n v="3026.572952"/>
    <n v="1828.440953"/>
    <n v="3461.275005"/>
    <n v="2386.3307060000002"/>
    <n v="2503.7489380000002"/>
    <n v="1753.7255990000001"/>
    <n v="2634.2232370000002"/>
    <n v="3090.7577059999999"/>
    <n v="3353.6888250000002"/>
    <n v="1974.5380419999999"/>
    <n v="4374.9935839999998"/>
    <n v="4430.2657550000004"/>
    <n v="4632.7118339999997"/>
    <n v="3265.2696540000002"/>
    <n v="5366.5194680000004"/>
    <n v="6146.4047179999998"/>
    <n v="5219.5834809999997"/>
    <n v="5894.5075900000002"/>
    <n v="6680.1190790000001"/>
    <n v="7128.7653200000004"/>
    <n v="7018.2673800000002"/>
    <n v="7943.7799450000002"/>
    <n v="10807.52145"/>
    <n v="9581.4906900000005"/>
    <n v="7496.8954610000001"/>
    <n v="7057.0472419999996"/>
    <n v="5288.4276470000004"/>
    <n v="10193.665349999999"/>
    <n v="8595.909834"/>
    <n v="7996.3086750000002"/>
    <n v="13626.39545"/>
    <n v="11731.979880000001"/>
    <n v="8817.0352120000007"/>
    <n v="6223.6308300000001"/>
    <n v="8765.8455080000003"/>
    <n v="12033.50338"/>
    <n v="8893.8574809999991"/>
    <n v="10061.085059999999"/>
    <n v="14103.56205"/>
    <n v="12121.830190000001"/>
    <n v="8989.1317770000005"/>
    <n v="10003.116840000001"/>
    <n v="11401.23972"/>
    <n v="12268.18051"/>
    <n v="8927.6454489999996"/>
    <n v="10116.490100000001"/>
    <n v="14159.389939999999"/>
    <n v="12184.142519999999"/>
    <n v="9482.0895500000006"/>
    <n v="10750.87348"/>
    <n v="15048.087450000001"/>
    <n v="12938.673269999999"/>
    <n v="9949.7556939999995"/>
    <n v="11285.267599999999"/>
    <n v="15796.62167"/>
    <n v="13575.35678"/>
    <n v="11049.938829999999"/>
    <n v="12539.150739999999"/>
    <n v="17520.927250000001"/>
    <n v="15074.309440000001"/>
    <n v="12248.64588"/>
    <n v="13909.82806"/>
    <n v="19472.58322"/>
    <n v="16705.906350000001"/>
    <n v="13872.254940000001"/>
    <n v="15755.48459"/>
    <n v="22056.585999999999"/>
    <n v="18919.690620000001"/>
    <n v="15719.055480000001"/>
    <n v="17858.07835"/>
    <n v="24998.109769999999"/>
    <n v="21436.658500000001"/>
    <n v="16678.688630000001"/>
    <n v="18948.57055"/>
    <n v="26234.538400000001"/>
    <n v="22745.24915"/>
    <n v="16926.567520000001"/>
    <n v="19234.465929999998"/>
    <n v="26928.139749999998"/>
    <n v="23081.77824"/>
    <n v="20084.362840000002"/>
    <n v="22821.139589999999"/>
    <n v="31952.39543"/>
    <n v="27387.767510000001"/>
    <n v="21045.426739999999"/>
    <n v="23915.257659999999"/>
    <n v="33481.360719999997"/>
    <n v="28698.30919"/>
    <n v="21781.04866"/>
    <n v="24751.19166"/>
    <n v="34651.66833"/>
    <n v="29701.43"/>
    <n v="22522.794399999999"/>
    <n v="25594.08455"/>
    <n v="35831.718370000002"/>
    <n v="30712.901460000001"/>
    <n v="23280.485639999999"/>
    <n v="26455.097310000001"/>
    <n v="36671.844469999996"/>
    <n v="31746.11678"/>
    <n v="24236.491320000001"/>
    <n v="27541.467410000001"/>
    <n v="38558.054380000001"/>
    <n v="33049.760900000001"/>
    <n v="25088.832620000001"/>
    <n v="28510.037069999998"/>
    <n v="39914.051899999999"/>
    <n v="34212.044479999997"/>
    <n v="25659.506170000001"/>
    <n v="29158.529740000002"/>
    <n v="40821.941639999997"/>
    <n v="34990.235690000001"/>
    <n v="26648.542669999999"/>
    <n v="30282.434850000001"/>
    <n v="42395.408790000001"/>
    <n v="36338.921820000003"/>
    <n v="28657.912939999998"/>
    <n v="32565.810160000001"/>
    <n v="45592.13422"/>
    <n v="39078.97219"/>
    <n v="28906.487880000001"/>
    <n v="32848.28168"/>
    <n v="45987.594349999999"/>
    <n v="39417.938009999998"/>
  </r>
  <r>
    <x v="10"/>
    <n v="0.54132000000000002"/>
    <n v="0"/>
    <n v="0"/>
    <n v="0.41639999999999999"/>
    <n v="0.54132000000000002"/>
    <n v="0"/>
    <n v="0"/>
    <n v="0.41639999999999999"/>
    <n v="1.95"/>
    <n v="0"/>
    <n v="0"/>
    <n v="1.3"/>
    <n v="2.99"/>
    <n v="0"/>
    <n v="0"/>
    <n v="2.2999999999999998"/>
    <n v="4.55"/>
    <n v="0"/>
    <n v="0"/>
    <n v="2.3140000000000001"/>
    <n v="174.80709999999999"/>
    <n v="0"/>
    <n v="0"/>
    <n v="150.91999999999999"/>
    <n v="400.08981999999997"/>
    <n v="0"/>
    <n v="0"/>
    <n v="251.18799999999999"/>
    <n v="472.10982000000001"/>
    <n v="0"/>
    <n v="0"/>
    <n v="352.11439999999999"/>
    <n v="520.60969999999998"/>
    <n v="0"/>
    <n v="0"/>
    <n v="312.46140000000003"/>
    <n v="489.94582000000003"/>
    <n v="0"/>
    <n v="0"/>
    <n v="346.49439999999998"/>
    <n v="564.54970000000003"/>
    <n v="0"/>
    <n v="0"/>
    <n v="434.26900000000001"/>
    <n v="564.54970000000003"/>
    <n v="0"/>
    <n v="0"/>
    <n v="423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665.0809719999997"/>
    <n v="0"/>
    <n v="0"/>
    <n v="5126.9853629999998"/>
    <n v="7755.1833699999997"/>
    <n v="0"/>
    <n v="0"/>
    <n v="5965.5256689999997"/>
    <n v="8854.4167899999993"/>
    <n v="0"/>
    <n v="0"/>
    <n v="6811.0898390000002"/>
    <n v="9996.2538330000007"/>
    <n v="0"/>
    <n v="0"/>
    <n v="7689.4260249999998"/>
    <n v="9996.2538330000007"/>
    <n v="0"/>
    <n v="0"/>
    <n v="7689.4260249999998"/>
    <n v="9996.2538330000007"/>
    <n v="0"/>
    <n v="0"/>
    <n v="7689.4260249999998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0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950.2859609999996"/>
    <n v="4950.2859609999996"/>
    <n v="4950.2859609999996"/>
    <n v="4950.2859609999996"/>
    <n v="6464.5927279999996"/>
    <n v="6464.5927279999996"/>
    <n v="6464.5927279999996"/>
    <n v="6464.5927279999996"/>
    <n v="10791.241110000001"/>
    <n v="10791.241110000001"/>
    <n v="10510.883390000001"/>
    <n v="10791.241110000001"/>
    <n v="11588.50375"/>
    <n v="11588.50375"/>
    <n v="11588.50375"/>
    <n v="11588.50375"/>
    <n v="13398.48372"/>
    <n v="13398.48372"/>
    <n v="13398.48372"/>
    <n v="13398.48372"/>
    <n v="13398.48372"/>
    <n v="13398.48372"/>
    <n v="13398.48372"/>
    <n v="13398.48372"/>
    <n v="13398.48372"/>
    <n v="13398.48372"/>
    <n v="13398.48372"/>
    <n v="13398.48372"/>
    <n v="13398.48372"/>
    <n v="13398.48372"/>
    <n v="13398.48372"/>
    <n v="13398.48372"/>
    <n v="13532.78715"/>
    <n v="13532.78715"/>
    <n v="13532.78715"/>
    <n v="13532.78715"/>
    <n v="15551.56688"/>
    <n v="15551.56688"/>
    <n v="15551.56688"/>
    <n v="15551.56688"/>
    <n v="17459.500660000002"/>
    <n v="17459.500660000002"/>
    <n v="17459.500660000002"/>
    <n v="17459.500660000002"/>
    <n v="18947.50563"/>
    <n v="18947.50563"/>
    <n v="18947.50563"/>
    <n v="18947.50563"/>
    <n v="20044.079020000001"/>
    <n v="20044.079020000001"/>
    <n v="20044.079020000001"/>
    <n v="20044.079020000001"/>
    <n v="22179.560580000001"/>
    <n v="22179.560580000001"/>
    <n v="22179.560580000001"/>
    <n v="22179.560580000001"/>
    <n v="25331.380369999999"/>
    <n v="25331.380369999999"/>
    <n v="25331.380369999999"/>
    <n v="25331.380369999999"/>
    <n v="25943.298790000001"/>
    <n v="25943.298790000001"/>
    <n v="25426.45953"/>
    <n v="25943.298790000001"/>
    <n v="28499.503850000001"/>
    <n v="28499.503850000001"/>
    <n v="28499.503850000001"/>
    <n v="28499.503850000001"/>
    <n v="31299.38336"/>
    <n v="31299.38336"/>
    <n v="30847.84836"/>
    <n v="31299.38336"/>
    <n v="34149.047059999997"/>
    <n v="34149.047059999997"/>
    <n v="34149.047059999997"/>
    <n v="34149.047059999997"/>
    <n v="37096.229079999997"/>
    <n v="37096.229079999997"/>
    <n v="37096.229079999997"/>
    <n v="37096.229079999997"/>
    <n v="40704.403680000003"/>
    <n v="40704.403680000003"/>
    <n v="40704.403680000003"/>
    <n v="40704.403680000003"/>
    <n v="44117.256229999999"/>
    <n v="44117.256229999999"/>
    <n v="44117.256229999999"/>
    <n v="44117.256229999999"/>
    <n v="48015.949829999998"/>
    <n v="48015.949829999998"/>
    <n v="47971.581579999998"/>
    <n v="48015.949829999998"/>
    <n v="52056.545890000001"/>
    <n v="52056.545890000001"/>
    <n v="52056.545890000001"/>
    <n v="52056.545890000001"/>
    <n v="54907.029069999997"/>
    <n v="54907.029069999997"/>
    <n v="54907.029069999997"/>
    <n v="54907.029069999997"/>
    <n v="57751.59132"/>
    <n v="57751.59132"/>
    <n v="57751.59132"/>
    <n v="57751.59132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1049999993"/>
    <n v="77539.993260000003"/>
    <n v="80887.389980000007"/>
    <n v="83911.306209999995"/>
    <n v="80421.15552"/>
    <n v="78849.169710000002"/>
    <n v="82513.308239999998"/>
    <n v="88663.136060000004"/>
    <n v="84926.555049999995"/>
    <n v="83239.273149999994"/>
    <n v="87215.242050000001"/>
    <n v="88575.249859999996"/>
    <n v="84766.32978"/>
    <n v="83382.816409999999"/>
    <n v="87267.607770000002"/>
    <n v="87345.789380000002"/>
    <n v="83663.33253"/>
    <n v="83285.050690000004"/>
    <n v="86804.322830000005"/>
    <n v="91283.240340000004"/>
    <n v="87387.690640000001"/>
    <n v="86981.448520000005"/>
    <n v="90710.304560000004"/>
    <n v="93429.283930000005"/>
    <n v="89500.484479999999"/>
    <n v="89101.90208"/>
    <n v="92836.091310000003"/>
    <n v="98476.171820000003"/>
    <n v="94359.517689999993"/>
    <n v="93935.835550000003"/>
    <n v="97878.480509999994"/>
    <n v="103588.10219999999"/>
    <n v="99290.278609999994"/>
    <n v="98849.803639999998"/>
    <n v="102968.93060000001"/>
    <n v="108662.2395"/>
    <n v="104181.1035"/>
    <n v="103722.8605"/>
    <n v="108022.14169999999"/>
    <n v="113167.68210000001"/>
    <n v="108497.192"/>
    <n v="108017.71400000001"/>
    <n v="112503.6339"/>
    <n v="117933.33809999999"/>
    <n v="113062.5493"/>
    <n v="112561.21950000001"/>
    <n v="117242.3768"/>
    <n v="122830.45909999999"/>
    <n v="117758.11229999999"/>
    <n v="117234.19349999999"/>
    <n v="122114.8575"/>
    <n v="127926.2898"/>
    <n v="122642.51489999999"/>
    <n v="122095.07520000001"/>
    <n v="127184.7181"/>
    <n v="132344.49069999999"/>
    <n v="126893.40119999999"/>
    <n v="126326.91710000001"/>
    <n v="131587.68849999999"/>
    <n v="136558.30679999999"/>
    <n v="130935.40760000001"/>
    <n v="130349.7111"/>
    <n v="135780.33050000001"/>
    <n v="140938.2304"/>
    <n v="135134.11189999999"/>
    <n v="134527.3922"/>
    <n v="140139.3596"/>
    <n v="145417.05360000001"/>
    <n v="139429.5857"/>
    <n v="138801.80609999999"/>
    <n v="144596.35879999999"/>
    <n v="150032.3554"/>
    <n v="143863.85980000001"/>
    <n v="143216.72930000001"/>
    <n v="149189.22380000001"/>
    <n v="154841.5577"/>
    <n v="148477.49160000001"/>
    <n v="147809.1813"/>
    <n v="153972.8806"/>
    <n v="159690.00810000001"/>
    <n v="153129.64449999999"/>
    <n v="152439.43150000001"/>
    <n v="158797.28700000001"/>
    <n v="164508.38750000001"/>
    <n v="157755.58290000001"/>
    <n v="157043.2303"/>
    <n v="163593.4791"/>
    <n v="169505.83040000001"/>
    <n v="162541.16"/>
    <n v="161803.3977"/>
    <n v="168566.04139999999"/>
    <n v="174655.61009999999"/>
    <n v="167481.32250000001"/>
    <n v="166719.89739999999"/>
    <n v="173689.8731"/>
    <n v="180128.2249"/>
    <n v="172735.2788"/>
    <n v="171948.64369999999"/>
    <n v="179137.8138"/>
    <n v="185554.71960000001"/>
    <n v="177938.40659999999"/>
    <n v="177125.29639999999"/>
    <n v="184539.0736"/>
    <n v="191130.13130000001"/>
    <n v="183277.0687"/>
    <n v="182437.64230000001"/>
    <n v="190085.53020000001"/>
    <n v="196538.5852"/>
    <n v="188456.45110000001"/>
    <n v="187590.90210000001"/>
    <n v="195466.32180000001"/>
    <n v="201933.9031"/>
    <n v="193626.48370000001"/>
    <n v="192735.41759999999"/>
    <n v="200835.9938"/>
    <n v="206716.33660000001"/>
    <n v="198206.61429999999"/>
    <n v="197291.67189999999"/>
    <n v="205596.93460000001"/>
    <n v="211522.03039999999"/>
    <n v="202807.82430000001"/>
    <n v="201868.31520000001"/>
    <n v="210381.16039999999"/>
    <n v="216380.1721"/>
    <n v="207460.83960000001"/>
    <n v="206496.641"/>
    <n v="215218.1005"/>
    <n v="221369.0436"/>
    <n v="212239.17019999999"/>
    <n v="211250.26990000001"/>
    <n v="220184.29310000001"/>
    <n v="226444.5159"/>
    <n v="217098.67800000001"/>
    <n v="216084.14670000001"/>
    <n v="225237.04889999999"/>
    <n v="231589.5269"/>
    <n v="222026.0221"/>
    <n v="220985.3285"/>
    <n v="230359.978"/>
    <n v="236728.514"/>
    <n v="226947.2102"/>
    <n v="225880.56890000001"/>
    <n v="235476.53150000001"/>
    <n v="242390.3265"/>
    <n v="232359.7513"/>
    <n v="231262.5233"/>
    <n v="241110.99059999999"/>
    <n v="247855.52040000001"/>
    <n v="237589.3989"/>
    <n v="236464.17730000001"/>
    <n v="246550.03460000001"/>
    <n v="252642.7991"/>
    <n v="242137.2752"/>
    <n v="240982.02559999999"/>
    <n v="251305.75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26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2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R17" firstHeaderRow="1" firstDataRow="2" firstDataCol="1"/>
  <pivotFields count="5">
    <pivotField showAll="0"/>
    <pivotField axis="axisRow" showAll="0">
      <items count="9">
        <item x="6"/>
        <item x="7"/>
        <item x="2"/>
        <item x="5"/>
        <item x="1"/>
        <item x="4"/>
        <item x="3"/>
        <item x="0"/>
        <item t="default"/>
      </items>
    </pivotField>
    <pivotField axis="axisRow" showAll="0">
      <items count="9">
        <item x="2"/>
        <item x="7"/>
        <item x="6"/>
        <item x="3"/>
        <item x="5"/>
        <item x="4"/>
        <item x="1"/>
        <item x="0"/>
        <item t="default"/>
      </items>
    </pivotField>
    <pivotField dataField="1" showAll="0"/>
    <pivotField axis="axisCol" showAll="0">
      <items count="27">
        <item m="1" x="22"/>
        <item m="1" x="25"/>
        <item x="19"/>
        <item m="1" x="21"/>
        <item m="1" x="23"/>
        <item x="18"/>
        <item x="17"/>
        <item x="16"/>
        <item x="15"/>
        <item x="14"/>
        <item x="13"/>
        <item x="11"/>
        <item x="9"/>
        <item x="8"/>
        <item x="7"/>
        <item x="6"/>
        <item x="5"/>
        <item x="4"/>
        <item x="3"/>
        <item x="2"/>
        <item m="1" x="24"/>
        <item h="1" x="0"/>
        <item h="1" x="10"/>
        <item h="1" x="12"/>
        <item h="1" x="20"/>
        <item h="1" x="1"/>
        <item t="default"/>
      </items>
    </pivotField>
  </pivotFields>
  <rowFields count="2">
    <field x="1"/>
    <field x="2"/>
  </rowFields>
  <rowItems count="13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7"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568.02143266101768</v>
      </c>
      <c r="H1" s="255" t="s">
        <v>688</v>
      </c>
      <c r="I1" s="256">
        <f>D176</f>
        <v>715.543414980276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121407.5393</v>
      </c>
      <c r="E5" s="95">
        <f>PLANEL_Pot_anual!AB4</f>
        <v>148185.2205</v>
      </c>
      <c r="F5" s="95">
        <f>PLANEL_Pot_anual!AL4</f>
        <v>153869.1888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17041.859743000001</v>
      </c>
      <c r="E9" s="18">
        <f>PLANEL_Pot_anual!AB7</f>
        <v>24442.659743</v>
      </c>
      <c r="F9" s="18">
        <f>PLANEL_Pot_anual!AL7</f>
        <v>24879.759743000002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24114.502189999999</v>
      </c>
      <c r="E16" s="24">
        <f>PLANEL_Pot_anual!AB14</f>
        <v>24422.757809999999</v>
      </c>
      <c r="F16" s="24">
        <f>PLANEL_Pot_anual!AL14</f>
        <v>24808.757809999999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42458.573401000001</v>
      </c>
      <c r="E19" s="30">
        <f>PLANEL_Pot_anual!AB17</f>
        <v>91292.558379999988</v>
      </c>
      <c r="F19" s="30">
        <f>PLANEL_Pot_anual!AL17</f>
        <v>131393.12672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38447.130129999998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12946.94872</v>
      </c>
      <c r="E25" s="32">
        <f>PLANEL_Pot_anual!AB23</f>
        <v>25491.763790000001</v>
      </c>
      <c r="F25" s="32">
        <f>PLANEL_Pot_anual!AL23</f>
        <v>57300.056320000003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243151.91235400003</v>
      </c>
      <c r="E26" s="28">
        <f>PLANEL_Pot_anual!AB24</f>
        <v>339346.20690099994</v>
      </c>
      <c r="F26" s="28">
        <f>PLANEL_Pot_anual!AL24</f>
        <v>450764.845523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137589.3653</v>
      </c>
      <c r="E30" s="1">
        <f t="shared" si="0"/>
        <v>164367.0465</v>
      </c>
      <c r="F30" s="1">
        <f t="shared" si="0"/>
        <v>170051.0148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24808.502189999999</v>
      </c>
      <c r="E35" s="1">
        <f t="shared" si="5"/>
        <v>24808.557809999998</v>
      </c>
      <c r="F35" s="1">
        <f t="shared" si="5"/>
        <v>24808.757809999999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42458.573401000001</v>
      </c>
      <c r="E36" s="1">
        <f t="shared" si="6"/>
        <v>91292.558379999988</v>
      </c>
      <c r="F36" s="1">
        <f t="shared" si="6"/>
        <v>131393.12672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38447.130129999998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12946.94872</v>
      </c>
      <c r="E39" s="1">
        <f>E25</f>
        <v>25491.763790000001</v>
      </c>
      <c r="F39" s="1">
        <f>F25</f>
        <v>57300.056320000003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31671.047300000006</v>
      </c>
      <c r="E44" s="95">
        <f>SUM(PLANEL_Pot_anual!S29:AB29)</f>
        <v>26777.681199999992</v>
      </c>
      <c r="F44" s="95">
        <f>SUM(PLANEL_Pot_anual!AC29:AL29)</f>
        <v>5683.9683000000077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5799.6597430000002</v>
      </c>
      <c r="E47" s="18">
        <f>SUM(PLANEL_Pot_anual!S32:AB32)</f>
        <v>7400.7999999999993</v>
      </c>
      <c r="F47" s="18">
        <f>SUM(PLANEL_Pot_anual!AC32:AL32)</f>
        <v>437.10000000000218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12445.034769999998</v>
      </c>
      <c r="E55" s="24">
        <f>SUM(PLANEL_Pot_anual!S39:AB39)</f>
        <v>308.25561999999991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35902.413400999998</v>
      </c>
      <c r="E58" s="30">
        <f>SUM(PLANEL_Pot_anual!S42:AB42)</f>
        <v>48833.984978999986</v>
      </c>
      <c r="F58" s="30">
        <f>SUM(PLANEL_Pot_anual!AC42:AL42)</f>
        <v>40100.568340000013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33728.509451999998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12946.94872</v>
      </c>
      <c r="E64" s="32">
        <f>SUM(PLANEL_Pot_anual!S48:AB48)</f>
        <v>12544.815070000001</v>
      </c>
      <c r="F64" s="32">
        <f>SUM(PLANEL_Pot_anual!AC48:AL48)</f>
        <v>31808.292530000002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107259.10393400004</v>
      </c>
      <c r="E65" s="28">
        <f>SUM(PLANEL_Pot_anual!S49:AB49)</f>
        <v>96194.29454699991</v>
      </c>
      <c r="F65" s="28">
        <f>SUM(PLANEL_Pot_anual!AC49:AL49)</f>
        <v>111418.63862200006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42352.847300000009</v>
      </c>
      <c r="E69" s="1">
        <f t="shared" si="9"/>
        <v>26777.681199999992</v>
      </c>
      <c r="F69" s="1">
        <f t="shared" si="9"/>
        <v>5683.9683000000077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12808.834769999998</v>
      </c>
      <c r="E74" s="1">
        <f t="shared" si="14"/>
        <v>5.5619999999919401E-2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35902.413400999998</v>
      </c>
      <c r="E75" s="1">
        <f t="shared" si="15"/>
        <v>48833.984978999986</v>
      </c>
      <c r="F75" s="1">
        <f t="shared" si="15"/>
        <v>40100.568340000013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33728.509451999998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12946.94872</v>
      </c>
      <c r="E78" s="1">
        <f>E64</f>
        <v>12544.815070000001</v>
      </c>
      <c r="F78" s="1">
        <f>F64</f>
        <v>31808.292530000002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46081.672689999999</v>
      </c>
      <c r="D83" s="95">
        <f>Planel_GerMed_Anual!R4</f>
        <v>65922.279540000003</v>
      </c>
      <c r="E83" s="95">
        <f>Planel_GerMed_Anual!AB4</f>
        <v>78264.390700000004</v>
      </c>
      <c r="F83" s="95">
        <f>Planel_GerMed_Anual!AL4</f>
        <v>80458.673439999999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7329.9070650000003</v>
      </c>
      <c r="E84" s="95">
        <f>Planel_GerMed_Anual!AB5</f>
        <v>8214.3504850000008</v>
      </c>
      <c r="F84" s="95">
        <f>Planel_GerMed_Anual!AL5</f>
        <v>8195.3605480000006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4573.7156376000003</v>
      </c>
      <c r="E86" s="18">
        <f>Planel_GerMed_Anual!AB7</f>
        <v>4919.5893679199999</v>
      </c>
      <c r="F86" s="18">
        <f>Planel_GerMed_Anual!AL7</f>
        <v>9576.3145870999997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7436.8366109999997</v>
      </c>
      <c r="E94" s="24">
        <f>Planel_GerMed_Anual!AB14</f>
        <v>7469.2151370000001</v>
      </c>
      <c r="F94" s="24">
        <f>Planel_GerMed_Anual!AL14</f>
        <v>7587.265566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19245.0350727</v>
      </c>
      <c r="E97" s="30">
        <f>Planel_GerMed_Anual!AB17</f>
        <v>41663.549583419997</v>
      </c>
      <c r="F97" s="30">
        <f>Planel_GerMed_Anual!AL17</f>
        <v>59964.406159999999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1323.8829720000001</v>
      </c>
      <c r="F100" s="26">
        <f>Planel_GerMed_Anual!AL20</f>
        <v>10786.944820000001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65833.834302196003</v>
      </c>
      <c r="D104" s="28">
        <f>Planel_GerMed_Anual!R24</f>
        <v>109672.57433290004</v>
      </c>
      <c r="E104" s="28">
        <f>Planel_GerMed_Anual!AB24</f>
        <v>145923.47571353999</v>
      </c>
      <c r="F104" s="28">
        <f>Planel_GerMed_Anual!AL24</f>
        <v>180004.1547522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48825.647983999996</v>
      </c>
      <c r="D108" s="1">
        <f t="shared" ref="D108:F108" si="18">D83+D84</f>
        <v>73252.18660500001</v>
      </c>
      <c r="E108" s="1">
        <f t="shared" si="18"/>
        <v>86478.741185000006</v>
      </c>
      <c r="F108" s="1">
        <f t="shared" si="18"/>
        <v>88654.033987999996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8081.6416809000002</v>
      </c>
      <c r="E113" s="1">
        <f t="shared" si="23"/>
        <v>7817.1682977</v>
      </c>
      <c r="F113" s="1">
        <f t="shared" si="23"/>
        <v>7587.265566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19245.0350727</v>
      </c>
      <c r="E114" s="1">
        <f t="shared" si="24"/>
        <v>41663.549583419997</v>
      </c>
      <c r="F114" s="1">
        <f t="shared" si="24"/>
        <v>59964.406159999999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1323.8829720000001</v>
      </c>
      <c r="F115" s="1">
        <f t="shared" si="25"/>
        <v>10786.944820000001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59441.704250000003</v>
      </c>
      <c r="D122" s="95">
        <f>PLANEL_BalPonta_Anual!R4</f>
        <v>83544.721730000005</v>
      </c>
      <c r="E122" s="95">
        <f>PLANEL_BalPonta_Anual!AB4</f>
        <v>97870.225980000003</v>
      </c>
      <c r="F122" s="95">
        <f>PLANEL_BalPonta_Anual!AL4</f>
        <v>98129.511299999998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9900.0984480000006</v>
      </c>
      <c r="E123" s="95">
        <f>PLANEL_BalPonta_Anual!AB5</f>
        <v>13642.13673</v>
      </c>
      <c r="F123" s="95">
        <f>PLANEL_BalPonta_Anual!AL5</f>
        <v>13506.274230000001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9817.5108099999998</v>
      </c>
      <c r="D125" s="18">
        <f>PLANEL_BalPonta_Anual!R6</f>
        <v>16146.677439999999</v>
      </c>
      <c r="E125" s="18">
        <f>PLANEL_BalPonta_Anual!AB6</f>
        <v>23158.72496</v>
      </c>
      <c r="F125" s="18">
        <f>PLANEL_BalPonta_Anual!AL6</f>
        <v>23392.84518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3810.1415529999999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12946.94872</v>
      </c>
      <c r="E142" s="32">
        <f>PLANEL_BalPonta_Anual!AB14</f>
        <v>25491.763790000001</v>
      </c>
      <c r="F142" s="32">
        <f>PLANEL_BalPonta_Anual!AL14</f>
        <v>57300.056319999996</v>
      </c>
    </row>
    <row r="143" spans="2:6" x14ac:dyDescent="0.25">
      <c r="B143" s="27" t="str">
        <f>PLANEL_BalPonta_Anual!B15</f>
        <v>Total</v>
      </c>
      <c r="C143" s="28">
        <f>PLANEL_BalPonta_Anual!C15</f>
        <v>87267.607766999994</v>
      </c>
      <c r="D143" s="28">
        <f>PLANEL_BalPonta_Anual!R15</f>
        <v>149189.22377799999</v>
      </c>
      <c r="E143" s="28">
        <f>PLANEL_BalPonta_Anual!AB15</f>
        <v>200835.99384560002</v>
      </c>
      <c r="F143" s="28">
        <f>PLANEL_BalPonta_Anual!AL15</f>
        <v>251305.75730499998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64004.680676000004</v>
      </c>
      <c r="D147" s="1">
        <f t="shared" ref="D147:F147" si="27">D122+D123</f>
        <v>93444.820178000009</v>
      </c>
      <c r="E147" s="1">
        <f t="shared" si="27"/>
        <v>111512.36271</v>
      </c>
      <c r="F147" s="1">
        <f t="shared" si="27"/>
        <v>111635.78552999999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3810.1415529999999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12946.94872</v>
      </c>
      <c r="E156" s="1">
        <f>E142</f>
        <v>25491.763790000001</v>
      </c>
      <c r="F156" s="1">
        <f>F142</f>
        <v>57300.056319999996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19.971882959999999</v>
      </c>
      <c r="E161" s="1">
        <f>Planel_CO2_total_Anual!AB4</f>
        <v>18.42092354</v>
      </c>
      <c r="F161" s="1">
        <f>Planel_CO2_total_Anual!AL4</f>
        <v>31.217433379999999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32.824557900000002</v>
      </c>
      <c r="E162" s="102">
        <f>Planel_CO2_total_Anual!AB5</f>
        <v>33.522917839999998</v>
      </c>
      <c r="F162" s="102">
        <f>Planel_CO2_total_Anual!AL5</f>
        <v>43.025590399999999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20.263683454794521</v>
      </c>
      <c r="E167" s="1">
        <f>'Resumo Gás Natural'!AB39</f>
        <v>20.820394016438357</v>
      </c>
      <c r="F167" s="1">
        <f>'Resumo Gás Natural'!AL39</f>
        <v>40.847961397260271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39.390883835616435</v>
      </c>
      <c r="E168" s="102">
        <f>'Resumo Gás Natural'!AB40</f>
        <v>40.581329287671231</v>
      </c>
      <c r="F168" s="102">
        <f>'Resumo Gás Natural'!AL40</f>
        <v>63.256287369863017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568.02143266101768</v>
      </c>
      <c r="D176" s="1">
        <f>C176*(1+Planel_BD_constantes!$B$3)^($D$175-$C$175)</f>
        <v>715.543414980276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H156" sqref="H156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667.8671740939867</v>
      </c>
      <c r="H1" s="255" t="s">
        <v>688</v>
      </c>
      <c r="I1" s="256">
        <f>D188</f>
        <v>780.543414980276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121407.5393</v>
      </c>
      <c r="E5" s="95">
        <f>PLANEL_Pot_anual!AB4</f>
        <v>148185.2205</v>
      </c>
      <c r="F5" s="95">
        <f>PLANEL_Pot_anual!AL4</f>
        <v>153869.1888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17041.859743000001</v>
      </c>
      <c r="E8" s="18">
        <f>PLANEL_Pot_anual!AB7</f>
        <v>24442.659743</v>
      </c>
      <c r="F8" s="18">
        <f>PLANEL_Pot_anual!AL7</f>
        <v>24879.759743000002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24114.502189999999</v>
      </c>
      <c r="E16" s="24">
        <f>PLANEL_Pot_anual!AB14</f>
        <v>24422.757809999999</v>
      </c>
      <c r="F16" s="24">
        <f>PLANEL_Pot_anual!AL14</f>
        <v>24808.757809999999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42458.573401000001</v>
      </c>
      <c r="E19" s="30">
        <f>PLANEL_Pot_anual!AB17</f>
        <v>91292.558379999988</v>
      </c>
      <c r="F19" s="30">
        <f>PLANEL_Pot_anual!AL17</f>
        <v>131393.12672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38447.130129999998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12946.94872</v>
      </c>
      <c r="E25" s="32">
        <f>PLANEL_Pot_anual!AB23</f>
        <v>25491.763790000001</v>
      </c>
      <c r="F25" s="32">
        <f>PLANEL_Pot_anual!AL23</f>
        <v>57300.056320000003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256820.656346342</v>
      </c>
      <c r="E30" s="28">
        <f>PLANEL_Pot_anual!AB24+SUM(E26:E29)</f>
        <v>367074.68257095508</v>
      </c>
      <c r="F30" s="28">
        <f>PLANEL_Pot_anual!AL24+SUM(F26:F29)</f>
        <v>500652.4944086764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137589.3653</v>
      </c>
      <c r="E34" s="1">
        <f>E5+E6</f>
        <v>164367.0465</v>
      </c>
      <c r="F34" s="1">
        <f>F5+F6</f>
        <v>170051.0148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17041.859743000001</v>
      </c>
      <c r="E35" s="1">
        <f t="shared" si="0"/>
        <v>24442.659743</v>
      </c>
      <c r="F35" s="1">
        <f t="shared" si="0"/>
        <v>24879.759743000002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24808.502189999999</v>
      </c>
      <c r="E39" s="1">
        <f>E16+E17</f>
        <v>24808.557809999998</v>
      </c>
      <c r="F39" s="1">
        <f>F16+F17</f>
        <v>24808.757809999999</v>
      </c>
    </row>
    <row r="40" spans="2:6" x14ac:dyDescent="0.25">
      <c r="B40" s="16" t="s">
        <v>7</v>
      </c>
      <c r="C40" s="1">
        <f>C19+C20</f>
        <v>6556.16</v>
      </c>
      <c r="D40" s="1">
        <f>D19+D20</f>
        <v>42458.573401000001</v>
      </c>
      <c r="E40" s="1">
        <f>E19+E20</f>
        <v>91292.558379999988</v>
      </c>
      <c r="F40" s="1">
        <f>F19+F20</f>
        <v>131393.12672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38447.130129999998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12946.94872</v>
      </c>
      <c r="E43" s="1">
        <f t="shared" si="2"/>
        <v>25491.763790000001</v>
      </c>
      <c r="F43" s="1">
        <f t="shared" si="2"/>
        <v>57300.056320000003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256820.656346342</v>
      </c>
      <c r="E45" s="28">
        <f>SUM(E34:E44)</f>
        <v>367074.68257095508</v>
      </c>
      <c r="F45" s="28">
        <f>SUM(F34:F44)</f>
        <v>500652.4944086764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31671.047300000006</v>
      </c>
      <c r="E49" s="95">
        <f>SUM(PLANEL_Pot_anual!S29:AB29)</f>
        <v>26777.681199999992</v>
      </c>
      <c r="F49" s="95">
        <f>SUM(PLANEL_Pot_anual!AC29:AL29)</f>
        <v>5683.9683000000077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5799.6597430000002</v>
      </c>
      <c r="E52" s="18">
        <f>SUM(PLANEL_Pot_anual!S32:AB32)</f>
        <v>7400.7999999999993</v>
      </c>
      <c r="F52" s="18">
        <f>SUM(PLANEL_Pot_anual!AC32:AL32)</f>
        <v>437.10000000000218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12445.034769999998</v>
      </c>
      <c r="E60" s="24">
        <f>SUM(PLANEL_Pot_anual!S39:AB39)</f>
        <v>308.25561999999991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35902.413400999998</v>
      </c>
      <c r="E63" s="30">
        <f>SUM(PLANEL_Pot_anual!S42:AB42)</f>
        <v>48833.984978999986</v>
      </c>
      <c r="F63" s="30">
        <f>SUM(PLANEL_Pot_anual!AC42:AL42)</f>
        <v>40100.568340000013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33728.509451999998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12946.94872</v>
      </c>
      <c r="E69" s="32">
        <f>SUM(PLANEL_Pot_anual!S48:AB48)</f>
        <v>12544.815070000001</v>
      </c>
      <c r="F69" s="32">
        <f>SUM(PLANEL_Pot_anual!AC48:AL48)</f>
        <v>31808.292530000002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120910.80759634203</v>
      </c>
      <c r="E74" s="28">
        <f>SUM(PLANEL_Pot_anual!S49:AB49)+SUM(E70:E73)</f>
        <v>110254.02622461306</v>
      </c>
      <c r="F74" s="28">
        <f>SUM(PLANEL_Pot_anual!AC49:AL49)+SUM(F70:F73)</f>
        <v>133577.81183772135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42352.847300000009</v>
      </c>
      <c r="E78" s="1">
        <f>E49+E50</f>
        <v>26777.681199999992</v>
      </c>
      <c r="F78" s="1">
        <f>F49+F50</f>
        <v>5683.9683000000077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5799.6597430000002</v>
      </c>
      <c r="E79" s="1">
        <f t="shared" si="8"/>
        <v>7400.7999999999993</v>
      </c>
      <c r="F79" s="1">
        <f t="shared" si="8"/>
        <v>437.10000000000218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12808.834769999998</v>
      </c>
      <c r="E83" s="1">
        <f t="shared" si="11"/>
        <v>5.5619999999919401E-2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35902.413400999998</v>
      </c>
      <c r="E84" s="1">
        <f t="shared" si="12"/>
        <v>48833.984978999986</v>
      </c>
      <c r="F84" s="1">
        <f t="shared" si="12"/>
        <v>40100.568340000013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33728.509451999998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12946.94872</v>
      </c>
      <c r="E87" s="1">
        <f>E69</f>
        <v>12544.815070000001</v>
      </c>
      <c r="F87" s="1">
        <f>F69</f>
        <v>31808.292530000002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120910.80759634198</v>
      </c>
      <c r="E89" s="28">
        <f t="shared" si="16"/>
        <v>110254.02622461313</v>
      </c>
      <c r="F89" s="28">
        <f t="shared" si="16"/>
        <v>133577.81183772132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46081.672689999999</v>
      </c>
      <c r="D93" s="95">
        <f>Planel_GerMed_Anual!R4</f>
        <v>65922.279540000003</v>
      </c>
      <c r="E93" s="95">
        <f>Planel_GerMed_Anual!AB4</f>
        <v>78264.390700000004</v>
      </c>
      <c r="F93" s="95">
        <f>Planel_GerMed_Anual!AL4</f>
        <v>80458.673439999999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7329.9070650000003</v>
      </c>
      <c r="E94" s="95">
        <f>Planel_GerMed_Anual!AB5</f>
        <v>8214.3504850000008</v>
      </c>
      <c r="F94" s="95">
        <f>Planel_GerMed_Anual!AL5</f>
        <v>8195.3605480000006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4573.7156376000003</v>
      </c>
      <c r="E96" s="18">
        <f>Planel_GerMed_Anual!AB7</f>
        <v>4919.5893679199999</v>
      </c>
      <c r="F96" s="18">
        <f>Planel_GerMed_Anual!AL7</f>
        <v>9576.3145870999997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7436.8366109999997</v>
      </c>
      <c r="E104" s="24">
        <f>Planel_GerMed_Anual!AB14</f>
        <v>7469.2151370000001</v>
      </c>
      <c r="F104" s="24">
        <f>Planel_GerMed_Anual!AL14</f>
        <v>7587.265566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19245.0350727</v>
      </c>
      <c r="E107" s="30">
        <f>Planel_GerMed_Anual!AB17</f>
        <v>41663.549583419997</v>
      </c>
      <c r="F107" s="30">
        <f>Planel_GerMed_Anual!AL17</f>
        <v>59964.406159999999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1323.8829720000001</v>
      </c>
      <c r="F110" s="26">
        <f>Planel_GerMed_Anual!AL20</f>
        <v>10786.944820000001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65835.450555784075</v>
      </c>
      <c r="D118" s="28">
        <f>Planel_GerMed_Anual!R24+SUM(D114:D117)</f>
        <v>112687.32967457845</v>
      </c>
      <c r="E118" s="28">
        <f>Planel_GerMed_Anual!AB24+SUM(E114:E117)</f>
        <v>152262.32065102531</v>
      </c>
      <c r="F118" s="28">
        <f>Planel_GerMed_Anual!AL24+SUM(F114:F117)</f>
        <v>191467.69622543373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48825.647983999996</v>
      </c>
      <c r="D122" s="1">
        <f>D93+D94</f>
        <v>73252.18660500001</v>
      </c>
      <c r="E122" s="1">
        <f>E93+E94</f>
        <v>86478.741185000006</v>
      </c>
      <c r="F122" s="1">
        <f>F93+F94</f>
        <v>88654.033987999996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4573.7156376000003</v>
      </c>
      <c r="E123" s="1">
        <f t="shared" si="17"/>
        <v>4919.5893679199999</v>
      </c>
      <c r="F123" s="1">
        <f t="shared" si="17"/>
        <v>9576.3145870999997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8081.6416809000002</v>
      </c>
      <c r="E127" s="1">
        <f t="shared" si="20"/>
        <v>7817.1682977</v>
      </c>
      <c r="F127" s="1">
        <f t="shared" si="20"/>
        <v>7587.265566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19245.0350727</v>
      </c>
      <c r="E128" s="1">
        <f t="shared" si="21"/>
        <v>41663.549583419997</v>
      </c>
      <c r="F128" s="1">
        <f t="shared" si="21"/>
        <v>59964.406159999999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1323.8829720000001</v>
      </c>
      <c r="F129" s="1">
        <f t="shared" si="22"/>
        <v>10786.944820000001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65835.450555784075</v>
      </c>
      <c r="D133" s="28">
        <f t="shared" ref="D133:F133" si="25">SUM(D122:D132)</f>
        <v>112687.32967457843</v>
      </c>
      <c r="E133" s="28">
        <f t="shared" si="25"/>
        <v>152262.32065102531</v>
      </c>
      <c r="F133" s="28">
        <f t="shared" si="25"/>
        <v>191467.69622543373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59441.704250000003</v>
      </c>
      <c r="D137" s="95">
        <f>PLANEL_BalPonta_Anual!R4</f>
        <v>83544.721730000005</v>
      </c>
      <c r="E137" s="95">
        <f>PLANEL_BalPonta_Anual!AB4</f>
        <v>97870.225980000003</v>
      </c>
      <c r="F137" s="95">
        <f>PLANEL_BalPonta_Anual!AL4</f>
        <v>98129.511299999998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9900.0984480000006</v>
      </c>
      <c r="E138" s="95">
        <f>PLANEL_BalPonta_Anual!AB5</f>
        <v>13642.13673</v>
      </c>
      <c r="F138" s="95">
        <f>PLANEL_BalPonta_Anual!AL5</f>
        <v>13506.274230000001</v>
      </c>
    </row>
    <row r="139" spans="2:6" x14ac:dyDescent="0.25">
      <c r="B139" s="16" t="str">
        <f>PLANEL_BalPonta_Anual!B6</f>
        <v>Gás Natural</v>
      </c>
      <c r="C139" s="95">
        <f>PLANEL_BalPonta_Anual!C6</f>
        <v>9817.5108099999998</v>
      </c>
      <c r="D139" s="95">
        <f>PLANEL_BalPonta_Anual!R6</f>
        <v>16146.677439999999</v>
      </c>
      <c r="E139" s="95">
        <f>PLANEL_BalPonta_Anual!AB6</f>
        <v>23158.72496</v>
      </c>
      <c r="F139" s="95">
        <f>PLANEL_BalPonta_Anual!AL6</f>
        <v>23392.84518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3810.1415529999999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4094.2534219999998</v>
      </c>
      <c r="D143" s="1">
        <f>PLANEL_BalPonta_Anual!R10</f>
        <v>8825.2657450000006</v>
      </c>
      <c r="E143" s="1">
        <f>PLANEL_BalPonta_Anual!AB10</f>
        <v>8651.9221550000002</v>
      </c>
      <c r="F143" s="1">
        <f>PLANEL_BalPonta_Anual!AL10</f>
        <v>8434.9776550000006</v>
      </c>
    </row>
    <row r="144" spans="2:6" x14ac:dyDescent="0.25">
      <c r="B144" s="16" t="str">
        <f>PLANEL_BalPonta_Anual!B11</f>
        <v>Eólica</v>
      </c>
      <c r="C144" s="1">
        <f>PLANEL_BalPonta_Anual!C11</f>
        <v>1054.8702619999999</v>
      </c>
      <c r="D144" s="1">
        <f>PLANEL_BalPonta_Anual!R11</f>
        <v>12268.18051</v>
      </c>
      <c r="E144" s="1">
        <f>PLANEL_BalPonta_Anual!AB11</f>
        <v>27387.767510000001</v>
      </c>
      <c r="F144" s="1">
        <f>PLANEL_BalPonta_Anual!AL11</f>
        <v>39417.938009999998</v>
      </c>
    </row>
    <row r="145" spans="2:6" x14ac:dyDescent="0.25">
      <c r="B145" s="16" t="str">
        <f>PLANEL_BalPonta_Anual!B12</f>
        <v>Solar</v>
      </c>
      <c r="C145" s="1">
        <f>PLANEL_BalPonta_Anual!C12</f>
        <v>2.2999999999999998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7689.4260249999998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12946.94872</v>
      </c>
      <c r="E147" s="32">
        <f>PLANEL_BalPonta_Anual!AB14</f>
        <v>25491.763790000001</v>
      </c>
      <c r="F147" s="32">
        <f>PLANEL_BalPonta_Anual!AL14</f>
        <v>57300.056319999996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87268.018450832489</v>
      </c>
      <c r="D152" s="28">
        <f>PLANEL_BalPonta_Anual!R15+SUM(D148:D151)</f>
        <v>150093.20608776688</v>
      </c>
      <c r="E152" s="28">
        <f>PLANEL_BalPonta_Anual!AB15+SUM(E148:E151)</f>
        <v>202840.61726917682</v>
      </c>
      <c r="F152" s="28">
        <f>PLANEL_BalPonta_Anual!AL15+SUM(F148:F151)</f>
        <v>255038.87247363283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64004.680676000004</v>
      </c>
      <c r="D156" s="1">
        <f>D137+D138</f>
        <v>93444.820178000009</v>
      </c>
      <c r="E156" s="1">
        <f>E137+E138</f>
        <v>111512.36271</v>
      </c>
      <c r="F156" s="1">
        <f>F137+F138</f>
        <v>111635.78552999999</v>
      </c>
    </row>
    <row r="157" spans="2:6" x14ac:dyDescent="0.25">
      <c r="B157" s="16" t="s">
        <v>3</v>
      </c>
      <c r="C157" s="1">
        <f>C139</f>
        <v>9817.5108099999998</v>
      </c>
      <c r="D157" s="1">
        <f>D139</f>
        <v>16146.677439999999</v>
      </c>
      <c r="E157" s="1">
        <f>E139</f>
        <v>23158.72496</v>
      </c>
      <c r="F157" s="1">
        <f>F139</f>
        <v>23392.84518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3810.1415529999999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4094.2534219999998</v>
      </c>
      <c r="D161" s="1">
        <f t="shared" si="28"/>
        <v>8825.2657450000006</v>
      </c>
      <c r="E161" s="1">
        <f t="shared" si="28"/>
        <v>8651.9221550000002</v>
      </c>
      <c r="F161" s="1">
        <f t="shared" si="28"/>
        <v>8434.9776550000006</v>
      </c>
    </row>
    <row r="162" spans="1:11" x14ac:dyDescent="0.25">
      <c r="B162" s="16" t="s">
        <v>7</v>
      </c>
      <c r="C162" s="1">
        <f t="shared" ref="C162:F162" si="29">C144</f>
        <v>1054.8702619999999</v>
      </c>
      <c r="D162" s="1">
        <f t="shared" si="29"/>
        <v>12268.18051</v>
      </c>
      <c r="E162" s="1">
        <f t="shared" si="29"/>
        <v>27387.767510000001</v>
      </c>
      <c r="F162" s="1">
        <f t="shared" si="29"/>
        <v>39417.938009999998</v>
      </c>
    </row>
    <row r="163" spans="1:11" x14ac:dyDescent="0.25">
      <c r="B163" s="16" t="s">
        <v>8</v>
      </c>
      <c r="C163" s="1">
        <f t="shared" ref="C163:F163" si="30">C145</f>
        <v>2.2999999999999998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7689.4260249999998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12946.94872</v>
      </c>
      <c r="E165" s="1">
        <f>E147</f>
        <v>25491.763790000001</v>
      </c>
      <c r="F165" s="1">
        <f>F147</f>
        <v>57300.056319999996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87268.018450832489</v>
      </c>
      <c r="D167" s="28">
        <f t="shared" ref="D167:F167" si="33">SUM(D156:D166)</f>
        <v>150093.20608776688</v>
      </c>
      <c r="E167" s="28">
        <f t="shared" si="33"/>
        <v>202840.61726917682</v>
      </c>
      <c r="F167" s="28">
        <f t="shared" si="33"/>
        <v>255038.87247363283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19.971882959999999</v>
      </c>
      <c r="E171" s="1">
        <f>Planel_CO2_total_Anual!AB4</f>
        <v>18.42092354</v>
      </c>
      <c r="F171" s="1">
        <f>Planel_CO2_total_Anual!AL4</f>
        <v>31.217433379999999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32.824557900000002</v>
      </c>
      <c r="E172" s="102">
        <f>Planel_CO2_total_Anual!AB5</f>
        <v>33.522917839999998</v>
      </c>
      <c r="F172" s="102">
        <f>Planel_CO2_total_Anual!AL5</f>
        <v>43.025590399999999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20.263683454794521</v>
      </c>
      <c r="E177" s="1">
        <f>'Resumo Gás Natural'!AB39</f>
        <v>20.820394016438357</v>
      </c>
      <c r="F177" s="1">
        <f>'Resumo Gás Natural'!AL39</f>
        <v>40.847961397260271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39.390883835616435</v>
      </c>
      <c r="E178" s="102">
        <f>'Resumo Gás Natural'!AB40</f>
        <v>40.581329287671231</v>
      </c>
      <c r="F178" s="102">
        <f>'Resumo Gás Natural'!AL40</f>
        <v>63.256287369863017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568.02143266101768</v>
      </c>
      <c r="D186" s="1">
        <f>C186*(1+Planel_BD_constantes!$B$3)^($D$185-$C$185)</f>
        <v>715.543414980276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667.8671740939867</v>
      </c>
      <c r="D188" s="28">
        <f>SUM(D186:D187)</f>
        <v>780.543414980276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13482.27267</v>
      </c>
      <c r="O5" s="5">
        <v>13482.27267</v>
      </c>
      <c r="P5" s="5">
        <v>7139.0379240000002</v>
      </c>
      <c r="Q5" s="5">
        <v>7139.0379240000002</v>
      </c>
      <c r="R5" s="5">
        <v>7139.0379240000002</v>
      </c>
      <c r="S5" s="5">
        <v>7139.0379240000002</v>
      </c>
      <c r="T5" s="5">
        <v>8116.9739769999996</v>
      </c>
      <c r="U5" s="5">
        <v>15117.06409</v>
      </c>
      <c r="V5" s="5">
        <v>15117.06409</v>
      </c>
      <c r="W5" s="5">
        <v>12217.178190000001</v>
      </c>
      <c r="X5" s="5">
        <v>12217.178190000001</v>
      </c>
      <c r="Y5" s="5">
        <v>12217.178190000001</v>
      </c>
      <c r="Z5" s="5">
        <v>12217.178190000001</v>
      </c>
      <c r="AA5" s="5">
        <v>12217.178190000001</v>
      </c>
      <c r="AB5" s="5">
        <v>11413.757809999999</v>
      </c>
      <c r="AC5" s="5">
        <v>11413.757809999999</v>
      </c>
      <c r="AD5" s="5">
        <v>11413.757809999999</v>
      </c>
      <c r="AE5" s="5">
        <v>11413.757809999999</v>
      </c>
      <c r="AF5" s="5">
        <v>11413.757809999999</v>
      </c>
      <c r="AG5" s="5">
        <v>11413.757809999999</v>
      </c>
      <c r="AH5" s="5">
        <v>11413.757809999999</v>
      </c>
      <c r="AI5" s="5">
        <v>11413.757809999999</v>
      </c>
      <c r="AJ5" s="5">
        <v>11413.757809999999</v>
      </c>
      <c r="AK5" s="5">
        <v>11413.757809999999</v>
      </c>
      <c r="AL5" s="5">
        <v>11413.757809999999</v>
      </c>
      <c r="AM5" s="5">
        <v>11413.757809999999</v>
      </c>
      <c r="AN5" s="5">
        <v>11413.757809999999</v>
      </c>
      <c r="AO5" s="5">
        <v>11413.757809999999</v>
      </c>
      <c r="AP5" s="5">
        <v>11413.757809999999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16106.096589999999</v>
      </c>
      <c r="O16" s="38">
        <v>16106.096589999999</v>
      </c>
      <c r="P16" s="38">
        <v>8280.4760220000007</v>
      </c>
      <c r="Q16" s="38">
        <v>8280.4760220000007</v>
      </c>
      <c r="R16" s="38">
        <v>8280.4760220000007</v>
      </c>
      <c r="S16" s="38">
        <v>8280.4760220000007</v>
      </c>
      <c r="T16" s="38">
        <v>9258.4120750000002</v>
      </c>
      <c r="U16" s="38">
        <v>16258.502189999999</v>
      </c>
      <c r="V16" s="38">
        <v>16258.502189999999</v>
      </c>
      <c r="W16" s="38">
        <v>12622.59619</v>
      </c>
      <c r="X16" s="38">
        <v>12622.59619</v>
      </c>
      <c r="Y16" s="38">
        <v>12622.59619</v>
      </c>
      <c r="Z16" s="38">
        <v>12622.59619</v>
      </c>
      <c r="AA16" s="38">
        <v>12622.59619</v>
      </c>
      <c r="AB16" s="38">
        <v>11413.757809999999</v>
      </c>
      <c r="AC16" s="38">
        <v>11413.757809999999</v>
      </c>
      <c r="AD16" s="38">
        <v>11413.757809999999</v>
      </c>
      <c r="AE16" s="38">
        <v>11413.757809999999</v>
      </c>
      <c r="AF16" s="38">
        <v>11413.757809999999</v>
      </c>
      <c r="AG16" s="38">
        <v>11413.757809999999</v>
      </c>
      <c r="AH16" s="38">
        <v>11413.757809999999</v>
      </c>
      <c r="AI16" s="38">
        <v>11413.757809999999</v>
      </c>
      <c r="AJ16" s="38">
        <v>11413.757809999999</v>
      </c>
      <c r="AK16" s="38">
        <v>11413.757809999999</v>
      </c>
      <c r="AL16" s="38">
        <v>11413.757809999999</v>
      </c>
      <c r="AM16" s="38">
        <v>11413.757809999999</v>
      </c>
      <c r="AN16" s="38">
        <v>11413.757809999999</v>
      </c>
      <c r="AO16" s="38">
        <v>11413.757809999999</v>
      </c>
      <c r="AP16" s="38">
        <v>11413.757809999999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4498.7509609999997</v>
      </c>
      <c r="R89" s="5">
        <v>6013.0577279999998</v>
      </c>
      <c r="S89" s="5">
        <v>10339.706109999999</v>
      </c>
      <c r="T89" s="5">
        <v>11136.96875</v>
      </c>
      <c r="U89" s="5">
        <v>11662.545249999999</v>
      </c>
      <c r="V89" s="5">
        <v>11662.545249999999</v>
      </c>
      <c r="W89" s="5">
        <v>11662.545249999999</v>
      </c>
      <c r="X89" s="5">
        <v>11662.545249999999</v>
      </c>
      <c r="Y89" s="5">
        <v>11662.545249999999</v>
      </c>
      <c r="Z89" s="5">
        <v>11662.545249999999</v>
      </c>
      <c r="AA89" s="5">
        <v>11662.545249999999</v>
      </c>
      <c r="AB89" s="5">
        <v>11662.545249999999</v>
      </c>
      <c r="AC89" s="5">
        <v>11662.545249999999</v>
      </c>
      <c r="AD89" s="5">
        <v>11662.545249999999</v>
      </c>
      <c r="AE89" s="5">
        <v>11662.545249999999</v>
      </c>
      <c r="AF89" s="5">
        <v>11662.545249999999</v>
      </c>
      <c r="AG89" s="5">
        <v>11662.545249999999</v>
      </c>
      <c r="AH89" s="5">
        <v>11662.545249999999</v>
      </c>
      <c r="AI89" s="5">
        <v>11662.545249999999</v>
      </c>
      <c r="AJ89" s="5">
        <v>11662.545249999999</v>
      </c>
      <c r="AK89" s="5">
        <v>11662.545249999999</v>
      </c>
      <c r="AL89" s="5">
        <v>11662.545249999999</v>
      </c>
      <c r="AM89" s="5">
        <v>11662.545249999999</v>
      </c>
      <c r="AN89" s="5">
        <v>11662.545249999999</v>
      </c>
      <c r="AO89" s="5">
        <v>11662.545249999999</v>
      </c>
      <c r="AP89" s="5">
        <v>11662.545249999999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1284.403478</v>
      </c>
      <c r="V90" s="5">
        <v>1284.403478</v>
      </c>
      <c r="W90" s="5">
        <v>1284.403478</v>
      </c>
      <c r="X90" s="5">
        <v>1284.403478</v>
      </c>
      <c r="Y90" s="5">
        <v>1284.403478</v>
      </c>
      <c r="Z90" s="5">
        <v>1284.403478</v>
      </c>
      <c r="AA90" s="5">
        <v>1284.403478</v>
      </c>
      <c r="AB90" s="5">
        <v>1284.403478</v>
      </c>
      <c r="AC90" s="5">
        <v>1284.403478</v>
      </c>
      <c r="AD90" s="5">
        <v>1284.403478</v>
      </c>
      <c r="AE90" s="5">
        <v>1284.403478</v>
      </c>
      <c r="AF90" s="5">
        <v>1284.403478</v>
      </c>
      <c r="AG90" s="5">
        <v>1284.403478</v>
      </c>
      <c r="AH90" s="5">
        <v>1284.403478</v>
      </c>
      <c r="AI90" s="5">
        <v>1284.403478</v>
      </c>
      <c r="AJ90" s="5">
        <v>1284.403478</v>
      </c>
      <c r="AK90" s="5">
        <v>1284.403478</v>
      </c>
      <c r="AL90" s="5">
        <v>1284.403478</v>
      </c>
      <c r="AM90" s="5">
        <v>1284.403478</v>
      </c>
      <c r="AN90" s="5">
        <v>1284.403478</v>
      </c>
      <c r="AO90" s="5">
        <v>1284.403478</v>
      </c>
      <c r="AP90" s="5">
        <v>1284.403478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4498.7509609999997</v>
      </c>
      <c r="R100" s="38">
        <v>6013.0577279999998</v>
      </c>
      <c r="S100" s="38">
        <v>10339.706109999999</v>
      </c>
      <c r="T100" s="38">
        <v>11136.96875</v>
      </c>
      <c r="U100" s="38">
        <v>12946.94872</v>
      </c>
      <c r="V100" s="38">
        <v>12946.94872</v>
      </c>
      <c r="W100" s="38">
        <v>12946.94872</v>
      </c>
      <c r="X100" s="38">
        <v>12946.94872</v>
      </c>
      <c r="Y100" s="38">
        <v>12946.94872</v>
      </c>
      <c r="Z100" s="38">
        <v>12946.94872</v>
      </c>
      <c r="AA100" s="38">
        <v>12946.94872</v>
      </c>
      <c r="AB100" s="38">
        <v>12946.94872</v>
      </c>
      <c r="AC100" s="38">
        <v>12946.94872</v>
      </c>
      <c r="AD100" s="38">
        <v>12946.94872</v>
      </c>
      <c r="AE100" s="38">
        <v>12946.94872</v>
      </c>
      <c r="AF100" s="38">
        <v>12946.94872</v>
      </c>
      <c r="AG100" s="38">
        <v>12946.94872</v>
      </c>
      <c r="AH100" s="38">
        <v>12946.94872</v>
      </c>
      <c r="AI100" s="38">
        <v>12946.94872</v>
      </c>
      <c r="AJ100" s="38">
        <v>12946.94872</v>
      </c>
      <c r="AK100" s="38">
        <v>12946.94872</v>
      </c>
      <c r="AL100" s="38">
        <v>12946.94872</v>
      </c>
      <c r="AM100" s="38">
        <v>12946.94872</v>
      </c>
      <c r="AN100" s="38">
        <v>12946.94872</v>
      </c>
      <c r="AO100" s="38">
        <v>12946.94872</v>
      </c>
      <c r="AP100" s="38">
        <v>12946.94872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128.88611420000001</v>
      </c>
      <c r="P102" s="5">
        <v>859.862077</v>
      </c>
      <c r="Q102" s="5">
        <v>1033.656258</v>
      </c>
      <c r="R102" s="5">
        <v>1493.913957</v>
      </c>
      <c r="S102" s="5">
        <v>2223.6207399999998</v>
      </c>
      <c r="T102" s="5">
        <v>2470.7006700000002</v>
      </c>
      <c r="U102" s="5">
        <v>2470.7006700000002</v>
      </c>
      <c r="V102" s="5">
        <v>2470.7006700000002</v>
      </c>
      <c r="W102" s="5">
        <v>2470.7006700000002</v>
      </c>
      <c r="X102" s="5">
        <v>2470.7006700000002</v>
      </c>
      <c r="Y102" s="5">
        <v>2470.7006700000002</v>
      </c>
      <c r="Z102" s="5">
        <v>2470.7006700000002</v>
      </c>
      <c r="AA102" s="5">
        <v>2470.7006700000002</v>
      </c>
      <c r="AB102" s="5">
        <v>2470.7006700000002</v>
      </c>
      <c r="AC102" s="5">
        <v>2470.7006700000002</v>
      </c>
      <c r="AD102" s="5">
        <v>2470.7006700000002</v>
      </c>
      <c r="AE102" s="5">
        <v>2470.7006700000002</v>
      </c>
      <c r="AF102" s="5">
        <v>2470.7006700000002</v>
      </c>
      <c r="AG102" s="5">
        <v>2470.7006700000002</v>
      </c>
      <c r="AH102" s="5">
        <v>2470.7006700000002</v>
      </c>
      <c r="AI102" s="5">
        <v>2470.7006700000002</v>
      </c>
      <c r="AJ102" s="5">
        <v>2470.7006700000002</v>
      </c>
      <c r="AK102" s="5">
        <v>2470.7006700000002</v>
      </c>
      <c r="AL102" s="5">
        <v>2470.7006700000002</v>
      </c>
      <c r="AM102" s="5">
        <v>2470.7006700000002</v>
      </c>
      <c r="AN102" s="5">
        <v>2470.7006700000002</v>
      </c>
      <c r="AO102" s="5">
        <v>2470.7006700000002</v>
      </c>
      <c r="AP102" s="5">
        <v>2470.7006700000002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1590.5590729999999</v>
      </c>
      <c r="Q107" s="5">
        <v>1590.5590729999999</v>
      </c>
      <c r="R107" s="5">
        <v>1590.5590729999999</v>
      </c>
      <c r="S107" s="5">
        <v>1590.5590729999999</v>
      </c>
      <c r="T107" s="5">
        <v>1590.5590729999999</v>
      </c>
      <c r="U107" s="5">
        <v>1590.5590729999999</v>
      </c>
      <c r="V107" s="5">
        <v>1590.5590729999999</v>
      </c>
      <c r="W107" s="5">
        <v>1203.8590730000001</v>
      </c>
      <c r="X107" s="5">
        <v>1203.8590730000001</v>
      </c>
      <c r="Y107" s="5">
        <v>1203.8590730000001</v>
      </c>
      <c r="Z107" s="5">
        <v>1203.8590730000001</v>
      </c>
      <c r="AA107" s="5">
        <v>1203.8590730000001</v>
      </c>
      <c r="AB107" s="5">
        <v>1203.8590730000001</v>
      </c>
      <c r="AC107" s="5">
        <v>613.05907260000004</v>
      </c>
      <c r="AD107" s="5">
        <v>613.05907260000004</v>
      </c>
      <c r="AE107" s="5">
        <v>613.05907260000004</v>
      </c>
      <c r="AF107" s="5">
        <v>613.05907260000004</v>
      </c>
      <c r="AG107" s="5">
        <v>613.05907260000004</v>
      </c>
      <c r="AH107" s="5">
        <v>613.05907260000004</v>
      </c>
      <c r="AI107" s="5">
        <v>613.05907260000004</v>
      </c>
      <c r="AJ107" s="5">
        <v>613.05907260000004</v>
      </c>
      <c r="AK107" s="5">
        <v>613.05907260000004</v>
      </c>
      <c r="AL107" s="5">
        <v>613.05907260000004</v>
      </c>
      <c r="AM107" s="5">
        <v>613.05907260000004</v>
      </c>
      <c r="AN107" s="5">
        <v>613.05907260000004</v>
      </c>
      <c r="AO107" s="5">
        <v>613.05907260000004</v>
      </c>
      <c r="AP107" s="5">
        <v>613.05907260000004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8846.6466610000007</v>
      </c>
      <c r="P112" s="38">
        <v>9181.1211500000009</v>
      </c>
      <c r="Q112" s="38">
        <v>6598.0153309999996</v>
      </c>
      <c r="R112" s="38">
        <v>6854.273029</v>
      </c>
      <c r="S112" s="38">
        <v>7583.9798119999996</v>
      </c>
      <c r="T112" s="38">
        <v>7652.859743</v>
      </c>
      <c r="U112" s="38">
        <v>7652.859743</v>
      </c>
      <c r="V112" s="38">
        <v>7652.859743</v>
      </c>
      <c r="W112" s="38">
        <v>6328.2597429999996</v>
      </c>
      <c r="X112" s="38">
        <v>6328.2597429999996</v>
      </c>
      <c r="Y112" s="38">
        <v>6328.2597429999996</v>
      </c>
      <c r="Z112" s="38">
        <v>5279.4597430000003</v>
      </c>
      <c r="AA112" s="38">
        <v>5279.4597430000003</v>
      </c>
      <c r="AB112" s="38">
        <v>5279.4597430000003</v>
      </c>
      <c r="AC112" s="38">
        <v>4688.6597430000002</v>
      </c>
      <c r="AD112" s="38">
        <v>4688.6597430000002</v>
      </c>
      <c r="AE112" s="38">
        <v>4660.6597430000002</v>
      </c>
      <c r="AF112" s="38">
        <v>4660.6597430000002</v>
      </c>
      <c r="AG112" s="38">
        <v>3446.9597429999999</v>
      </c>
      <c r="AH112" s="38">
        <v>3446.9597429999999</v>
      </c>
      <c r="AI112" s="38">
        <v>3446.9597429999999</v>
      </c>
      <c r="AJ112" s="38">
        <v>3446.9597429999999</v>
      </c>
      <c r="AK112" s="38">
        <v>3083.7597430000001</v>
      </c>
      <c r="AL112" s="38">
        <v>3083.7597430000001</v>
      </c>
      <c r="AM112" s="38">
        <v>3083.7597430000001</v>
      </c>
      <c r="AN112" s="38">
        <v>3083.7597430000001</v>
      </c>
      <c r="AO112" s="38">
        <v>3083.7597430000001</v>
      </c>
      <c r="AP112" s="38">
        <v>3083.7597430000001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37137.737359999999</v>
      </c>
      <c r="U233" s="4">
        <v>38058.92</v>
      </c>
      <c r="V233" s="4">
        <v>40191.512179999998</v>
      </c>
      <c r="W233" s="4">
        <v>43108.42</v>
      </c>
      <c r="X233" s="4">
        <v>43234.42</v>
      </c>
      <c r="Y233" s="4">
        <v>43858.42</v>
      </c>
      <c r="Z233" s="4">
        <v>43858.42</v>
      </c>
      <c r="AA233" s="4">
        <v>43900.22</v>
      </c>
      <c r="AB233" s="4">
        <v>43900.22</v>
      </c>
      <c r="AC233" s="4">
        <v>43900.22</v>
      </c>
      <c r="AD233" s="4">
        <v>44419.72</v>
      </c>
      <c r="AE233" s="4">
        <v>44419.72</v>
      </c>
      <c r="AF233" s="4">
        <v>44419.72</v>
      </c>
      <c r="AG233" s="4">
        <v>44419.72</v>
      </c>
      <c r="AH233" s="4">
        <v>44419.72</v>
      </c>
      <c r="AI233" s="4">
        <v>44419.72</v>
      </c>
      <c r="AJ233" s="4">
        <v>44419.72</v>
      </c>
      <c r="AK233" s="4">
        <v>44419.72</v>
      </c>
      <c r="AL233" s="4">
        <v>44419.72</v>
      </c>
      <c r="AM233" s="4">
        <v>44462.52</v>
      </c>
      <c r="AN233" s="4">
        <v>44519.22</v>
      </c>
      <c r="AO233" s="4">
        <v>44578.12</v>
      </c>
      <c r="AP233" s="4">
        <v>44626.12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20652.442999999999</v>
      </c>
      <c r="W234" s="4">
        <v>20652.442999999999</v>
      </c>
      <c r="X234" s="4">
        <v>20652.442999999999</v>
      </c>
      <c r="Y234" s="4">
        <v>20652.442999999999</v>
      </c>
      <c r="Z234" s="4">
        <v>20652.442999999999</v>
      </c>
      <c r="AA234" s="4">
        <v>20652.442999999999</v>
      </c>
      <c r="AB234" s="4">
        <v>20690.442999999999</v>
      </c>
      <c r="AC234" s="4">
        <v>20690.442999999999</v>
      </c>
      <c r="AD234" s="4">
        <v>20690.442999999999</v>
      </c>
      <c r="AE234" s="4">
        <v>20690.442999999999</v>
      </c>
      <c r="AF234" s="4">
        <v>20690.442999999999</v>
      </c>
      <c r="AG234" s="4">
        <v>20690.442999999999</v>
      </c>
      <c r="AH234" s="4">
        <v>20690.442999999999</v>
      </c>
      <c r="AI234" s="4">
        <v>20690.442999999999</v>
      </c>
      <c r="AJ234" s="4">
        <v>20690.442999999999</v>
      </c>
      <c r="AK234" s="4">
        <v>20690.442999999999</v>
      </c>
      <c r="AL234" s="4">
        <v>20690.442999999999</v>
      </c>
      <c r="AM234" s="4">
        <v>20690.442999999999</v>
      </c>
      <c r="AN234" s="4">
        <v>20690.442999999999</v>
      </c>
      <c r="AO234" s="4">
        <v>20690.442999999999</v>
      </c>
      <c r="AP234" s="4">
        <v>20690.442999999999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11255.168</v>
      </c>
      <c r="U235" s="4">
        <v>11319.168</v>
      </c>
      <c r="V235" s="4">
        <v>11873.44155</v>
      </c>
      <c r="W235" s="4">
        <v>12319.168</v>
      </c>
      <c r="X235" s="4">
        <v>12319.168</v>
      </c>
      <c r="Y235" s="4">
        <v>12319.168</v>
      </c>
      <c r="Z235" s="4">
        <v>12319.168</v>
      </c>
      <c r="AA235" s="4">
        <v>12319.168</v>
      </c>
      <c r="AB235" s="4">
        <v>12319.168</v>
      </c>
      <c r="AC235" s="4">
        <v>12319.168</v>
      </c>
      <c r="AD235" s="4">
        <v>12365.268</v>
      </c>
      <c r="AE235" s="4">
        <v>12365.268</v>
      </c>
      <c r="AF235" s="4">
        <v>12365.268</v>
      </c>
      <c r="AG235" s="4">
        <v>12365.268</v>
      </c>
      <c r="AH235" s="4">
        <v>12365.268</v>
      </c>
      <c r="AI235" s="4">
        <v>12365.268</v>
      </c>
      <c r="AJ235" s="4">
        <v>12365.268</v>
      </c>
      <c r="AK235" s="4">
        <v>12365.268</v>
      </c>
      <c r="AL235" s="4">
        <v>12365.268</v>
      </c>
      <c r="AM235" s="4">
        <v>12365.268</v>
      </c>
      <c r="AN235" s="4">
        <v>12365.268</v>
      </c>
      <c r="AO235" s="4">
        <v>12365.268</v>
      </c>
      <c r="AP235" s="4">
        <v>12365.268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21768.999479999999</v>
      </c>
      <c r="Y236" s="4">
        <v>22867.35</v>
      </c>
      <c r="Z236" s="4">
        <v>23541.360059999999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24055.16921</v>
      </c>
      <c r="AP236" s="4">
        <v>26178.877840000001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14502.324629999999</v>
      </c>
      <c r="W237" s="4">
        <v>15280</v>
      </c>
      <c r="X237" s="4">
        <v>15280</v>
      </c>
      <c r="Y237" s="4">
        <v>15280</v>
      </c>
      <c r="Z237" s="4">
        <v>15280</v>
      </c>
      <c r="AA237" s="4">
        <v>15280</v>
      </c>
      <c r="AB237" s="4">
        <v>15280</v>
      </c>
      <c r="AC237" s="4">
        <v>15280</v>
      </c>
      <c r="AD237" s="4">
        <v>15280</v>
      </c>
      <c r="AE237" s="4">
        <v>15280</v>
      </c>
      <c r="AF237" s="4">
        <v>15280</v>
      </c>
      <c r="AG237" s="4">
        <v>15280</v>
      </c>
      <c r="AH237" s="4">
        <v>15280</v>
      </c>
      <c r="AI237" s="4">
        <v>15280</v>
      </c>
      <c r="AJ237" s="4">
        <v>15280</v>
      </c>
      <c r="AK237" s="4">
        <v>15280</v>
      </c>
      <c r="AL237" s="4">
        <v>15280</v>
      </c>
      <c r="AM237" s="4">
        <v>15280</v>
      </c>
      <c r="AN237" s="4">
        <v>15280</v>
      </c>
      <c r="AO237" s="4">
        <v>15280</v>
      </c>
      <c r="AP237" s="4">
        <v>15280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683.80131859999995</v>
      </c>
      <c r="T239" s="4">
        <v>1020.25</v>
      </c>
      <c r="U239" s="4">
        <v>1563.5379290000001</v>
      </c>
      <c r="V239" s="4">
        <v>1563.5379290000001</v>
      </c>
      <c r="W239" s="4">
        <v>1563.5379290000001</v>
      </c>
      <c r="X239" s="4">
        <v>1563.5379290000001</v>
      </c>
      <c r="Y239" s="4">
        <v>1613.5379290000001</v>
      </c>
      <c r="Z239" s="4">
        <v>1613.5379290000001</v>
      </c>
      <c r="AA239" s="4">
        <v>1725.3386929999999</v>
      </c>
      <c r="AB239" s="4">
        <v>1907.2299330000001</v>
      </c>
      <c r="AC239" s="4">
        <v>2071.7379289999999</v>
      </c>
      <c r="AD239" s="4">
        <v>2578.25</v>
      </c>
      <c r="AE239" s="4">
        <v>3374.65</v>
      </c>
      <c r="AF239" s="4">
        <v>3374.65</v>
      </c>
      <c r="AG239" s="4">
        <v>3374.65</v>
      </c>
      <c r="AH239" s="4">
        <v>3374.65</v>
      </c>
      <c r="AI239" s="4">
        <v>3374.65</v>
      </c>
      <c r="AJ239" s="4">
        <v>3374.65</v>
      </c>
      <c r="AK239" s="4">
        <v>3374.65</v>
      </c>
      <c r="AL239" s="4">
        <v>3513.0221200000001</v>
      </c>
      <c r="AM239" s="4">
        <v>3782.997758</v>
      </c>
      <c r="AN239" s="4">
        <v>4003.55</v>
      </c>
      <c r="AO239" s="4">
        <v>4003.55</v>
      </c>
      <c r="AP239" s="4">
        <v>4003.55</v>
      </c>
    </row>
    <row r="240" spans="2:43" s="4" customFormat="1" ht="11.25" x14ac:dyDescent="0.2">
      <c r="B240" s="4" t="s">
        <v>1</v>
      </c>
      <c r="C240" s="4" t="s">
        <v>44</v>
      </c>
      <c r="W240" s="4">
        <v>3247.6817510000001</v>
      </c>
      <c r="X240" s="4">
        <v>6855.2974210000002</v>
      </c>
      <c r="Y240" s="4">
        <v>9523.3106100000005</v>
      </c>
      <c r="Z240" s="4">
        <v>10388.19771</v>
      </c>
      <c r="AA240" s="4">
        <v>11387.20055</v>
      </c>
      <c r="AB240" s="4">
        <v>12257</v>
      </c>
      <c r="AC240" s="4">
        <v>12257</v>
      </c>
      <c r="AD240" s="4">
        <v>12877.55046</v>
      </c>
      <c r="AE240" s="4">
        <v>13939.661169999999</v>
      </c>
      <c r="AF240" s="4">
        <v>13939.661169999999</v>
      </c>
      <c r="AG240" s="4">
        <v>13939.661169999999</v>
      </c>
      <c r="AH240" s="4">
        <v>13939.661169999999</v>
      </c>
      <c r="AI240" s="4">
        <v>13939.661169999999</v>
      </c>
      <c r="AJ240" s="4">
        <v>13939.661169999999</v>
      </c>
      <c r="AK240" s="4">
        <v>13939.661169999999</v>
      </c>
      <c r="AL240" s="4">
        <v>13939.661169999999</v>
      </c>
      <c r="AM240" s="4">
        <v>13939.661169999999</v>
      </c>
      <c r="AN240" s="4">
        <v>13939.661169999999</v>
      </c>
      <c r="AO240" s="4">
        <v>13939.661169999999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4014.8571430000002</v>
      </c>
      <c r="AB241" s="4">
        <v>4595.4119199999996</v>
      </c>
      <c r="AC241" s="4">
        <v>6225.9146479999999</v>
      </c>
      <c r="AD241" s="4">
        <v>6626.0782950000003</v>
      </c>
      <c r="AE241" s="4">
        <v>6626.0782950000003</v>
      </c>
      <c r="AF241" s="4">
        <v>6626.0782950000003</v>
      </c>
      <c r="AG241" s="4">
        <v>6626.0782950000003</v>
      </c>
      <c r="AH241" s="4">
        <v>6626.0782950000003</v>
      </c>
      <c r="AI241" s="4">
        <v>6626.0782950000003</v>
      </c>
      <c r="AJ241" s="4">
        <v>6626.0782950000003</v>
      </c>
      <c r="AK241" s="4">
        <v>6626.0782950000003</v>
      </c>
      <c r="AL241" s="4">
        <v>6626.0782950000003</v>
      </c>
      <c r="AM241" s="4">
        <v>7058.88</v>
      </c>
      <c r="AN241" s="4">
        <v>7058.88</v>
      </c>
      <c r="AO241" s="4">
        <v>7058.88</v>
      </c>
      <c r="AP241" s="4">
        <v>7264.88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110691.6223</v>
      </c>
      <c r="T244" s="39">
        <v>114440.1884</v>
      </c>
      <c r="U244" s="39">
        <v>116108.6489</v>
      </c>
      <c r="V244" s="39">
        <v>121407.5393</v>
      </c>
      <c r="W244" s="39">
        <v>129260.50780000001</v>
      </c>
      <c r="X244" s="39">
        <v>133223.77299999999</v>
      </c>
      <c r="Y244" s="39">
        <v>137664.1367</v>
      </c>
      <c r="Z244" s="39">
        <v>139203.0338</v>
      </c>
      <c r="AA244" s="39">
        <v>140768.6274</v>
      </c>
      <c r="AB244" s="39">
        <v>142438.87289999999</v>
      </c>
      <c r="AC244" s="39">
        <v>144233.8836</v>
      </c>
      <c r="AD244" s="39">
        <v>146326.70980000001</v>
      </c>
      <c r="AE244" s="39">
        <v>148185.2205</v>
      </c>
      <c r="AF244" s="39">
        <v>148185.2205</v>
      </c>
      <c r="AG244" s="39">
        <v>148185.2205</v>
      </c>
      <c r="AH244" s="39">
        <v>148185.2205</v>
      </c>
      <c r="AI244" s="39">
        <v>148185.2205</v>
      </c>
      <c r="AJ244" s="39">
        <v>148185.2205</v>
      </c>
      <c r="AK244" s="39">
        <v>148185.2205</v>
      </c>
      <c r="AL244" s="39">
        <v>148323.5926</v>
      </c>
      <c r="AM244" s="39">
        <v>149069.16990000001</v>
      </c>
      <c r="AN244" s="39">
        <v>149346.4222</v>
      </c>
      <c r="AO244" s="39">
        <v>149506.14139999999</v>
      </c>
      <c r="AP244" s="39">
        <v>153869.1888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6407.5366180000001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9230.4896179999996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29827.628339999999</v>
      </c>
      <c r="AM305" s="4">
        <v>34055.449189999999</v>
      </c>
      <c r="AN305" s="4">
        <v>38447.130129999998</v>
      </c>
      <c r="AO305" s="4">
        <v>38447.130129999998</v>
      </c>
      <c r="AP305" s="4">
        <v>38447.130129999998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29827.628339999999</v>
      </c>
      <c r="AM316" s="37">
        <v>34055.449189999999</v>
      </c>
      <c r="AN316" s="37">
        <v>38447.130129999998</v>
      </c>
      <c r="AO316" s="37">
        <v>38447.130129999998</v>
      </c>
      <c r="AP316" s="37">
        <v>38447.130129999998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481.88903759999999</v>
      </c>
      <c r="O415" s="33">
        <v>6295.6299859999999</v>
      </c>
      <c r="P415" s="33">
        <v>8963.2283810000008</v>
      </c>
      <c r="Q415" s="33">
        <v>17139.91101</v>
      </c>
      <c r="R415" s="33">
        <v>19315.493190000001</v>
      </c>
      <c r="S415" s="33">
        <v>24388.360669999998</v>
      </c>
      <c r="T415" s="33">
        <v>25408.296289999998</v>
      </c>
      <c r="U415" s="33">
        <v>25855.688419999999</v>
      </c>
      <c r="V415" s="33">
        <v>25855.688419999999</v>
      </c>
      <c r="W415" s="33">
        <v>25855.688419999999</v>
      </c>
      <c r="X415" s="33">
        <v>25855.688419999999</v>
      </c>
      <c r="Y415" s="33">
        <v>25855.688419999999</v>
      </c>
      <c r="Z415" s="33">
        <v>25855.688419999999</v>
      </c>
      <c r="AA415" s="33">
        <v>25855.688419999999</v>
      </c>
      <c r="AB415" s="33">
        <v>25855.688419999999</v>
      </c>
      <c r="AC415" s="33">
        <v>25855.688419999999</v>
      </c>
      <c r="AD415" s="33">
        <v>25855.688419999999</v>
      </c>
      <c r="AE415" s="33">
        <v>25855.688419999999</v>
      </c>
      <c r="AF415" s="33">
        <v>25855.688419999999</v>
      </c>
      <c r="AG415" s="33">
        <v>25855.688419999999</v>
      </c>
      <c r="AH415" s="33">
        <v>25855.688419999999</v>
      </c>
      <c r="AI415" s="33">
        <v>25855.688419999999</v>
      </c>
      <c r="AJ415" s="33">
        <v>25855.688419999999</v>
      </c>
      <c r="AK415" s="33">
        <v>25855.688419999999</v>
      </c>
      <c r="AL415" s="33">
        <v>25855.688419999999</v>
      </c>
      <c r="AM415" s="33">
        <v>25855.688419999999</v>
      </c>
      <c r="AN415" s="33">
        <v>25855.688419999999</v>
      </c>
      <c r="AO415" s="33">
        <v>25855.688419999999</v>
      </c>
      <c r="AP415" s="33">
        <v>25855.688419999999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481.88903759999999</v>
      </c>
      <c r="O424" s="34">
        <v>6295.6299859999999</v>
      </c>
      <c r="P424" s="34">
        <v>8963.2283810000008</v>
      </c>
      <c r="Q424" s="34">
        <v>17139.91101</v>
      </c>
      <c r="R424" s="34">
        <v>19315.493190000001</v>
      </c>
      <c r="S424" s="34">
        <v>24388.360669999998</v>
      </c>
      <c r="T424" s="34">
        <v>25408.296289999998</v>
      </c>
      <c r="U424" s="34">
        <v>25855.688419999999</v>
      </c>
      <c r="V424" s="34">
        <v>25855.688419999999</v>
      </c>
      <c r="W424" s="34">
        <v>25855.688419999999</v>
      </c>
      <c r="X424" s="34">
        <v>25855.688419999999</v>
      </c>
      <c r="Y424" s="34">
        <v>25855.688419999999</v>
      </c>
      <c r="Z424" s="34">
        <v>25855.688419999999</v>
      </c>
      <c r="AA424" s="34">
        <v>25855.688419999999</v>
      </c>
      <c r="AB424" s="34">
        <v>25855.688419999999</v>
      </c>
      <c r="AC424" s="34">
        <v>25855.688419999999</v>
      </c>
      <c r="AD424" s="34">
        <v>25855.688419999999</v>
      </c>
      <c r="AE424" s="34">
        <v>25855.688419999999</v>
      </c>
      <c r="AF424" s="34">
        <v>25855.688419999999</v>
      </c>
      <c r="AG424" s="34">
        <v>25855.688419999999</v>
      </c>
      <c r="AH424" s="34">
        <v>25855.688419999999</v>
      </c>
      <c r="AI424" s="34">
        <v>25855.688419999999</v>
      </c>
      <c r="AJ424" s="34">
        <v>25855.688419999999</v>
      </c>
      <c r="AK424" s="34">
        <v>25855.688419999999</v>
      </c>
      <c r="AL424" s="34">
        <v>25855.688419999999</v>
      </c>
      <c r="AM424" s="34">
        <v>25855.688419999999</v>
      </c>
      <c r="AN424" s="34">
        <v>25855.688419999999</v>
      </c>
      <c r="AO424" s="34">
        <v>25855.688419999999</v>
      </c>
      <c r="AP424" s="34">
        <v>25855.688419999999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689.79498100000001</v>
      </c>
      <c r="W439" s="34">
        <v>689.79498100000001</v>
      </c>
      <c r="X439" s="34">
        <v>3392.9750399999998</v>
      </c>
      <c r="Y439" s="34">
        <v>7151.0886780000001</v>
      </c>
      <c r="Z439" s="34">
        <v>13368.74475</v>
      </c>
      <c r="AA439" s="34">
        <v>19821.541389999999</v>
      </c>
      <c r="AB439" s="34">
        <v>27704.685399999998</v>
      </c>
      <c r="AC439" s="34">
        <v>39295.898540000002</v>
      </c>
      <c r="AD439" s="34">
        <v>43745.871370000001</v>
      </c>
      <c r="AE439" s="34">
        <v>49745.07965</v>
      </c>
      <c r="AF439" s="34">
        <v>49745.07965</v>
      </c>
      <c r="AG439" s="34">
        <v>49745.07965</v>
      </c>
      <c r="AH439" s="34">
        <v>49745.07965</v>
      </c>
      <c r="AI439" s="34">
        <v>49745.07965</v>
      </c>
      <c r="AJ439" s="34">
        <v>49745.07965</v>
      </c>
      <c r="AK439" s="34">
        <v>49745.07965</v>
      </c>
      <c r="AL439" s="34">
        <v>49745.07965</v>
      </c>
      <c r="AM439" s="34">
        <v>49745.07965</v>
      </c>
      <c r="AN439" s="34">
        <v>49745.07965</v>
      </c>
      <c r="AO439" s="34">
        <v>49745.07965</v>
      </c>
      <c r="AP439" s="34">
        <v>49745.07965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689.79498100000001</v>
      </c>
      <c r="W448" s="34">
        <v>689.79498100000001</v>
      </c>
      <c r="X448" s="34">
        <v>3392.9750399999998</v>
      </c>
      <c r="Y448" s="34">
        <v>7151.0886780000001</v>
      </c>
      <c r="Z448" s="34">
        <v>13368.74475</v>
      </c>
      <c r="AA448" s="34">
        <v>19821.541389999999</v>
      </c>
      <c r="AB448" s="34">
        <v>27704.685399999998</v>
      </c>
      <c r="AC448" s="34">
        <v>39295.898540000002</v>
      </c>
      <c r="AD448" s="34">
        <v>43745.871370000001</v>
      </c>
      <c r="AE448" s="34">
        <v>49745.07965</v>
      </c>
      <c r="AF448" s="34">
        <v>49745.07965</v>
      </c>
      <c r="AG448" s="34">
        <v>49745.07965</v>
      </c>
      <c r="AH448" s="34">
        <v>49745.07965</v>
      </c>
      <c r="AI448" s="34">
        <v>49745.07965</v>
      </c>
      <c r="AJ448" s="34">
        <v>49745.07965</v>
      </c>
      <c r="AK448" s="34">
        <v>49745.07965</v>
      </c>
      <c r="AL448" s="34">
        <v>49745.07965</v>
      </c>
      <c r="AM448" s="34">
        <v>49745.07965</v>
      </c>
      <c r="AN448" s="34">
        <v>49745.07965</v>
      </c>
      <c r="AO448" s="34">
        <v>49745.07965</v>
      </c>
      <c r="AP448" s="34">
        <v>49745.07965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15576.79031</v>
      </c>
      <c r="AG463" s="34">
        <v>20060.262569999999</v>
      </c>
      <c r="AH463" s="34">
        <v>23403.998589999999</v>
      </c>
      <c r="AI463" s="34">
        <v>26775.57012</v>
      </c>
      <c r="AJ463" s="34">
        <v>30219.621190000002</v>
      </c>
      <c r="AK463" s="34">
        <v>34565.101580000002</v>
      </c>
      <c r="AL463" s="34">
        <v>38439.3802</v>
      </c>
      <c r="AM463" s="34">
        <v>41033.350899999998</v>
      </c>
      <c r="AN463" s="34">
        <v>45528.97133</v>
      </c>
      <c r="AO463" s="34">
        <v>54662.472560000002</v>
      </c>
      <c r="AP463" s="34">
        <v>55792.358650000002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15576.79031</v>
      </c>
      <c r="AG472" s="34">
        <v>20060.262569999999</v>
      </c>
      <c r="AH472" s="34">
        <v>23403.998589999999</v>
      </c>
      <c r="AI472" s="34">
        <v>26775.57012</v>
      </c>
      <c r="AJ472" s="34">
        <v>30219.621190000002</v>
      </c>
      <c r="AK472" s="34">
        <v>34565.101580000002</v>
      </c>
      <c r="AL472" s="34">
        <v>38439.3802</v>
      </c>
      <c r="AM472" s="34">
        <v>41033.350899999998</v>
      </c>
      <c r="AN472" s="34">
        <v>45528.97133</v>
      </c>
      <c r="AO472" s="34">
        <v>54662.472560000002</v>
      </c>
      <c r="AP472" s="34">
        <v>55792.358650000002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>
        <v>773.49308989999997</v>
      </c>
      <c r="AB641" s="34">
        <v>871.80179050000004</v>
      </c>
      <c r="AC641" s="34">
        <v>871.80179050000004</v>
      </c>
      <c r="AD641" s="34">
        <v>2210.354405</v>
      </c>
      <c r="AE641" s="34">
        <v>2637.174383</v>
      </c>
      <c r="AF641" s="34">
        <v>3249.0928060000001</v>
      </c>
      <c r="AG641" s="34">
        <v>5805.2978649999995</v>
      </c>
      <c r="AH641" s="34">
        <v>6674.4931690000003</v>
      </c>
      <c r="AI641" s="34">
        <v>6674.4931690000003</v>
      </c>
      <c r="AJ641" s="34">
        <v>9195.6107620000002</v>
      </c>
      <c r="AK641" s="34">
        <v>11522.37664</v>
      </c>
      <c r="AL641" s="34">
        <v>13823.0802</v>
      </c>
      <c r="AM641" s="34">
        <v>17647.978910000002</v>
      </c>
      <c r="AN641" s="34">
        <v>19133.913280000001</v>
      </c>
      <c r="AO641" s="34">
        <v>21683.898550000002</v>
      </c>
      <c r="AP641" s="34">
        <v>21683.898550000002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>
        <v>134.303426</v>
      </c>
      <c r="Z642" s="34">
        <v>2153.083157</v>
      </c>
      <c r="AA642" s="34">
        <v>3287.523846</v>
      </c>
      <c r="AB642" s="34">
        <v>4191.7988379999997</v>
      </c>
      <c r="AC642" s="34">
        <v>5288.3722289999996</v>
      </c>
      <c r="AD642" s="34">
        <v>6085.3011699999997</v>
      </c>
      <c r="AE642" s="34">
        <v>8778.8830010000001</v>
      </c>
      <c r="AF642" s="34">
        <v>8778.8830010000001</v>
      </c>
      <c r="AG642" s="34">
        <v>8778.8830010000001</v>
      </c>
      <c r="AH642" s="34">
        <v>10301.80652</v>
      </c>
      <c r="AI642" s="34">
        <v>12715.81112</v>
      </c>
      <c r="AJ642" s="34">
        <v>12715.81112</v>
      </c>
      <c r="AK642" s="34">
        <v>13336.80623</v>
      </c>
      <c r="AL642" s="34">
        <v>13336.80623</v>
      </c>
      <c r="AM642" s="34">
        <v>13336.80623</v>
      </c>
      <c r="AN642" s="34">
        <v>15849.50772</v>
      </c>
      <c r="AO642" s="34">
        <v>16112.70616</v>
      </c>
      <c r="AP642" s="34">
        <v>18919.614610000001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>
        <v>485.4212766</v>
      </c>
      <c r="AC644" s="34">
        <v>485.4212766</v>
      </c>
      <c r="AD644" s="34">
        <v>485.4212766</v>
      </c>
      <c r="AE644" s="34">
        <v>516.83926029999998</v>
      </c>
      <c r="AF644" s="34">
        <v>516.83926029999998</v>
      </c>
      <c r="AG644" s="34">
        <v>516.83926029999998</v>
      </c>
      <c r="AH644" s="34">
        <v>924.59993929999996</v>
      </c>
      <c r="AI644" s="34">
        <v>1360.2590439999999</v>
      </c>
      <c r="AJ644" s="34">
        <v>1784.0404799999999</v>
      </c>
      <c r="AK644" s="34">
        <v>2402.522888</v>
      </c>
      <c r="AL644" s="34">
        <v>2402.522888</v>
      </c>
      <c r="AM644" s="34">
        <v>2402.522888</v>
      </c>
      <c r="AN644" s="34">
        <v>2402.522888</v>
      </c>
      <c r="AO644" s="34">
        <v>2402.522888</v>
      </c>
      <c r="AP644" s="34">
        <v>2402.522888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1156.363196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0</v>
      </c>
      <c r="X652" s="34">
        <v>0</v>
      </c>
      <c r="Y652" s="34">
        <v>134.303426</v>
      </c>
      <c r="Z652" s="34">
        <v>2153.083157</v>
      </c>
      <c r="AA652" s="34">
        <v>4061.016936</v>
      </c>
      <c r="AB652" s="34">
        <v>5549.0219049999996</v>
      </c>
      <c r="AC652" s="34">
        <v>6645.5952960000004</v>
      </c>
      <c r="AD652" s="34">
        <v>8781.0768520000001</v>
      </c>
      <c r="AE652" s="34">
        <v>11932.896640000001</v>
      </c>
      <c r="AF652" s="34">
        <v>12544.815070000001</v>
      </c>
      <c r="AG652" s="34">
        <v>15101.020130000001</v>
      </c>
      <c r="AH652" s="34">
        <v>17900.89963</v>
      </c>
      <c r="AI652" s="34">
        <v>20750.563330000001</v>
      </c>
      <c r="AJ652" s="34">
        <v>23697.745350000001</v>
      </c>
      <c r="AK652" s="34">
        <v>27305.91995</v>
      </c>
      <c r="AL652" s="34">
        <v>30718.772509999999</v>
      </c>
      <c r="AM652" s="34">
        <v>34617.466099999998</v>
      </c>
      <c r="AN652" s="34">
        <v>38658.062169999997</v>
      </c>
      <c r="AO652" s="34">
        <v>41508.545339999997</v>
      </c>
      <c r="AP652" s="34">
        <v>44353.107600000003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2800</v>
      </c>
      <c r="AL750" s="34">
        <v>2800</v>
      </c>
      <c r="AM750" s="34">
        <v>2800</v>
      </c>
      <c r="AN750" s="34">
        <v>2800</v>
      </c>
      <c r="AO750" s="34">
        <v>2800</v>
      </c>
      <c r="AP750" s="34">
        <v>2800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5035</v>
      </c>
      <c r="AL760" s="34">
        <v>5035</v>
      </c>
      <c r="AM760" s="34">
        <v>5035</v>
      </c>
      <c r="AN760" s="34">
        <v>5035</v>
      </c>
      <c r="AO760" s="34">
        <v>5035</v>
      </c>
      <c r="AP760" s="34">
        <v>5035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175182.7996</v>
      </c>
      <c r="N761" s="34">
        <v>181213.75659999999</v>
      </c>
      <c r="O761" s="34">
        <v>187640.34419999999</v>
      </c>
      <c r="P761" s="34">
        <v>193578.49660000001</v>
      </c>
      <c r="Q761" s="34">
        <v>204977.7243</v>
      </c>
      <c r="R761" s="34">
        <v>211257.571</v>
      </c>
      <c r="S761" s="34">
        <v>219173.9449</v>
      </c>
      <c r="T761" s="34">
        <v>225747.17619999999</v>
      </c>
      <c r="U761" s="34">
        <v>237419.95699999999</v>
      </c>
      <c r="V761" s="34">
        <v>243151.9124</v>
      </c>
      <c r="W761" s="34">
        <v>248584.2549</v>
      </c>
      <c r="X761" s="34">
        <v>255753.70009999999</v>
      </c>
      <c r="Y761" s="34">
        <v>263216.79090000002</v>
      </c>
      <c r="Z761" s="34">
        <v>272498.63579999999</v>
      </c>
      <c r="AA761" s="34">
        <v>281869.75579999998</v>
      </c>
      <c r="AB761" s="34">
        <v>293287.71189999999</v>
      </c>
      <c r="AC761" s="34">
        <v>305281.70409999997</v>
      </c>
      <c r="AD761" s="34">
        <v>313857.31069999997</v>
      </c>
      <c r="AE761" s="34">
        <v>319733.3775</v>
      </c>
      <c r="AF761" s="34">
        <v>339346.20689999999</v>
      </c>
      <c r="AG761" s="34">
        <v>350607.2843</v>
      </c>
      <c r="AH761" s="34">
        <v>361107.43070000003</v>
      </c>
      <c r="AI761" s="34">
        <v>371671.88900000002</v>
      </c>
      <c r="AJ761" s="34">
        <v>382472.75260000001</v>
      </c>
      <c r="AK761" s="34">
        <v>393994.02919999999</v>
      </c>
      <c r="AL761" s="34">
        <v>405612.43400000001</v>
      </c>
      <c r="AM761" s="34">
        <v>417078.49650000001</v>
      </c>
      <c r="AN761" s="34">
        <v>430283.64610000001</v>
      </c>
      <c r="AO761" s="34">
        <v>442427.34970000002</v>
      </c>
      <c r="AP761" s="34">
        <v>450764.8456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63.551300000006449</v>
      </c>
      <c r="P1" s="1">
        <f t="shared" si="1"/>
        <v>3748.5660999999964</v>
      </c>
      <c r="Q1" s="1">
        <f t="shared" si="1"/>
        <v>1668.460500000001</v>
      </c>
      <c r="R1" s="1">
        <f t="shared" si="1"/>
        <v>5298.8904000000039</v>
      </c>
      <c r="S1" s="1">
        <f t="shared" si="1"/>
        <v>7852.9685000000027</v>
      </c>
      <c r="T1" s="1">
        <f t="shared" si="1"/>
        <v>3963.2651999999798</v>
      </c>
      <c r="U1" s="1">
        <f t="shared" si="1"/>
        <v>4440.3637000000163</v>
      </c>
      <c r="V1" s="1">
        <f t="shared" si="1"/>
        <v>1538.897100000002</v>
      </c>
      <c r="W1" s="1">
        <f t="shared" si="1"/>
        <v>1565.5935999999929</v>
      </c>
      <c r="X1" s="1">
        <f t="shared" si="1"/>
        <v>1670.24549999999</v>
      </c>
      <c r="Y1" s="1">
        <f t="shared" si="1"/>
        <v>1795.0107000000135</v>
      </c>
      <c r="Z1" s="1">
        <f t="shared" si="1"/>
        <v>2092.8262000000104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110691.6223</v>
      </c>
      <c r="P4" s="1">
        <f>Planel_Pot_Resultado!T244+Planel_Pot_Resultado!T748</f>
        <v>114440.1884</v>
      </c>
      <c r="Q4" s="1">
        <f>Planel_Pot_Resultado!U244+Planel_Pot_Resultado!U748</f>
        <v>116108.6489</v>
      </c>
      <c r="R4" s="1">
        <f>Planel_Pot_Resultado!V244+Planel_Pot_Resultado!V748</f>
        <v>121407.5393</v>
      </c>
      <c r="S4" s="1">
        <f>Planel_Pot_Resultado!W244+Planel_Pot_Resultado!W748</f>
        <v>129260.50780000001</v>
      </c>
      <c r="T4" s="1">
        <f>Planel_Pot_Resultado!X244+Planel_Pot_Resultado!X748</f>
        <v>133223.77299999999</v>
      </c>
      <c r="U4" s="1">
        <f>Planel_Pot_Resultado!Y244+Planel_Pot_Resultado!Y748</f>
        <v>137664.1367</v>
      </c>
      <c r="V4" s="1">
        <f>Planel_Pot_Resultado!Z244+Planel_Pot_Resultado!Z748</f>
        <v>139203.0338</v>
      </c>
      <c r="W4" s="1">
        <f>Planel_Pot_Resultado!AA244+Planel_Pot_Resultado!AA748</f>
        <v>140768.6274</v>
      </c>
      <c r="X4" s="1">
        <f>Planel_Pot_Resultado!AB244+Planel_Pot_Resultado!AB748</f>
        <v>142438.87289999999</v>
      </c>
      <c r="Y4" s="1">
        <f>Planel_Pot_Resultado!AC244+Planel_Pot_Resultado!AC748</f>
        <v>144233.8836</v>
      </c>
      <c r="Z4" s="1">
        <f>Planel_Pot_Resultado!AD244+Planel_Pot_Resultado!AD748</f>
        <v>146326.70980000001</v>
      </c>
      <c r="AA4" s="1">
        <f>Planel_Pot_Resultado!AE244+Planel_Pot_Resultado!AE748</f>
        <v>148185.2205</v>
      </c>
      <c r="AB4" s="1">
        <f>Planel_Pot_Resultado!AF244+Planel_Pot_Resultado!AF748</f>
        <v>148185.2205</v>
      </c>
      <c r="AC4" s="1">
        <f>Planel_Pot_Resultado!AG244+Planel_Pot_Resultado!AG748</f>
        <v>148185.2205</v>
      </c>
      <c r="AD4" s="1">
        <f>Planel_Pot_Resultado!AH244+Planel_Pot_Resultado!AH748</f>
        <v>148185.2205</v>
      </c>
      <c r="AE4" s="1">
        <f>Planel_Pot_Resultado!AI244+Planel_Pot_Resultado!AI748</f>
        <v>148185.2205</v>
      </c>
      <c r="AF4" s="1">
        <f>Planel_Pot_Resultado!AJ244+Planel_Pot_Resultado!AJ748</f>
        <v>148185.2205</v>
      </c>
      <c r="AG4" s="1">
        <f>Planel_Pot_Resultado!AK244+Planel_Pot_Resultado!AK748</f>
        <v>148185.2205</v>
      </c>
      <c r="AH4" s="1">
        <f>Planel_Pot_Resultado!AL244+Planel_Pot_Resultado!AL748</f>
        <v>148323.5926</v>
      </c>
      <c r="AI4" s="1">
        <f>Planel_Pot_Resultado!AM244+Planel_Pot_Resultado!AM748</f>
        <v>149069.16990000001</v>
      </c>
      <c r="AJ4" s="1">
        <f>Planel_Pot_Resultado!AN244+Planel_Pot_Resultado!AN748</f>
        <v>149346.4222</v>
      </c>
      <c r="AK4" s="1">
        <f>Planel_Pot_Resultado!AO244+Planel_Pot_Resultado!AO748</f>
        <v>149506.14139999999</v>
      </c>
      <c r="AL4" s="1">
        <f>Planel_Pot_Resultado!AP244+Planel_Pot_Resultado!AP748</f>
        <v>153869.1888</v>
      </c>
      <c r="AM4" s="1">
        <f>AL4-C4</f>
        <v>64132.696800000005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9230.4896179999996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14281.046661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15430.621150000001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15604.715330999999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16065.273029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16794.979811999998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17041.859743000001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17041.859743000001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17041.859743000001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16842.259742999999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17767.259742999999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18692.259742999999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19617.459742999999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20542.459742999999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21467.459742999999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22392.659743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23317.659743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24242.659743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24442.659743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24642.959742999999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24842.959742999999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25042.959742999999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25242.959742999999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24879.759743000002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24879.759743000002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24879.759743000002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24879.759743000002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24879.759743000002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24879.759743000002</v>
      </c>
      <c r="AM7" s="1">
        <f t="shared" si="2"/>
        <v>13637.559743000002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16106.096589999999</v>
      </c>
      <c r="K14" s="24">
        <f>Planel_Pot_Resultado!O16+Planel_Pot_Resultado!O28+Planel_Pot_Resultado!O628+Planel_Pot_Resultado!O712</f>
        <v>16106.096589999999</v>
      </c>
      <c r="L14" s="24">
        <f>Planel_Pot_Resultado!P16+Planel_Pot_Resultado!P28+Planel_Pot_Resultado!P628+Planel_Pot_Resultado!P712</f>
        <v>16136.476022000001</v>
      </c>
      <c r="M14" s="24">
        <f>Planel_Pot_Resultado!Q16+Planel_Pot_Resultado!Q28+Planel_Pot_Resultado!Q628+Planel_Pot_Resultado!Q712</f>
        <v>16136.476022000001</v>
      </c>
      <c r="N14" s="24">
        <f>Planel_Pot_Resultado!R16+Planel_Pot_Resultado!R28+Planel_Pot_Resultado!R628+Planel_Pot_Resultado!R712</f>
        <v>16136.476022000001</v>
      </c>
      <c r="O14" s="24">
        <f>Planel_Pot_Resultado!S16+Planel_Pot_Resultado!S28+Planel_Pot_Resultado!S628+Planel_Pot_Resultado!S712</f>
        <v>16136.476022000001</v>
      </c>
      <c r="P14" s="24">
        <f>Planel_Pot_Resultado!T16+Planel_Pot_Resultado!T28+Planel_Pot_Resultado!T628+Planel_Pot_Resultado!T712</f>
        <v>17114.412075</v>
      </c>
      <c r="Q14" s="24">
        <f>Planel_Pot_Resultado!U16+Planel_Pot_Resultado!U28+Planel_Pot_Resultado!U628+Planel_Pot_Resultado!U712</f>
        <v>24114.502189999999</v>
      </c>
      <c r="R14" s="24">
        <f>Planel_Pot_Resultado!V16+Planel_Pot_Resultado!V28+Planel_Pot_Resultado!V628+Planel_Pot_Resultado!V712</f>
        <v>24114.502189999999</v>
      </c>
      <c r="S14" s="24">
        <f>Planel_Pot_Resultado!W16+Planel_Pot_Resultado!W28+Planel_Pot_Resultado!W628+Planel_Pot_Resultado!W712</f>
        <v>24414.59619</v>
      </c>
      <c r="T14" s="24">
        <f>Planel_Pot_Resultado!X16+Planel_Pot_Resultado!X28+Planel_Pot_Resultado!X628+Planel_Pot_Resultado!X712</f>
        <v>24414.59619</v>
      </c>
      <c r="U14" s="24">
        <f>Planel_Pot_Resultado!Y16+Planel_Pot_Resultado!Y28+Planel_Pot_Resultado!Y628+Planel_Pot_Resultado!Y712</f>
        <v>24414.59619</v>
      </c>
      <c r="V14" s="24">
        <f>Planel_Pot_Resultado!Z16+Planel_Pot_Resultado!Z28+Planel_Pot_Resultado!Z628+Planel_Pot_Resultado!Z712</f>
        <v>24414.59619</v>
      </c>
      <c r="W14" s="24">
        <f>Planel_Pot_Resultado!AA16+Planel_Pot_Resultado!AA28+Planel_Pot_Resultado!AA628+Planel_Pot_Resultado!AA712</f>
        <v>24414.59619</v>
      </c>
      <c r="X14" s="24">
        <f>Planel_Pot_Resultado!AB16+Planel_Pot_Resultado!AB28+Planel_Pot_Resultado!AB628+Planel_Pot_Resultado!AB712</f>
        <v>24422.757809999999</v>
      </c>
      <c r="Y14" s="24">
        <f>Planel_Pot_Resultado!AC16+Planel_Pot_Resultado!AC28+Planel_Pot_Resultado!AC628+Planel_Pot_Resultado!AC712</f>
        <v>24422.757809999999</v>
      </c>
      <c r="Z14" s="24">
        <f>Planel_Pot_Resultado!AD16+Planel_Pot_Resultado!AD28+Planel_Pot_Resultado!AD628+Planel_Pot_Resultado!AD712</f>
        <v>24422.757809999999</v>
      </c>
      <c r="AA14" s="24">
        <f>Planel_Pot_Resultado!AE16+Planel_Pot_Resultado!AE28+Planel_Pot_Resultado!AE628+Planel_Pot_Resultado!AE712</f>
        <v>24422.757809999999</v>
      </c>
      <c r="AB14" s="24">
        <f>Planel_Pot_Resultado!AF16+Planel_Pot_Resultado!AF28+Planel_Pot_Resultado!AF628+Planel_Pot_Resultado!AF712</f>
        <v>24422.757809999999</v>
      </c>
      <c r="AC14" s="24">
        <f>Planel_Pot_Resultado!AG16+Planel_Pot_Resultado!AG28+Planel_Pot_Resultado!AG628+Planel_Pot_Resultado!AG712</f>
        <v>24422.757809999999</v>
      </c>
      <c r="AD14" s="24">
        <f>Planel_Pot_Resultado!AH16+Planel_Pot_Resultado!AH28+Planel_Pot_Resultado!AH628+Planel_Pot_Resultado!AH712</f>
        <v>24422.757809999999</v>
      </c>
      <c r="AE14" s="24">
        <f>Planel_Pot_Resultado!AI16+Planel_Pot_Resultado!AI28+Planel_Pot_Resultado!AI628+Planel_Pot_Resultado!AI712</f>
        <v>24422.757809999999</v>
      </c>
      <c r="AF14" s="24">
        <f>Planel_Pot_Resultado!AJ16+Planel_Pot_Resultado!AJ28+Planel_Pot_Resultado!AJ628+Planel_Pot_Resultado!AJ712</f>
        <v>24422.757809999999</v>
      </c>
      <c r="AG14" s="24">
        <f>Planel_Pot_Resultado!AK16+Planel_Pot_Resultado!AK28+Planel_Pot_Resultado!AK628+Planel_Pot_Resultado!AK712</f>
        <v>24422.757809999999</v>
      </c>
      <c r="AH14" s="24">
        <f>Planel_Pot_Resultado!AL16+Planel_Pot_Resultado!AL28+Planel_Pot_Resultado!AL628+Planel_Pot_Resultado!AL712</f>
        <v>24808.757809999999</v>
      </c>
      <c r="AI14" s="24">
        <f>Planel_Pot_Resultado!AM16+Planel_Pot_Resultado!AM28+Planel_Pot_Resultado!AM628+Planel_Pot_Resultado!AM712</f>
        <v>24808.757809999999</v>
      </c>
      <c r="AJ14" s="24">
        <f>Planel_Pot_Resultado!AN16+Planel_Pot_Resultado!AN28+Planel_Pot_Resultado!AN628+Planel_Pot_Resultado!AN712</f>
        <v>24808.757809999999</v>
      </c>
      <c r="AK14" s="24">
        <f>Planel_Pot_Resultado!AO16+Planel_Pot_Resultado!AO28+Planel_Pot_Resultado!AO628+Planel_Pot_Resultado!AO712</f>
        <v>24808.757809999999</v>
      </c>
      <c r="AL14" s="24">
        <f>Planel_Pot_Resultado!AP16+Planel_Pot_Resultado!AP28+Planel_Pot_Resultado!AP628+Planel_Pot_Resultado!AP712</f>
        <v>24808.757809999999</v>
      </c>
      <c r="AM14" s="1">
        <f t="shared" si="2"/>
        <v>13139.290389999998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16979.5580376</v>
      </c>
      <c r="K17" s="30">
        <f>Planel_Pot_Resultado!O388+Planel_Pot_Resultado!O400+Planel_Pot_Resultado!O412+Planel_Pot_Resultado!O424+Planel_Pot_Resultado!O436+Planel_Pot_Resultado!O448+Planel_Pot_Resultado!O460+Planel_Pot_Resultado!O472</f>
        <v>22793.298985999998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25460.897380999999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33632.780010000002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35808.36219</v>
      </c>
      <c r="O17" s="30">
        <f>Planel_Pot_Resultado!S388+Planel_Pot_Resultado!S400+Planel_Pot_Resultado!S412+Planel_Pot_Resultado!S424+Planel_Pot_Resultado!S436+Planel_Pot_Resultado!S448+Planel_Pot_Resultado!S460+Planel_Pot_Resultado!S472</f>
        <v>40672.929669999998</v>
      </c>
      <c r="P17" s="30">
        <f>Planel_Pot_Resultado!T388+Planel_Pot_Resultado!T400+Planel_Pot_Resultado!T412+Planel_Pot_Resultado!T424+Planel_Pot_Resultado!T436+Planel_Pot_Resultado!T448+Planel_Pot_Resultado!T460+Planel_Pot_Resultado!T472</f>
        <v>41676.316290000002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42025.508419999998</v>
      </c>
      <c r="R17" s="30">
        <f>Planel_Pot_Resultado!V388+Planel_Pot_Resultado!V400+Planel_Pot_Resultado!V412+Planel_Pot_Resultado!V424+Planel_Pot_Resultado!V436+Planel_Pot_Resultado!V448+Planel_Pot_Resultado!V460+Planel_Pot_Resultado!V472</f>
        <v>42458.573401000001</v>
      </c>
      <c r="S17" s="30">
        <f>Planel_Pot_Resultado!W388+Planel_Pot_Resultado!W400+Planel_Pot_Resultado!W412+Planel_Pot_Resultado!W424+Planel_Pot_Resultado!W436+Planel_Pot_Resultado!W448+Planel_Pot_Resultado!W460+Planel_Pot_Resultado!W472</f>
        <v>42149.053400999997</v>
      </c>
      <c r="T17" s="30">
        <f>Planel_Pot_Resultado!X388+Planel_Pot_Resultado!X400+Planel_Pot_Resultado!X412+Planel_Pot_Resultado!X424+Planel_Pot_Resultado!X436+Planel_Pot_Resultado!X448+Planel_Pot_Resultado!X460+Planel_Pot_Resultado!X472</f>
        <v>44431.233459999996</v>
      </c>
      <c r="U17" s="30">
        <f>Planel_Pot_Resultado!Y388+Planel_Pot_Resultado!Y400+Planel_Pot_Resultado!Y412+Planel_Pot_Resultado!Y424+Planel_Pot_Resultado!Y436+Planel_Pot_Resultado!Y448+Planel_Pot_Resultado!Y460+Planel_Pot_Resultado!Y472</f>
        <v>46394.657097999996</v>
      </c>
      <c r="V17" s="30">
        <f>Planel_Pot_Resultado!Z388+Planel_Pot_Resultado!Z400+Planel_Pot_Resultado!Z412+Planel_Pot_Resultado!Z424+Planel_Pot_Resultado!Z436+Planel_Pot_Resultado!Z448+Planel_Pot_Resultado!Z460+Planel_Pot_Resultado!Z472</f>
        <v>51193.625169999999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56174.838810000001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63519.382819999999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71696.590960000001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76058.559789999999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76953.768069999991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91292.558379999988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95661.030639999983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99004.766659999994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102376.33818999999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105820.38926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110165.86964999999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114040.14826999999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116634.11896999998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121129.73939999999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130263.24062999999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131393.12672</v>
      </c>
      <c r="AM17" s="1">
        <f t="shared" si="2"/>
        <v>124836.96672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29827.628339999999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34055.449189999999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38447.130129999998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38447.130129999998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38447.130129999998</v>
      </c>
      <c r="AM20" s="1">
        <f t="shared" si="2"/>
        <v>38426.427129999996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4498.7509609999997</v>
      </c>
      <c r="N23" s="32">
        <f>Planel_Pot_Resultado!R100+Planel_Pot_Resultado!R652</f>
        <v>6013.0577279999998</v>
      </c>
      <c r="O23" s="32">
        <f>Planel_Pot_Resultado!S100+Planel_Pot_Resultado!S652</f>
        <v>10339.706109999999</v>
      </c>
      <c r="P23" s="32">
        <f>Planel_Pot_Resultado!T100+Planel_Pot_Resultado!T652</f>
        <v>11136.96875</v>
      </c>
      <c r="Q23" s="32">
        <f>Planel_Pot_Resultado!U100+Planel_Pot_Resultado!U652</f>
        <v>12946.94872</v>
      </c>
      <c r="R23" s="32">
        <f>Planel_Pot_Resultado!V100+Planel_Pot_Resultado!V652</f>
        <v>12946.94872</v>
      </c>
      <c r="S23" s="32">
        <f>Planel_Pot_Resultado!W100+Planel_Pot_Resultado!W652</f>
        <v>12946.94872</v>
      </c>
      <c r="T23" s="32">
        <f>Planel_Pot_Resultado!X100+Planel_Pot_Resultado!X652</f>
        <v>12946.94872</v>
      </c>
      <c r="U23" s="32">
        <f>Planel_Pot_Resultado!Y100+Planel_Pot_Resultado!Y652</f>
        <v>13081.252146000001</v>
      </c>
      <c r="V23" s="32">
        <f>Planel_Pot_Resultado!Z100+Planel_Pot_Resultado!Z652</f>
        <v>15100.031877000001</v>
      </c>
      <c r="W23" s="32">
        <f>Planel_Pot_Resultado!AA100+Planel_Pot_Resultado!AA652</f>
        <v>17007.965656</v>
      </c>
      <c r="X23" s="32">
        <f>Planel_Pot_Resultado!AB100+Planel_Pot_Resultado!AB652</f>
        <v>18495.970625000002</v>
      </c>
      <c r="Y23" s="32">
        <f>Planel_Pot_Resultado!AC100+Planel_Pot_Resultado!AC652</f>
        <v>19592.544016</v>
      </c>
      <c r="Z23" s="32">
        <f>Planel_Pot_Resultado!AD100+Planel_Pot_Resultado!AD652</f>
        <v>21728.025571999999</v>
      </c>
      <c r="AA23" s="32">
        <f>Planel_Pot_Resultado!AE100+Planel_Pot_Resultado!AE652</f>
        <v>24879.845359999999</v>
      </c>
      <c r="AB23" s="32">
        <f>Planel_Pot_Resultado!AF100+Planel_Pot_Resultado!AF652</f>
        <v>25491.763790000001</v>
      </c>
      <c r="AC23" s="32">
        <f>Planel_Pot_Resultado!AG100+Planel_Pot_Resultado!AG652</f>
        <v>28047.968850000001</v>
      </c>
      <c r="AD23" s="32">
        <f>Planel_Pot_Resultado!AH100+Planel_Pot_Resultado!AH652</f>
        <v>30847.84835</v>
      </c>
      <c r="AE23" s="32">
        <f>Planel_Pot_Resultado!AI100+Planel_Pot_Resultado!AI652</f>
        <v>33697.512050000005</v>
      </c>
      <c r="AF23" s="32">
        <f>Planel_Pot_Resultado!AJ100+Planel_Pot_Resultado!AJ652</f>
        <v>36644.694069999998</v>
      </c>
      <c r="AG23" s="32">
        <f>Planel_Pot_Resultado!AK100+Planel_Pot_Resultado!AK652</f>
        <v>40252.868669999996</v>
      </c>
      <c r="AH23" s="32">
        <f>Planel_Pot_Resultado!AL100+Planel_Pot_Resultado!AL652</f>
        <v>43665.721229999996</v>
      </c>
      <c r="AI23" s="32">
        <f>Planel_Pot_Resultado!AM100+Planel_Pot_Resultado!AM652</f>
        <v>47564.414819999998</v>
      </c>
      <c r="AJ23" s="32">
        <f>Planel_Pot_Resultado!AN100+Planel_Pot_Resultado!AN652</f>
        <v>51605.010889999998</v>
      </c>
      <c r="AK23" s="32">
        <f>Planel_Pot_Resultado!AO100+Planel_Pot_Resultado!AO652</f>
        <v>54455.494059999997</v>
      </c>
      <c r="AL23" s="32">
        <f>Planel_Pot_Resultado!AP100+Planel_Pot_Resultado!AP652</f>
        <v>57300.056320000003</v>
      </c>
      <c r="AM23" s="1">
        <f t="shared" si="2"/>
        <v>57300.056320000003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175182.79956799996</v>
      </c>
      <c r="J24" s="28">
        <f t="shared" si="4"/>
        <v>181213.75662759997</v>
      </c>
      <c r="K24" s="28">
        <f t="shared" si="4"/>
        <v>187640.34423700001</v>
      </c>
      <c r="L24" s="28">
        <f t="shared" si="4"/>
        <v>193578.49655299998</v>
      </c>
      <c r="M24" s="28">
        <f t="shared" si="4"/>
        <v>204977.72432399995</v>
      </c>
      <c r="N24" s="28">
        <f t="shared" si="4"/>
        <v>211257.57096899999</v>
      </c>
      <c r="O24" s="28">
        <f t="shared" si="4"/>
        <v>219173.94491399993</v>
      </c>
      <c r="P24" s="28">
        <f t="shared" si="4"/>
        <v>225747.17625799999</v>
      </c>
      <c r="Q24" s="28">
        <f t="shared" si="4"/>
        <v>237419.95697300002</v>
      </c>
      <c r="R24" s="28">
        <f t="shared" si="4"/>
        <v>243151.91235400003</v>
      </c>
      <c r="S24" s="28">
        <f t="shared" si="4"/>
        <v>248584.254854</v>
      </c>
      <c r="T24" s="28">
        <f t="shared" si="4"/>
        <v>255753.700113</v>
      </c>
      <c r="U24" s="28">
        <f t="shared" si="4"/>
        <v>263216.79087700002</v>
      </c>
      <c r="V24" s="28">
        <f t="shared" si="4"/>
        <v>272498.63578000001</v>
      </c>
      <c r="W24" s="28">
        <f t="shared" si="4"/>
        <v>281869.75579899998</v>
      </c>
      <c r="X24" s="28">
        <f t="shared" si="4"/>
        <v>293287.71189800004</v>
      </c>
      <c r="Y24" s="28">
        <f t="shared" si="4"/>
        <v>305281.70412899996</v>
      </c>
      <c r="Z24" s="28">
        <f t="shared" si="4"/>
        <v>313857.31071500003</v>
      </c>
      <c r="AA24" s="28">
        <f t="shared" si="4"/>
        <v>319733.37748299999</v>
      </c>
      <c r="AB24" s="28">
        <f t="shared" si="4"/>
        <v>339346.20690099994</v>
      </c>
      <c r="AC24" s="28">
        <f t="shared" si="4"/>
        <v>350607.28434799996</v>
      </c>
      <c r="AD24" s="28">
        <f t="shared" si="4"/>
        <v>361107.43068299996</v>
      </c>
      <c r="AE24" s="28">
        <f t="shared" si="4"/>
        <v>371671.88902300003</v>
      </c>
      <c r="AF24" s="28">
        <f t="shared" si="4"/>
        <v>382472.75262299995</v>
      </c>
      <c r="AG24" s="28">
        <f t="shared" si="4"/>
        <v>393994.02919299999</v>
      </c>
      <c r="AH24" s="28">
        <f t="shared" si="4"/>
        <v>405612.43399299996</v>
      </c>
      <c r="AI24" s="28">
        <f t="shared" si="4"/>
        <v>417078.49643300002</v>
      </c>
      <c r="AJ24" s="28">
        <f t="shared" si="4"/>
        <v>430283.64617299999</v>
      </c>
      <c r="AK24" s="28">
        <f t="shared" si="4"/>
        <v>442427.34977299999</v>
      </c>
      <c r="AL24" s="28">
        <f t="shared" si="4"/>
        <v>450764.845523</v>
      </c>
      <c r="AM24" s="1">
        <f t="shared" si="2"/>
        <v>314872.03710299998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63.551300000006449</v>
      </c>
      <c r="P29" s="1">
        <f t="shared" si="5"/>
        <v>3748.5660999999964</v>
      </c>
      <c r="Q29" s="1">
        <f t="shared" si="5"/>
        <v>1668.460500000001</v>
      </c>
      <c r="R29" s="1">
        <f t="shared" si="5"/>
        <v>5298.8904000000039</v>
      </c>
      <c r="S29" s="1">
        <f t="shared" si="5"/>
        <v>7852.9685000000027</v>
      </c>
      <c r="T29" s="1">
        <f t="shared" si="5"/>
        <v>3963.2651999999798</v>
      </c>
      <c r="U29" s="1">
        <f t="shared" si="5"/>
        <v>4440.3637000000163</v>
      </c>
      <c r="V29" s="1">
        <f t="shared" si="5"/>
        <v>1538.897100000002</v>
      </c>
      <c r="W29" s="1">
        <f t="shared" si="5"/>
        <v>1565.5935999999929</v>
      </c>
      <c r="X29" s="1">
        <f t="shared" si="5"/>
        <v>1670.24549999999</v>
      </c>
      <c r="Y29" s="1">
        <f t="shared" si="5"/>
        <v>1795.0107000000135</v>
      </c>
      <c r="Z29" s="1">
        <f t="shared" si="5"/>
        <v>2092.8262000000104</v>
      </c>
      <c r="AA29" s="1">
        <f t="shared" si="5"/>
        <v>1858.5106999999844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138.37210000000778</v>
      </c>
      <c r="AI29" s="1">
        <f t="shared" si="5"/>
        <v>745.57730000000447</v>
      </c>
      <c r="AJ29" s="1">
        <f t="shared" si="5"/>
        <v>277.25229999999283</v>
      </c>
      <c r="AK29" s="1">
        <f t="shared" si="5"/>
        <v>159.71919999999227</v>
      </c>
      <c r="AL29" s="1">
        <f t="shared" si="5"/>
        <v>4363.0474000000104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2597.6636179999996</v>
      </c>
      <c r="J30" s="1">
        <f t="shared" si="6"/>
        <v>1970.8363819999995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686.94666099999995</v>
      </c>
      <c r="L32" s="18">
        <f t="shared" si="7"/>
        <v>1149.5744890000005</v>
      </c>
      <c r="M32" s="18">
        <f t="shared" si="7"/>
        <v>174.09418099999857</v>
      </c>
      <c r="N32" s="18">
        <f t="shared" si="7"/>
        <v>460.55769800000053</v>
      </c>
      <c r="O32" s="18">
        <f t="shared" si="7"/>
        <v>729.70678299999781</v>
      </c>
      <c r="P32" s="18">
        <f t="shared" si="7"/>
        <v>246.87993100000313</v>
      </c>
      <c r="Q32" s="18">
        <f t="shared" si="7"/>
        <v>0</v>
      </c>
      <c r="R32" s="18">
        <f t="shared" si="7"/>
        <v>0</v>
      </c>
      <c r="S32" s="18">
        <f t="shared" si="7"/>
        <v>-199.60000000000218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200.29999999999927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-363.19999999999709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3435.73164</v>
      </c>
      <c r="K39" s="24">
        <f t="shared" si="10"/>
        <v>0</v>
      </c>
      <c r="L39" s="24">
        <f t="shared" si="10"/>
        <v>30.379432000001543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977.93605299999945</v>
      </c>
      <c r="Q39" s="24">
        <f t="shared" si="10"/>
        <v>7000.0901149999991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8.1616199999989476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481.88903760000176</v>
      </c>
      <c r="K42" s="30">
        <f t="shared" si="12"/>
        <v>5813.7409483999982</v>
      </c>
      <c r="L42" s="30">
        <f t="shared" si="12"/>
        <v>2667.5983950000009</v>
      </c>
      <c r="M42" s="30">
        <f t="shared" si="12"/>
        <v>8171.8826290000034</v>
      </c>
      <c r="N42" s="30">
        <f t="shared" si="12"/>
        <v>2175.5821799999976</v>
      </c>
      <c r="O42" s="30">
        <f t="shared" si="12"/>
        <v>4864.5674799999979</v>
      </c>
      <c r="P42" s="30">
        <f t="shared" si="12"/>
        <v>1003.3866200000048</v>
      </c>
      <c r="Q42" s="30">
        <f t="shared" si="12"/>
        <v>349.19212999999581</v>
      </c>
      <c r="R42" s="30">
        <f t="shared" si="12"/>
        <v>433.06498100000317</v>
      </c>
      <c r="S42" s="30">
        <f t="shared" si="12"/>
        <v>-309.52000000000407</v>
      </c>
      <c r="T42" s="30">
        <f t="shared" si="12"/>
        <v>2282.1800589999984</v>
      </c>
      <c r="U42" s="30">
        <f t="shared" si="12"/>
        <v>1963.4236380000002</v>
      </c>
      <c r="V42" s="30">
        <f t="shared" si="12"/>
        <v>4798.9680720000033</v>
      </c>
      <c r="W42" s="30">
        <f t="shared" si="12"/>
        <v>4981.2136400000018</v>
      </c>
      <c r="X42" s="30">
        <f t="shared" si="12"/>
        <v>7344.5440099999978</v>
      </c>
      <c r="Y42" s="30">
        <f t="shared" si="12"/>
        <v>8177.2081400000025</v>
      </c>
      <c r="Z42" s="30">
        <f t="shared" si="12"/>
        <v>4361.968829999998</v>
      </c>
      <c r="AA42" s="30">
        <f t="shared" si="12"/>
        <v>895.20827999999165</v>
      </c>
      <c r="AB42" s="30">
        <f t="shared" si="12"/>
        <v>14338.790309999997</v>
      </c>
      <c r="AC42" s="30">
        <f t="shared" si="12"/>
        <v>4368.472259999995</v>
      </c>
      <c r="AD42" s="30">
        <f t="shared" si="12"/>
        <v>3343.7360200000112</v>
      </c>
      <c r="AE42" s="30">
        <f t="shared" si="12"/>
        <v>3371.5715300000011</v>
      </c>
      <c r="AF42" s="30">
        <f t="shared" si="12"/>
        <v>3444.0510700000013</v>
      </c>
      <c r="AG42" s="30">
        <f t="shared" si="12"/>
        <v>4345.480389999997</v>
      </c>
      <c r="AH42" s="30">
        <f t="shared" si="12"/>
        <v>3874.2786199999973</v>
      </c>
      <c r="AI42" s="30">
        <f t="shared" si="12"/>
        <v>2593.9706999999908</v>
      </c>
      <c r="AJ42" s="30">
        <f t="shared" si="12"/>
        <v>4495.6204300000099</v>
      </c>
      <c r="AK42" s="30">
        <f t="shared" si="12"/>
        <v>9133.5012299999944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4192.7015199999987</v>
      </c>
      <c r="AI45" s="26">
        <f t="shared" si="15"/>
        <v>4227.8208500000001</v>
      </c>
      <c r="AJ45" s="26">
        <f t="shared" si="15"/>
        <v>4391.6809399999984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4498.7509609999997</v>
      </c>
      <c r="N48" s="32">
        <f t="shared" si="15"/>
        <v>1514.306767</v>
      </c>
      <c r="O48" s="32">
        <f t="shared" si="15"/>
        <v>4326.6483819999994</v>
      </c>
      <c r="P48" s="32">
        <f t="shared" si="15"/>
        <v>797.26264000000083</v>
      </c>
      <c r="Q48" s="32">
        <f t="shared" si="15"/>
        <v>1809.9799700000003</v>
      </c>
      <c r="R48" s="32">
        <f t="shared" si="15"/>
        <v>0</v>
      </c>
      <c r="S48" s="32">
        <f t="shared" si="15"/>
        <v>0</v>
      </c>
      <c r="T48" s="32">
        <f t="shared" si="15"/>
        <v>0</v>
      </c>
      <c r="U48" s="32">
        <f t="shared" si="15"/>
        <v>134.3034260000004</v>
      </c>
      <c r="V48" s="32">
        <f t="shared" si="15"/>
        <v>2018.7797310000005</v>
      </c>
      <c r="W48" s="32">
        <f t="shared" si="15"/>
        <v>1907.933778999999</v>
      </c>
      <c r="X48" s="32">
        <f t="shared" si="15"/>
        <v>1488.0049690000014</v>
      </c>
      <c r="Y48" s="32">
        <f t="shared" si="15"/>
        <v>1096.5733909999981</v>
      </c>
      <c r="Z48" s="32">
        <f t="shared" si="15"/>
        <v>2135.4815559999988</v>
      </c>
      <c r="AA48" s="32">
        <f t="shared" si="15"/>
        <v>3151.8197880000007</v>
      </c>
      <c r="AB48" s="32">
        <f t="shared" si="15"/>
        <v>611.91843000000154</v>
      </c>
      <c r="AC48" s="32">
        <f t="shared" si="15"/>
        <v>2556.2050600000002</v>
      </c>
      <c r="AD48" s="32">
        <f t="shared" si="15"/>
        <v>2799.8794999999991</v>
      </c>
      <c r="AE48" s="32">
        <f t="shared" si="15"/>
        <v>2849.6637000000046</v>
      </c>
      <c r="AF48" s="32">
        <f t="shared" si="15"/>
        <v>2947.1820199999929</v>
      </c>
      <c r="AG48" s="32">
        <f t="shared" si="15"/>
        <v>3608.1745999999985</v>
      </c>
      <c r="AH48" s="32">
        <f t="shared" si="15"/>
        <v>3412.8525599999994</v>
      </c>
      <c r="AI48" s="32">
        <f t="shared" si="15"/>
        <v>3898.6935900000026</v>
      </c>
      <c r="AJ48" s="32">
        <f t="shared" si="15"/>
        <v>4040.5960699999996</v>
      </c>
      <c r="AK48" s="32">
        <f t="shared" si="15"/>
        <v>2850.4831699999995</v>
      </c>
      <c r="AL48" s="32">
        <f t="shared" si="15"/>
        <v>2844.5622600000061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2602.6636179999914</v>
      </c>
      <c r="J49" s="28">
        <f t="shared" si="14"/>
        <v>6030.9570596000121</v>
      </c>
      <c r="K49" s="28">
        <f t="shared" si="14"/>
        <v>6426.5876094000414</v>
      </c>
      <c r="L49" s="28">
        <f t="shared" si="14"/>
        <v>5938.1523159999633</v>
      </c>
      <c r="M49" s="28">
        <f t="shared" si="14"/>
        <v>11399.227770999976</v>
      </c>
      <c r="N49" s="28">
        <f t="shared" si="14"/>
        <v>6279.8466450000415</v>
      </c>
      <c r="O49" s="28">
        <f t="shared" si="14"/>
        <v>7916.3739449999412</v>
      </c>
      <c r="P49" s="28">
        <f t="shared" si="14"/>
        <v>6573.231344000058</v>
      </c>
      <c r="Q49" s="28">
        <f t="shared" si="14"/>
        <v>11672.78071500003</v>
      </c>
      <c r="R49" s="28">
        <f t="shared" si="14"/>
        <v>5731.955381000007</v>
      </c>
      <c r="S49" s="28">
        <f t="shared" si="14"/>
        <v>5432.3424999999697</v>
      </c>
      <c r="T49" s="28">
        <f t="shared" si="15"/>
        <v>7169.4452590000001</v>
      </c>
      <c r="U49" s="28">
        <f t="shared" si="15"/>
        <v>7463.0907640000223</v>
      </c>
      <c r="V49" s="28">
        <f t="shared" si="15"/>
        <v>9281.8449029999902</v>
      </c>
      <c r="W49" s="28">
        <f t="shared" si="15"/>
        <v>9371.1200189999654</v>
      </c>
      <c r="X49" s="28">
        <f t="shared" si="15"/>
        <v>11417.956099000061</v>
      </c>
      <c r="Y49" s="28">
        <f t="shared" si="15"/>
        <v>11993.992230999924</v>
      </c>
      <c r="Z49" s="28">
        <f t="shared" si="15"/>
        <v>8575.6065860000672</v>
      </c>
      <c r="AA49" s="28">
        <f t="shared" si="15"/>
        <v>5876.0667679999606</v>
      </c>
      <c r="AB49" s="28">
        <f t="shared" si="15"/>
        <v>19612.82941799995</v>
      </c>
      <c r="AC49" s="28">
        <f t="shared" si="15"/>
        <v>11261.077447000018</v>
      </c>
      <c r="AD49" s="28">
        <f t="shared" si="15"/>
        <v>10500.146334999998</v>
      </c>
      <c r="AE49" s="28">
        <f t="shared" si="15"/>
        <v>10564.45834000007</v>
      </c>
      <c r="AF49" s="28">
        <f t="shared" si="15"/>
        <v>10800.863599999924</v>
      </c>
      <c r="AG49" s="28">
        <f t="shared" si="15"/>
        <v>11521.276570000045</v>
      </c>
      <c r="AH49" s="28">
        <f t="shared" si="15"/>
        <v>11618.40479999996</v>
      </c>
      <c r="AI49" s="28">
        <f t="shared" si="15"/>
        <v>11466.062440000067</v>
      </c>
      <c r="AJ49" s="28">
        <f t="shared" si="15"/>
        <v>13205.149739999964</v>
      </c>
      <c r="AK49" s="28">
        <f t="shared" si="15"/>
        <v>12143.703600000008</v>
      </c>
      <c r="AL49" s="28">
        <f t="shared" si="15"/>
        <v>8337.4957500000019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9736.6466610000007</v>
      </c>
      <c r="L4" s="58">
        <f>Planel_Pot_Resultado!P112+Planel_Pot_Resultado!P676</f>
        <v>10886.121150000001</v>
      </c>
      <c r="M4" s="58">
        <f>Planel_Pot_Resultado!Q112+Planel_Pot_Resultado!Q676</f>
        <v>11060.015330999999</v>
      </c>
      <c r="N4" s="58">
        <f>Planel_Pot_Resultado!R112+Planel_Pot_Resultado!R676</f>
        <v>11520.273029</v>
      </c>
      <c r="O4" s="58">
        <f>Planel_Pot_Resultado!S112+Planel_Pot_Resultado!S676</f>
        <v>12249.979812</v>
      </c>
      <c r="P4" s="58">
        <f>Planel_Pot_Resultado!T112+Planel_Pot_Resultado!T676</f>
        <v>12496.859743000001</v>
      </c>
      <c r="Q4" s="58">
        <f>Planel_Pot_Resultado!U112+Planel_Pot_Resultado!U676</f>
        <v>12496.859743000001</v>
      </c>
      <c r="R4" s="58">
        <f>Planel_Pot_Resultado!V112+Planel_Pot_Resultado!V676</f>
        <v>12496.859743000001</v>
      </c>
      <c r="S4" s="58">
        <f>Planel_Pot_Resultado!W112+Planel_Pot_Resultado!W676</f>
        <v>11172.259742999999</v>
      </c>
      <c r="T4" s="58">
        <f>Planel_Pot_Resultado!X112+Planel_Pot_Resultado!X676</f>
        <v>11172.259742999999</v>
      </c>
      <c r="U4" s="58">
        <f>Planel_Pot_Resultado!Y112+Planel_Pot_Resultado!Y676</f>
        <v>11172.259742999999</v>
      </c>
      <c r="V4" s="58">
        <f>Planel_Pot_Resultado!Z112+Planel_Pot_Resultado!Z676</f>
        <v>10123.459742999999</v>
      </c>
      <c r="W4" s="58">
        <f>Planel_Pot_Resultado!AA112+Planel_Pot_Resultado!AA676</f>
        <v>10123.459742999999</v>
      </c>
      <c r="X4" s="58">
        <f>Planel_Pot_Resultado!AB112+Planel_Pot_Resultado!AB676</f>
        <v>10123.459742999999</v>
      </c>
      <c r="Y4" s="58">
        <f>Planel_Pot_Resultado!AC112+Planel_Pot_Resultado!AC676</f>
        <v>9532.6597430000002</v>
      </c>
      <c r="Z4" s="58">
        <f>Planel_Pot_Resultado!AD112+Planel_Pot_Resultado!AD676</f>
        <v>9532.6597430000002</v>
      </c>
      <c r="AA4" s="58">
        <f>Planel_Pot_Resultado!AE112+Planel_Pot_Resultado!AE676</f>
        <v>9504.6597430000002</v>
      </c>
      <c r="AB4" s="58">
        <f>Planel_Pot_Resultado!AF112+Planel_Pot_Resultado!AF676</f>
        <v>9504.6597430000002</v>
      </c>
      <c r="AC4" s="58">
        <f>Planel_Pot_Resultado!AG112+Planel_Pot_Resultado!AG676</f>
        <v>8290.9597429999994</v>
      </c>
      <c r="AD4" s="58">
        <f>Planel_Pot_Resultado!AH112+Planel_Pot_Resultado!AH676</f>
        <v>8290.9597429999994</v>
      </c>
      <c r="AE4" s="58">
        <f>Planel_Pot_Resultado!AI112+Planel_Pot_Resultado!AI676</f>
        <v>8290.9597429999994</v>
      </c>
      <c r="AF4" s="58">
        <f>Planel_Pot_Resultado!AJ112+Planel_Pot_Resultado!AJ676</f>
        <v>8290.9597429999994</v>
      </c>
      <c r="AG4" s="58">
        <f>Planel_Pot_Resultado!AK112+Planel_Pot_Resultado!AK676</f>
        <v>7927.7597430000005</v>
      </c>
      <c r="AH4" s="58">
        <f>Planel_Pot_Resultado!AL112+Planel_Pot_Resultado!AL676</f>
        <v>7927.7597430000005</v>
      </c>
      <c r="AI4" s="58">
        <f>Planel_Pot_Resultado!AM112+Planel_Pot_Resultado!AM676</f>
        <v>7927.7597430000005</v>
      </c>
      <c r="AJ4" s="58">
        <f>Planel_Pot_Resultado!AN112+Planel_Pot_Resultado!AN676</f>
        <v>7927.7597430000005</v>
      </c>
      <c r="AK4" s="58">
        <f>Planel_Pot_Resultado!AO112+Planel_Pot_Resultado!AO676</f>
        <v>7927.7597430000005</v>
      </c>
      <c r="AL4" s="58">
        <f>Planel_Pot_Resultado!AP112+Planel_Pot_Resultado!AP676</f>
        <v>7927.7597430000005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5035</v>
      </c>
      <c r="AH6" s="58">
        <f>Planel_Pot_Resultado!AL724+Planel_Pot_Resultado!AL760</f>
        <v>5035</v>
      </c>
      <c r="AI6" s="58">
        <f>Planel_Pot_Resultado!AM724+Planel_Pot_Resultado!AM760</f>
        <v>5035</v>
      </c>
      <c r="AJ6" s="58">
        <f>Planel_Pot_Resultado!AN724+Planel_Pot_Resultado!AN760</f>
        <v>5035</v>
      </c>
      <c r="AK6" s="58">
        <f>Planel_Pot_Resultado!AO724+Planel_Pot_Resultado!AO760</f>
        <v>5035</v>
      </c>
      <c r="AL6" s="58">
        <f>Planel_Pot_Resultado!AP724+Planel_Pot_Resultado!AP760</f>
        <v>5035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14281.046661</v>
      </c>
      <c r="L7" s="279">
        <f t="shared" si="0"/>
        <v>15430.621150000001</v>
      </c>
      <c r="M7" s="279">
        <f t="shared" si="0"/>
        <v>15604.715330999999</v>
      </c>
      <c r="N7" s="279">
        <f t="shared" si="0"/>
        <v>16065.273029</v>
      </c>
      <c r="O7" s="279">
        <f t="shared" si="0"/>
        <v>16794.979811999998</v>
      </c>
      <c r="P7" s="279">
        <f t="shared" si="0"/>
        <v>17041.859743000001</v>
      </c>
      <c r="Q7" s="279">
        <f t="shared" si="0"/>
        <v>17041.859743000001</v>
      </c>
      <c r="R7" s="279">
        <f t="shared" si="0"/>
        <v>17041.859743000001</v>
      </c>
      <c r="S7" s="279">
        <f t="shared" si="0"/>
        <v>16842.259742999999</v>
      </c>
      <c r="T7" s="279">
        <f t="shared" si="0"/>
        <v>17767.259742999999</v>
      </c>
      <c r="U7" s="279">
        <f t="shared" si="0"/>
        <v>18692.259742999999</v>
      </c>
      <c r="V7" s="279">
        <f t="shared" si="0"/>
        <v>19617.459742999999</v>
      </c>
      <c r="W7" s="279">
        <f t="shared" si="0"/>
        <v>20542.459742999999</v>
      </c>
      <c r="X7" s="279">
        <f t="shared" si="0"/>
        <v>21467.459742999999</v>
      </c>
      <c r="Y7" s="279">
        <f t="shared" si="0"/>
        <v>22392.659743</v>
      </c>
      <c r="Z7" s="279">
        <f t="shared" si="0"/>
        <v>23317.659743</v>
      </c>
      <c r="AA7" s="279">
        <f t="shared" si="0"/>
        <v>24242.659743</v>
      </c>
      <c r="AB7" s="279">
        <f t="shared" si="0"/>
        <v>24442.659743</v>
      </c>
      <c r="AC7" s="279">
        <f t="shared" si="0"/>
        <v>24642.959742999999</v>
      </c>
      <c r="AD7" s="279">
        <f t="shared" si="0"/>
        <v>24842.959742999999</v>
      </c>
      <c r="AE7" s="279">
        <f t="shared" si="0"/>
        <v>25042.959742999999</v>
      </c>
      <c r="AF7" s="279">
        <f t="shared" si="0"/>
        <v>25242.959742999999</v>
      </c>
      <c r="AG7" s="279">
        <f t="shared" si="0"/>
        <v>24879.759743000002</v>
      </c>
      <c r="AH7" s="279">
        <f t="shared" si="0"/>
        <v>24879.759743000002</v>
      </c>
      <c r="AI7" s="279">
        <f t="shared" si="0"/>
        <v>24879.759743000002</v>
      </c>
      <c r="AJ7" s="279">
        <f t="shared" si="0"/>
        <v>24879.759743000002</v>
      </c>
      <c r="AK7" s="279">
        <f t="shared" si="0"/>
        <v>24879.759743000002</v>
      </c>
      <c r="AL7" s="279">
        <f t="shared" si="0"/>
        <v>24879.759743000002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291.01538820000002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143.56188341000001</v>
      </c>
      <c r="N11" s="58">
        <f>PLANEL_GerMed_Resultado!R148+PLANEL_GerMed_Resultado!R688</f>
        <v>107.136607193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4234.5714159999998</v>
      </c>
      <c r="E12" s="58">
        <f>PLANEL_GerMed_Resultado!I112+PLANEL_GerMed_Resultado!I676</f>
        <v>4278.6878919999999</v>
      </c>
      <c r="F12" s="58">
        <f>PLANEL_GerMed_Resultado!J112+PLANEL_GerMed_Resultado!J676</f>
        <v>3970.2461400000002</v>
      </c>
      <c r="G12" s="58">
        <f>PLANEL_GerMed_Resultado!K112+PLANEL_GerMed_Resultado!K676</f>
        <v>4192.5844749999997</v>
      </c>
      <c r="H12" s="58">
        <f>PLANEL_GerMed_Resultado!L112+PLANEL_GerMed_Resultado!L676</f>
        <v>4970.6815969999998</v>
      </c>
      <c r="I12" s="58">
        <f>PLANEL_GerMed_Resultado!M112+PLANEL_GerMed_Resultado!M676</f>
        <v>5296.4850539999998</v>
      </c>
      <c r="J12" s="58">
        <f>PLANEL_GerMed_Resultado!N112+PLANEL_GerMed_Resultado!N676</f>
        <v>5295.1098216999999</v>
      </c>
      <c r="K12" s="58">
        <f>PLANEL_GerMed_Resultado!O112+PLANEL_GerMed_Resultado!O676</f>
        <v>5436.1682971</v>
      </c>
      <c r="L12" s="58">
        <f>PLANEL_GerMed_Resultado!P112+PLANEL_GerMed_Resultado!P676</f>
        <v>5561.5961674</v>
      </c>
      <c r="M12" s="58">
        <f>PLANEL_GerMed_Resultado!Q112+PLANEL_GerMed_Resultado!Q676</f>
        <v>4640.3633009999994</v>
      </c>
      <c r="N12" s="58">
        <f>PLANEL_GerMed_Resultado!R112+PLANEL_GerMed_Resultado!R676</f>
        <v>4674.6410809999998</v>
      </c>
      <c r="O12" s="58">
        <f>PLANEL_GerMed_Resultado!S112+PLANEL_GerMed_Resultado!S676</f>
        <v>4843.8692900000005</v>
      </c>
      <c r="P12" s="58">
        <f>PLANEL_GerMed_Resultado!T112+PLANEL_GerMed_Resultado!T676</f>
        <v>4757.889424</v>
      </c>
      <c r="Q12" s="58">
        <f>PLANEL_GerMed_Resultado!U112+PLANEL_GerMed_Resultado!U676</f>
        <v>4630.5306840000003</v>
      </c>
      <c r="R12" s="58">
        <f>PLANEL_GerMed_Resultado!V112+PLANEL_GerMed_Resultado!V676</f>
        <v>4470.3964225999998</v>
      </c>
      <c r="S12" s="58">
        <f>PLANEL_GerMed_Resultado!W112+PLANEL_GerMed_Resultado!W676</f>
        <v>3674.9483779000002</v>
      </c>
      <c r="T12" s="58">
        <f>PLANEL_GerMed_Resultado!X112+PLANEL_GerMed_Resultado!X676</f>
        <v>3763.0145280000002</v>
      </c>
      <c r="U12" s="58">
        <f>PLANEL_GerMed_Resultado!Y112+PLANEL_GerMed_Resultado!Y676</f>
        <v>3767.7139074999996</v>
      </c>
      <c r="V12" s="58">
        <f>PLANEL_GerMed_Resultado!Z112+PLANEL_GerMed_Resultado!Z676</f>
        <v>3060.8568585000003</v>
      </c>
      <c r="W12" s="58">
        <f>PLANEL_GerMed_Resultado!AA112+PLANEL_GerMed_Resultado!AA676</f>
        <v>3192.6367363999998</v>
      </c>
      <c r="X12" s="58">
        <f>PLANEL_GerMed_Resultado!AB112+PLANEL_GerMed_Resultado!AB676</f>
        <v>2961.0878702</v>
      </c>
      <c r="Y12" s="58">
        <f>PLANEL_GerMed_Resultado!AC112+PLANEL_GerMed_Resultado!AC676</f>
        <v>2174.9698106999999</v>
      </c>
      <c r="Z12" s="58">
        <f>PLANEL_GerMed_Resultado!AD112+PLANEL_GerMed_Resultado!AD676</f>
        <v>2293.9267101999999</v>
      </c>
      <c r="AA12" s="58">
        <f>PLANEL_GerMed_Resultado!AE112+PLANEL_GerMed_Resultado!AE676</f>
        <v>2793.6275265000004</v>
      </c>
      <c r="AB12" s="58">
        <f>PLANEL_GerMed_Resultado!AF112+PLANEL_GerMed_Resultado!AF676</f>
        <v>1530.20721142</v>
      </c>
      <c r="AC12" s="58">
        <f>PLANEL_GerMed_Resultado!AG112+PLANEL_GerMed_Resultado!AG676</f>
        <v>623.80077090000009</v>
      </c>
      <c r="AD12" s="58">
        <f>PLANEL_GerMed_Resultado!AH112+PLANEL_GerMed_Resultado!AH676</f>
        <v>713.19357209999998</v>
      </c>
      <c r="AE12" s="58">
        <f>PLANEL_GerMed_Resultado!AI112+PLANEL_GerMed_Resultado!AI676</f>
        <v>803.39126629999998</v>
      </c>
      <c r="AF12" s="58">
        <f>PLANEL_GerMed_Resultado!AJ112+PLANEL_GerMed_Resultado!AJ676</f>
        <v>896.26038890000007</v>
      </c>
      <c r="AG12" s="58">
        <f>PLANEL_GerMed_Resultado!AK112+PLANEL_GerMed_Resultado!AK676</f>
        <v>929.37211349999995</v>
      </c>
      <c r="AH12" s="58">
        <f>PLANEL_GerMed_Resultado!AL112+PLANEL_GerMed_Resultado!AL676</f>
        <v>1100.586898</v>
      </c>
      <c r="AI12" s="58">
        <f>PLANEL_GerMed_Resultado!AM112+PLANEL_GerMed_Resultado!AM676</f>
        <v>1293.1320836</v>
      </c>
      <c r="AJ12" s="58">
        <f>PLANEL_GerMed_Resultado!AN112+PLANEL_GerMed_Resultado!AN676</f>
        <v>1384.4718001000001</v>
      </c>
      <c r="AK12" s="58">
        <f>PLANEL_GerMed_Resultado!AO112+PLANEL_GerMed_Resultado!AO676</f>
        <v>1218.6890518999999</v>
      </c>
      <c r="AL12" s="58">
        <f>PLANEL_GerMed_Resultado!AP112+PLANEL_GerMed_Resultado!AP676</f>
        <v>1685.6110570999999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526.46082799999999</v>
      </c>
      <c r="T13" s="58">
        <f>PLANEL_GerMed_Resultado!X124+PLANEL_GerMed_Resultado!X136+PLANEL_GerMed_Resultado!X664</f>
        <v>1008.1901808</v>
      </c>
      <c r="U13" s="58">
        <f>PLANEL_GerMed_Resultado!Y124+PLANEL_GerMed_Resultado!Y136+PLANEL_GerMed_Resultado!Y664</f>
        <v>1436.5935672999999</v>
      </c>
      <c r="V13" s="58">
        <f>PLANEL_GerMed_Resultado!Z124+PLANEL_GerMed_Resultado!Z136+PLANEL_GerMed_Resultado!Z664</f>
        <v>2000.0845906999998</v>
      </c>
      <c r="W13" s="58">
        <f>PLANEL_GerMed_Resultado!AA124+PLANEL_GerMed_Resultado!AA136+PLANEL_GerMed_Resultado!AA664</f>
        <v>2245.7176917000002</v>
      </c>
      <c r="X13" s="58">
        <f>PLANEL_GerMed_Resultado!AB124+PLANEL_GerMed_Resultado!AB136+PLANEL_GerMed_Resultado!AB664</f>
        <v>2224.1384806999999</v>
      </c>
      <c r="Y13" s="58">
        <f>PLANEL_GerMed_Resultado!AC124+PLANEL_GerMed_Resultado!AC136+PLANEL_GerMed_Resultado!AC664</f>
        <v>2007.2626015999999</v>
      </c>
      <c r="Z13" s="58">
        <f>PLANEL_GerMed_Resultado!AD124+PLANEL_GerMed_Resultado!AD136+PLANEL_GerMed_Resultado!AD664</f>
        <v>2676.8754896</v>
      </c>
      <c r="AA13" s="58">
        <f>PLANEL_GerMed_Resultado!AE124+PLANEL_GerMed_Resultado!AE136+PLANEL_GerMed_Resultado!AE664</f>
        <v>4197.792316</v>
      </c>
      <c r="AB13" s="58">
        <f>PLANEL_GerMed_Resultado!AF124+PLANEL_GerMed_Resultado!AF136+PLANEL_GerMed_Resultado!AF664</f>
        <v>2251.3233984999997</v>
      </c>
      <c r="AC13" s="58">
        <f>PLANEL_GerMed_Resultado!AG124+PLANEL_GerMed_Resultado!AG136+PLANEL_GerMed_Resultado!AG664</f>
        <v>2996.6211029999999</v>
      </c>
      <c r="AD13" s="58">
        <f>PLANEL_GerMed_Resultado!AH124+PLANEL_GerMed_Resultado!AH136+PLANEL_GerMed_Resultado!AH664</f>
        <v>3254.560015</v>
      </c>
      <c r="AE13" s="58">
        <f>PLANEL_GerMed_Resultado!AI124+PLANEL_GerMed_Resultado!AI136+PLANEL_GerMed_Resultado!AI664</f>
        <v>3514.2953619999998</v>
      </c>
      <c r="AF13" s="58">
        <f>PLANEL_GerMed_Resultado!AJ124+PLANEL_GerMed_Resultado!AJ136+PLANEL_GerMed_Resultado!AJ664</f>
        <v>3779.7061979999999</v>
      </c>
      <c r="AG13" s="58">
        <f>PLANEL_GerMed_Resultado!AK124+PLANEL_GerMed_Resultado!AK136+PLANEL_GerMed_Resultado!AK664</f>
        <v>4095.1759689999999</v>
      </c>
      <c r="AH13" s="58">
        <f>PLANEL_GerMed_Resultado!AL124+PLANEL_GerMed_Resultado!AL136+PLANEL_GerMed_Resultado!AL664</f>
        <v>4399.7388679999995</v>
      </c>
      <c r="AI13" s="58">
        <f>PLANEL_GerMed_Resultado!AM124+PLANEL_GerMed_Resultado!AM136+PLANEL_GerMed_Resultado!AM664</f>
        <v>4704.3518260000001</v>
      </c>
      <c r="AJ13" s="58">
        <f>PLANEL_GerMed_Resultado!AN124+PLANEL_GerMed_Resultado!AN136+PLANEL_GerMed_Resultado!AN664</f>
        <v>5109.8527309999999</v>
      </c>
      <c r="AK13" s="58">
        <f>PLANEL_GerMed_Resultado!AO124+PLANEL_GerMed_Resultado!AO136+PLANEL_GerMed_Resultado!AO664</f>
        <v>5723.2011920000004</v>
      </c>
      <c r="AL13" s="58">
        <f>PLANEL_GerMed_Resultado!AP124+PLANEL_GerMed_Resultado!AP136+PLANEL_GerMed_Resultado!AP664</f>
        <v>5918.6388580000003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628.79621399999996</v>
      </c>
      <c r="X14" s="58">
        <f>PLANEL_GerMed_Resultado!AB724+PLANEL_GerMed_Resultado!AB760</f>
        <v>690.72972279999999</v>
      </c>
      <c r="Y14" s="58">
        <f>PLANEL_GerMed_Resultado!AC724+PLANEL_GerMed_Resultado!AC760</f>
        <v>1024.1019940000001</v>
      </c>
      <c r="Z14" s="58">
        <f>PLANEL_GerMed_Resultado!AD724+PLANEL_GerMed_Resultado!AD760</f>
        <v>1068.1938319999999</v>
      </c>
      <c r="AA14" s="58">
        <f>PLANEL_GerMed_Resultado!AE724+PLANEL_GerMed_Resultado!AE760</f>
        <v>1097.395442</v>
      </c>
      <c r="AB14" s="58">
        <f>PLANEL_GerMed_Resultado!AF724+PLANEL_GerMed_Resultado!AF760</f>
        <v>1138.0587579999999</v>
      </c>
      <c r="AC14" s="58">
        <f>PLANEL_GerMed_Resultado!AG724+PLANEL_GerMed_Resultado!AG760</f>
        <v>1208.8507050000001</v>
      </c>
      <c r="AD14" s="58">
        <f>PLANEL_GerMed_Resultado!AH724+PLANEL_GerMed_Resultado!AH760</f>
        <v>1278.1709780000001</v>
      </c>
      <c r="AE14" s="58">
        <f>PLANEL_GerMed_Resultado!AI724+PLANEL_GerMed_Resultado!AI760</f>
        <v>1347.3181059999999</v>
      </c>
      <c r="AF14" s="58">
        <f>PLANEL_GerMed_Resultado!AJ724+PLANEL_GerMed_Resultado!AJ760</f>
        <v>1416.2408230000001</v>
      </c>
      <c r="AG14" s="58">
        <f>PLANEL_GerMed_Resultado!AK724+PLANEL_GerMed_Resultado!AK760</f>
        <v>1424.286623</v>
      </c>
      <c r="AH14" s="58">
        <f>PLANEL_GerMed_Resultado!AL724+PLANEL_GerMed_Resultado!AL760</f>
        <v>1424.286623</v>
      </c>
      <c r="AI14" s="58">
        <f>PLANEL_GerMed_Resultado!AM724+PLANEL_GerMed_Resultado!AM760</f>
        <v>1424.286623</v>
      </c>
      <c r="AJ14" s="58">
        <f>PLANEL_GerMed_Resultado!AN724+PLANEL_GerMed_Resultado!AN760</f>
        <v>1630.898459</v>
      </c>
      <c r="AK14" s="58">
        <f>PLANEL_GerMed_Resultado!AO724+PLANEL_GerMed_Resultado!AO760</f>
        <v>1786.5117319999999</v>
      </c>
      <c r="AL14" s="58">
        <f>PLANEL_GerMed_Resultado!AP724+PLANEL_GerMed_Resultado!AP760</f>
        <v>1972.064672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494.18597319999998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769.48123780000003</v>
      </c>
      <c r="M18" s="58">
        <f>PLANEL_GerCrit_Resultado!Q148+PLANEL_GerCrit_Resultado!Q688</f>
        <v>720.8920971</v>
      </c>
      <c r="N18" s="58">
        <f>PLANEL_GerCrit_Resultado!R148+PLANEL_GerCrit_Resultado!R688</f>
        <v>761.36820560000001</v>
      </c>
      <c r="O18" s="58">
        <f>PLANEL_GerCrit_Resultado!S148+PLANEL_GerCrit_Resultado!S688</f>
        <v>1002.0212868000001</v>
      </c>
      <c r="P18" s="58">
        <f>PLANEL_GerCrit_Resultado!T148+PLANEL_GerCrit_Resultado!T688</f>
        <v>1039.8138246999999</v>
      </c>
      <c r="Q18" s="58">
        <f>PLANEL_GerCrit_Resultado!U148+PLANEL_GerCrit_Resultado!U688</f>
        <v>1244.5935239999999</v>
      </c>
      <c r="R18" s="58">
        <f>PLANEL_GerCrit_Resultado!V148+PLANEL_GerCrit_Resultado!V688</f>
        <v>1244.5935239999999</v>
      </c>
      <c r="S18" s="58">
        <f>PLANEL_GerCrit_Resultado!W148+PLANEL_GerCrit_Resultado!W688</f>
        <v>494.48333209999998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518.97754699999996</v>
      </c>
      <c r="W18" s="58">
        <f>PLANEL_GerCrit_Resultado!AA148+PLANEL_GerCrit_Resultado!AA688</f>
        <v>518.97754699999996</v>
      </c>
      <c r="X18" s="58">
        <f>PLANEL_GerCrit_Resultado!AB148+PLANEL_GerCrit_Resultado!AB688</f>
        <v>311.3524559</v>
      </c>
      <c r="Y18" s="58">
        <f>PLANEL_GerCrit_Resultado!AC148+PLANEL_GerCrit_Resultado!AC688</f>
        <v>0</v>
      </c>
      <c r="Z18" s="58">
        <f>PLANEL_GerCrit_Resultado!AD148+PLANEL_GerCrit_Resultado!AD688</f>
        <v>44.4171561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25.095402880000002</v>
      </c>
      <c r="AI18" s="58">
        <f>PLANEL_GerCrit_Resultado!AM148+PLANEL_GerCrit_Resultado!AM688</f>
        <v>422.39439270000003</v>
      </c>
      <c r="AJ18" s="58">
        <f>PLANEL_GerCrit_Resultado!AN148+PLANEL_GerCrit_Resultado!AN688</f>
        <v>708.55297740000003</v>
      </c>
      <c r="AK18" s="58">
        <f>PLANEL_GerCrit_Resultado!AO148+PLANEL_GerCrit_Resultado!AO688</f>
        <v>615.49063760000001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5764.6940199999999</v>
      </c>
      <c r="J19" s="58">
        <f>PLANEL_GerCrit_Resultado!N112+PLANEL_GerCrit_Resultado!N676</f>
        <v>6007.0828654999996</v>
      </c>
      <c r="K19" s="58">
        <f>PLANEL_GerCrit_Resultado!O112+PLANEL_GerCrit_Resultado!O676</f>
        <v>6513.2578281999995</v>
      </c>
      <c r="L19" s="58">
        <f>PLANEL_GerCrit_Resultado!P112+PLANEL_GerCrit_Resultado!P676</f>
        <v>6964.0062478999998</v>
      </c>
      <c r="M19" s="58">
        <f>PLANEL_GerCrit_Resultado!Q112+PLANEL_GerCrit_Resultado!Q676</f>
        <v>6571.9549339999994</v>
      </c>
      <c r="N19" s="58">
        <f>PLANEL_GerCrit_Resultado!R112+PLANEL_GerCrit_Resultado!R676</f>
        <v>6784.1616780000004</v>
      </c>
      <c r="O19" s="58">
        <f>PLANEL_GerCrit_Resultado!S112+PLANEL_GerCrit_Resultado!S676</f>
        <v>7156.0800799999997</v>
      </c>
      <c r="P19" s="58">
        <f>PLANEL_GerCrit_Resultado!T112+PLANEL_GerCrit_Resultado!T676</f>
        <v>7326.9455159999998</v>
      </c>
      <c r="Q19" s="58">
        <f>PLANEL_GerCrit_Resultado!U112+PLANEL_GerCrit_Resultado!U676</f>
        <v>7107.9377720000011</v>
      </c>
      <c r="R19" s="58">
        <f>PLANEL_GerCrit_Resultado!V112+PLANEL_GerCrit_Resultado!V676</f>
        <v>7176.0704550000009</v>
      </c>
      <c r="S19" s="58">
        <f>PLANEL_GerCrit_Resultado!W112+PLANEL_GerCrit_Resultado!W676</f>
        <v>6122.7668229999999</v>
      </c>
      <c r="T19" s="58">
        <f>PLANEL_GerCrit_Resultado!X112+PLANEL_GerCrit_Resultado!X676</f>
        <v>5910.335403</v>
      </c>
      <c r="U19" s="58">
        <f>PLANEL_GerCrit_Resultado!Y112+PLANEL_GerCrit_Resultado!Y676</f>
        <v>5602.9220619999996</v>
      </c>
      <c r="V19" s="58">
        <f>PLANEL_GerCrit_Resultado!Z112+PLANEL_GerCrit_Resultado!Z676</f>
        <v>4700.4069589999999</v>
      </c>
      <c r="W19" s="58">
        <f>PLANEL_GerCrit_Resultado!AA112+PLANEL_GerCrit_Resultado!AA676</f>
        <v>4679.6902749999999</v>
      </c>
      <c r="X19" s="58">
        <f>PLANEL_GerCrit_Resultado!AB112+PLANEL_GerCrit_Resultado!AB676</f>
        <v>4441.0612769999998</v>
      </c>
      <c r="Y19" s="58">
        <f>PLANEL_GerCrit_Resultado!AC112+PLANEL_GerCrit_Resultado!AC676</f>
        <v>3603.9439619999998</v>
      </c>
      <c r="Z19" s="58">
        <f>PLANEL_GerCrit_Resultado!AD112+PLANEL_GerCrit_Resultado!AD676</f>
        <v>3745.4783429999998</v>
      </c>
      <c r="AA19" s="58">
        <f>PLANEL_GerCrit_Resultado!AE112+PLANEL_GerCrit_Resultado!AE676</f>
        <v>4131.5314250000001</v>
      </c>
      <c r="AB19" s="58">
        <f>PLANEL_GerCrit_Resultado!AF112+PLANEL_GerCrit_Resultado!AF676</f>
        <v>2854.4281163000001</v>
      </c>
      <c r="AC19" s="58">
        <f>PLANEL_GerCrit_Resultado!AG112+PLANEL_GerCrit_Resultado!AG676</f>
        <v>2071.3454848000001</v>
      </c>
      <c r="AD19" s="58">
        <f>PLANEL_GerCrit_Resultado!AH112+PLANEL_GerCrit_Resultado!AH676</f>
        <v>2370.6315106000002</v>
      </c>
      <c r="AE19" s="58">
        <f>PLANEL_GerCrit_Resultado!AI112+PLANEL_GerCrit_Resultado!AI676</f>
        <v>2672.5557220000001</v>
      </c>
      <c r="AF19" s="58">
        <f>PLANEL_GerCrit_Resultado!AJ112+PLANEL_GerCrit_Resultado!AJ676</f>
        <v>2982.7536909999999</v>
      </c>
      <c r="AG19" s="58">
        <f>PLANEL_GerCrit_Resultado!AK112+PLANEL_GerCrit_Resultado!AK676</f>
        <v>3317.2413200000001</v>
      </c>
      <c r="AH19" s="58">
        <f>PLANEL_GerCrit_Resultado!AL112+PLANEL_GerCrit_Resultado!AL676</f>
        <v>3755.6634450000001</v>
      </c>
      <c r="AI19" s="58">
        <f>PLANEL_GerCrit_Resultado!AM112+PLANEL_GerCrit_Resultado!AM676</f>
        <v>3755.6634450000001</v>
      </c>
      <c r="AJ19" s="58">
        <f>PLANEL_GerCrit_Resultado!AN112+PLANEL_GerCrit_Resultado!AN676</f>
        <v>3764.4882080000002</v>
      </c>
      <c r="AK19" s="58">
        <f>PLANEL_GerCrit_Resultado!AO112+PLANEL_GerCrit_Resultado!AO676</f>
        <v>3784.0433870000002</v>
      </c>
      <c r="AL19" s="58">
        <f>PLANEL_GerCrit_Resultado!AP112+PLANEL_GerCrit_Resultado!AP676</f>
        <v>3802.9251440000003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1377.4607980999999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3747.2500199999995</v>
      </c>
      <c r="X20" s="58">
        <f>PLANEL_GerCrit_Resultado!AB124+PLANEL_GerCrit_Resultado!AB136+PLANEL_GerCrit_Resultado!AB664</f>
        <v>4217.4327819999999</v>
      </c>
      <c r="Y20" s="58">
        <f>PLANEL_GerCrit_Resultado!AC124+PLANEL_GerCrit_Resultado!AC136+PLANEL_GerCrit_Resultado!AC664</f>
        <v>4236.5281539999996</v>
      </c>
      <c r="Z20" s="58">
        <f>PLANEL_GerCrit_Resultado!AD124+PLANEL_GerCrit_Resultado!AD136+PLANEL_GerCrit_Resultado!AD664</f>
        <v>4809.9284639999996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4587.265101</v>
      </c>
      <c r="AC20" s="58">
        <f>PLANEL_GerCrit_Resultado!AG124+PLANEL_GerCrit_Resultado!AG136+PLANEL_GerCrit_Resultado!AG664</f>
        <v>5159.5297989999999</v>
      </c>
      <c r="AD20" s="58">
        <f>PLANEL_GerCrit_Resultado!AH124+PLANEL_GerCrit_Resultado!AH136+PLANEL_GerCrit_Resultado!AH664</f>
        <v>5159.5365730000003</v>
      </c>
      <c r="AE20" s="58">
        <f>PLANEL_GerCrit_Resultado!AI124+PLANEL_GerCrit_Resultado!AI136+PLANEL_GerCrit_Resultado!AI664</f>
        <v>5159.5309999999999</v>
      </c>
      <c r="AF20" s="58">
        <f>PLANEL_GerCrit_Resultado!AJ124+PLANEL_GerCrit_Resultado!AJ136+PLANEL_GerCrit_Resultado!AJ664</f>
        <v>5159.5319170000002</v>
      </c>
      <c r="AG20" s="58">
        <f>PLANEL_GerCrit_Resultado!AK124+PLANEL_GerCrit_Resultado!AK136+PLANEL_GerCrit_Resultado!AK664</f>
        <v>5159.5561369999996</v>
      </c>
      <c r="AH20" s="58">
        <f>PLANEL_GerCrit_Resultado!AL124+PLANEL_GerCrit_Resultado!AL136+PLANEL_GerCrit_Resultado!AL664</f>
        <v>5159.5486940000001</v>
      </c>
      <c r="AI20" s="58">
        <f>PLANEL_GerCrit_Resultado!AM124+PLANEL_GerCrit_Resultado!AM136+PLANEL_GerCrit_Resultado!AM664</f>
        <v>5253.7811330000004</v>
      </c>
      <c r="AJ20" s="58">
        <f>PLANEL_GerCrit_Resultado!AN124+PLANEL_GerCrit_Resultado!AN136+PLANEL_GerCrit_Resultado!AN664</f>
        <v>5659.4241959999999</v>
      </c>
      <c r="AK20" s="58">
        <f>PLANEL_GerCrit_Resultado!AO124+PLANEL_GerCrit_Resultado!AO136+PLANEL_GerCrit_Resultado!AO664</f>
        <v>6213.5184909999998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624.85749380000004</v>
      </c>
      <c r="T21" s="58">
        <f>PLANEL_GerCrit_Resultado!X724+PLANEL_GerCrit_Resultado!X760</f>
        <v>949.85835759999998</v>
      </c>
      <c r="U21" s="58">
        <f>PLANEL_GerCrit_Resultado!Y724+PLANEL_GerCrit_Resultado!Y760</f>
        <v>1154.4102459999999</v>
      </c>
      <c r="V21" s="58">
        <f>PLANEL_GerCrit_Resultado!Z724+PLANEL_GerCrit_Resultado!Z760</f>
        <v>1580.488153</v>
      </c>
      <c r="W21" s="58">
        <f>PLANEL_GerCrit_Resultado!AA724+PLANEL_GerCrit_Resultado!AA760</f>
        <v>1631.5279519999999</v>
      </c>
      <c r="X21" s="58">
        <f>PLANEL_GerCrit_Resultado!AB724+PLANEL_GerCrit_Resultado!AB760</f>
        <v>1417.0060989999999</v>
      </c>
      <c r="Y21" s="58">
        <f>PLANEL_GerCrit_Resultado!AC724+PLANEL_GerCrit_Resultado!AC760</f>
        <v>1862.44118</v>
      </c>
      <c r="Z21" s="58">
        <f>PLANEL_GerCrit_Resultado!AD724+PLANEL_GerCrit_Resultado!AD760</f>
        <v>1950.7487100000001</v>
      </c>
      <c r="AA21" s="58">
        <f>PLANEL_GerCrit_Resultado!AE724+PLANEL_GerCrit_Resultado!AE760</f>
        <v>2286.7037059999998</v>
      </c>
      <c r="AB21" s="58">
        <f>PLANEL_GerCrit_Resultado!AF724+PLANEL_GerCrit_Resultado!AF760</f>
        <v>2110.6103969999999</v>
      </c>
      <c r="AC21" s="58">
        <f>PLANEL_GerCrit_Resultado!AG724+PLANEL_GerCrit_Resultado!AG760</f>
        <v>2230.1971279999998</v>
      </c>
      <c r="AD21" s="58">
        <f>PLANEL_GerCrit_Resultado!AH724+PLANEL_GerCrit_Resultado!AH760</f>
        <v>2346.8909800000001</v>
      </c>
      <c r="AE21" s="58">
        <f>PLANEL_GerCrit_Resultado!AI724+PLANEL_GerCrit_Resultado!AI760</f>
        <v>2463.4116859999999</v>
      </c>
      <c r="AF21" s="58">
        <f>PLANEL_GerCrit_Resultado!AJ724+PLANEL_GerCrit_Resultado!AJ760</f>
        <v>2579.707981</v>
      </c>
      <c r="AG21" s="58">
        <f>PLANEL_GerCrit_Resultado!AK724+PLANEL_GerCrit_Resultado!AK760</f>
        <v>2600.978314</v>
      </c>
      <c r="AH21" s="58">
        <f>PLANEL_GerCrit_Resultado!AL724+PLANEL_GerCrit_Resultado!AL760</f>
        <v>2612.9533230000002</v>
      </c>
      <c r="AI21" s="58">
        <f>PLANEL_GerCrit_Resultado!AM724+PLANEL_GerCrit_Resultado!AM760</f>
        <v>2616.696058</v>
      </c>
      <c r="AJ21" s="58">
        <f>PLANEL_GerCrit_Resultado!AN724+PLANEL_GerCrit_Resultado!AN760</f>
        <v>2616.9164489999998</v>
      </c>
      <c r="AK21" s="58">
        <f>PLANEL_GerCrit_Resultado!AO724+PLANEL_GerCrit_Resultado!AO760</f>
        <v>2734.8512940000001</v>
      </c>
      <c r="AL21" s="58">
        <f>PLANEL_GerCrit_Resultado!AP724+PLANEL_GerCrit_Resultado!AP760</f>
        <v>3182.1619009999999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6.4038242276208093E-2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3.1588858100644712E-2</v>
      </c>
      <c r="N25" s="35">
        <f t="shared" si="1"/>
        <v>2.3572410823542354E-2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0.542379206393934</v>
      </c>
      <c r="E26" s="35">
        <f t="shared" si="2"/>
        <v>0.54802980403207213</v>
      </c>
      <c r="F26" s="35">
        <f t="shared" si="2"/>
        <v>0.50670624856420865</v>
      </c>
      <c r="G26" s="35">
        <f t="shared" si="2"/>
        <v>0.5350823793297087</v>
      </c>
      <c r="H26" s="35">
        <f t="shared" si="2"/>
        <v>0.54930121194372916</v>
      </c>
      <c r="I26" s="35">
        <f t="shared" si="2"/>
        <v>0.58530517443723684</v>
      </c>
      <c r="J26" s="35">
        <f t="shared" si="2"/>
        <v>0.58511440398024239</v>
      </c>
      <c r="K26" s="35">
        <f t="shared" si="2"/>
        <v>0.55832038343082679</v>
      </c>
      <c r="L26" s="35">
        <f t="shared" si="2"/>
        <v>0.51088868943921317</v>
      </c>
      <c r="M26" s="35">
        <f t="shared" si="2"/>
        <v>0.41956210386016146</v>
      </c>
      <c r="N26" s="35">
        <f t="shared" si="2"/>
        <v>0.40577519901069348</v>
      </c>
      <c r="O26" s="35">
        <f t="shared" si="2"/>
        <v>0.39541855287426497</v>
      </c>
      <c r="P26" s="35">
        <f t="shared" si="2"/>
        <v>0.38072680031998335</v>
      </c>
      <c r="Q26" s="35">
        <f t="shared" si="2"/>
        <v>0.37053554086607626</v>
      </c>
      <c r="R26" s="35">
        <f t="shared" si="2"/>
        <v>0.35772158082385863</v>
      </c>
      <c r="S26" s="35">
        <f t="shared" si="2"/>
        <v>0.32893510018888938</v>
      </c>
      <c r="T26" s="35">
        <f t="shared" si="2"/>
        <v>0.33681767292939319</v>
      </c>
      <c r="U26" s="35">
        <f t="shared" si="2"/>
        <v>0.33723830220297807</v>
      </c>
      <c r="V26" s="35">
        <f t="shared" si="2"/>
        <v>0.30235284539126756</v>
      </c>
      <c r="W26" s="35">
        <f t="shared" si="2"/>
        <v>0.31537012221613175</v>
      </c>
      <c r="X26" s="35">
        <f t="shared" si="2"/>
        <v>0.29249761893383175</v>
      </c>
      <c r="Y26" s="35">
        <f t="shared" si="2"/>
        <v>0.22815980737140215</v>
      </c>
      <c r="Z26" s="35">
        <f t="shared" si="2"/>
        <v>0.24063868553416801</v>
      </c>
      <c r="AA26" s="35">
        <f t="shared" si="2"/>
        <v>0.29392188695207672</v>
      </c>
      <c r="AB26" s="35">
        <f t="shared" si="2"/>
        <v>0.16099547514543783</v>
      </c>
      <c r="AC26" s="35">
        <f t="shared" si="2"/>
        <v>7.5238668409489118E-2</v>
      </c>
      <c r="AD26" s="35">
        <f t="shared" si="2"/>
        <v>8.6020628999211396E-2</v>
      </c>
      <c r="AE26" s="35">
        <f t="shared" si="2"/>
        <v>9.6899670388376657E-2</v>
      </c>
      <c r="AF26" s="35">
        <f t="shared" si="2"/>
        <v>0.10810092156782049</v>
      </c>
      <c r="AG26" s="35">
        <f t="shared" si="2"/>
        <v>0.11723010580897215</v>
      </c>
      <c r="AH26" s="35">
        <f t="shared" si="2"/>
        <v>0.13882697428763388</v>
      </c>
      <c r="AI26" s="35">
        <f t="shared" si="2"/>
        <v>0.16311443907489767</v>
      </c>
      <c r="AJ26" s="35">
        <f t="shared" si="2"/>
        <v>0.17463594318968251</v>
      </c>
      <c r="AK26" s="35">
        <f t="shared" si="2"/>
        <v>0.15372426655286439</v>
      </c>
      <c r="AL26" s="35">
        <f t="shared" si="2"/>
        <v>0.21262135984738303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0.24373186481481482</v>
      </c>
      <c r="T27" s="35">
        <f t="shared" si="3"/>
        <v>0.34945933476603119</v>
      </c>
      <c r="U27" s="35">
        <f t="shared" si="3"/>
        <v>0.39794835659279776</v>
      </c>
      <c r="V27" s="35">
        <f t="shared" si="3"/>
        <v>0.4111170792805755</v>
      </c>
      <c r="W27" s="35">
        <f t="shared" si="3"/>
        <v>0.40173840638640435</v>
      </c>
      <c r="X27" s="35">
        <f t="shared" si="3"/>
        <v>0.35219928435471098</v>
      </c>
      <c r="Y27" s="35">
        <f t="shared" si="3"/>
        <v>0.28512252863636361</v>
      </c>
      <c r="Z27" s="35">
        <f t="shared" si="3"/>
        <v>0.34473605790083711</v>
      </c>
      <c r="AA27" s="35">
        <f t="shared" si="3"/>
        <v>0.49281431274947168</v>
      </c>
      <c r="AB27" s="35">
        <f t="shared" si="3"/>
        <v>0.26430187819910772</v>
      </c>
      <c r="AC27" s="35">
        <f t="shared" si="3"/>
        <v>0.30810416440468846</v>
      </c>
      <c r="AD27" s="35">
        <f t="shared" si="3"/>
        <v>0.33462471879498251</v>
      </c>
      <c r="AE27" s="35">
        <f t="shared" si="3"/>
        <v>0.36132997758585234</v>
      </c>
      <c r="AF27" s="35">
        <f t="shared" si="3"/>
        <v>0.38861877421344848</v>
      </c>
      <c r="AG27" s="35">
        <f t="shared" si="3"/>
        <v>0.42105448992391525</v>
      </c>
      <c r="AH27" s="35">
        <f t="shared" si="3"/>
        <v>0.45236879169237093</v>
      </c>
      <c r="AI27" s="35">
        <f t="shared" si="3"/>
        <v>0.48368824038659264</v>
      </c>
      <c r="AJ27" s="35">
        <f t="shared" si="3"/>
        <v>0.52538070440057583</v>
      </c>
      <c r="AK27" s="35">
        <f t="shared" si="3"/>
        <v>0.58844347028583188</v>
      </c>
      <c r="AL27" s="35">
        <f t="shared" si="3"/>
        <v>0.60853782212625951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0.23836096057619408</v>
      </c>
      <c r="X28" s="35">
        <f t="shared" si="4"/>
        <v>0.24338608978153628</v>
      </c>
      <c r="Y28" s="35">
        <f t="shared" si="4"/>
        <v>0.28219950234224306</v>
      </c>
      <c r="Z28" s="35">
        <f t="shared" si="4"/>
        <v>0.27897462313920079</v>
      </c>
      <c r="AA28" s="35">
        <f t="shared" si="4"/>
        <v>0.27237414792752546</v>
      </c>
      <c r="AB28" s="35">
        <f t="shared" si="4"/>
        <v>0.26910824261054622</v>
      </c>
      <c r="AC28" s="35">
        <f t="shared" si="4"/>
        <v>0.2725706211950395</v>
      </c>
      <c r="AD28" s="35">
        <f t="shared" si="4"/>
        <v>0.2757650437971953</v>
      </c>
      <c r="AE28" s="35">
        <f t="shared" si="4"/>
        <v>0.27865938076525337</v>
      </c>
      <c r="AF28" s="35">
        <f t="shared" si="4"/>
        <v>0.28127921012909635</v>
      </c>
      <c r="AG28" s="35">
        <f t="shared" si="4"/>
        <v>0.28287718430983116</v>
      </c>
      <c r="AH28" s="35">
        <f t="shared" si="4"/>
        <v>0.28287718430983116</v>
      </c>
      <c r="AI28" s="35">
        <f t="shared" si="4"/>
        <v>0.28287718430983116</v>
      </c>
      <c r="AJ28" s="35">
        <f t="shared" si="4"/>
        <v>0.32391230566037738</v>
      </c>
      <c r="AK28" s="35">
        <f t="shared" si="4"/>
        <v>0.35481861608738829</v>
      </c>
      <c r="AL28" s="35">
        <f t="shared" si="4"/>
        <v>0.39167123574975171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0.10874614320922454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0.16932142981626142</v>
      </c>
      <c r="M32" s="35">
        <f t="shared" si="5"/>
        <v>0.15862259271239026</v>
      </c>
      <c r="N32" s="35">
        <f t="shared" si="5"/>
        <v>0.16751775700770077</v>
      </c>
      <c r="O32" s="35">
        <f t="shared" si="5"/>
        <v>0.22046672976897691</v>
      </c>
      <c r="P32" s="35">
        <f t="shared" si="5"/>
        <v>0.22878191962596259</v>
      </c>
      <c r="Q32" s="35">
        <f t="shared" si="5"/>
        <v>0.27383795907590758</v>
      </c>
      <c r="R32" s="35">
        <f t="shared" si="5"/>
        <v>0.27383795907590758</v>
      </c>
      <c r="S32" s="35">
        <f t="shared" si="5"/>
        <v>0.22568842177088086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0.2368678900045641</v>
      </c>
      <c r="W32" s="35">
        <f t="shared" si="5"/>
        <v>0.2368678900045641</v>
      </c>
      <c r="X32" s="35">
        <f t="shared" si="5"/>
        <v>0.14210518297581012</v>
      </c>
      <c r="Y32" s="35">
        <f t="shared" si="5"/>
        <v>0</v>
      </c>
      <c r="Z32" s="35">
        <f t="shared" si="5"/>
        <v>2.0272549566408032E-2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1.1453858000912826E-2</v>
      </c>
      <c r="AI32" s="35">
        <f t="shared" si="5"/>
        <v>0.19278612172523962</v>
      </c>
      <c r="AJ32" s="35">
        <f t="shared" si="5"/>
        <v>0.32339250451848472</v>
      </c>
      <c r="AK32" s="35">
        <f t="shared" si="5"/>
        <v>0.28091768032861708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0.63704611729343241</v>
      </c>
      <c r="J33" s="35">
        <f t="shared" si="6"/>
        <v>0.66378806651049194</v>
      </c>
      <c r="K33" s="35">
        <f t="shared" si="6"/>
        <v>0.66894260980926434</v>
      </c>
      <c r="L33" s="35">
        <f t="shared" si="6"/>
        <v>0.63971419681472119</v>
      </c>
      <c r="M33" s="35">
        <f t="shared" si="6"/>
        <v>0.59420848319979602</v>
      </c>
      <c r="N33" s="35">
        <f t="shared" si="6"/>
        <v>0.5888889665133995</v>
      </c>
      <c r="O33" s="35">
        <f t="shared" si="6"/>
        <v>0.58417076516240063</v>
      </c>
      <c r="P33" s="35">
        <f t="shared" si="6"/>
        <v>0.58630293263106514</v>
      </c>
      <c r="Q33" s="35">
        <f t="shared" si="6"/>
        <v>0.56877791046518278</v>
      </c>
      <c r="R33" s="35">
        <f t="shared" si="6"/>
        <v>0.57422989475572928</v>
      </c>
      <c r="S33" s="35">
        <f t="shared" si="6"/>
        <v>0.54803298203268425</v>
      </c>
      <c r="T33" s="35">
        <f t="shared" si="6"/>
        <v>0.5290187964617572</v>
      </c>
      <c r="U33" s="35">
        <f t="shared" si="6"/>
        <v>0.50150302542961567</v>
      </c>
      <c r="V33" s="35">
        <f t="shared" si="6"/>
        <v>0.46430835685894428</v>
      </c>
      <c r="W33" s="35">
        <f t="shared" si="6"/>
        <v>0.46226195330463321</v>
      </c>
      <c r="X33" s="35">
        <f t="shared" si="6"/>
        <v>0.43869007135340571</v>
      </c>
      <c r="Y33" s="35">
        <f t="shared" si="6"/>
        <v>0.37806279245899227</v>
      </c>
      <c r="Z33" s="35">
        <f t="shared" si="6"/>
        <v>0.39291010525686393</v>
      </c>
      <c r="AA33" s="35">
        <f t="shared" si="6"/>
        <v>0.43468483214696813</v>
      </c>
      <c r="AB33" s="35">
        <f t="shared" si="6"/>
        <v>0.30031881134958371</v>
      </c>
      <c r="AC33" s="35">
        <f t="shared" si="6"/>
        <v>0.24983181067171661</v>
      </c>
      <c r="AD33" s="35">
        <f t="shared" si="6"/>
        <v>0.28592968535416036</v>
      </c>
      <c r="AE33" s="35">
        <f t="shared" si="6"/>
        <v>0.32234576030313267</v>
      </c>
      <c r="AF33" s="35">
        <f t="shared" si="6"/>
        <v>0.35975976044490127</v>
      </c>
      <c r="AG33" s="35">
        <f t="shared" si="6"/>
        <v>0.41843363415863294</v>
      </c>
      <c r="AH33" s="35">
        <f t="shared" si="6"/>
        <v>0.47373577993658933</v>
      </c>
      <c r="AI33" s="35">
        <f t="shared" si="6"/>
        <v>0.47373577993658933</v>
      </c>
      <c r="AJ33" s="35">
        <f t="shared" si="6"/>
        <v>0.47484892706592707</v>
      </c>
      <c r="AK33" s="35">
        <f t="shared" si="6"/>
        <v>0.47731559856379469</v>
      </c>
      <c r="AL33" s="35">
        <f t="shared" si="6"/>
        <v>0.47969732525735043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0.63771333245370365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0.67034884078711976</v>
      </c>
      <c r="X34" s="35">
        <f t="shared" si="7"/>
        <v>0.6678436709422011</v>
      </c>
      <c r="Y34" s="35">
        <f t="shared" si="7"/>
        <v>0.60177956732954541</v>
      </c>
      <c r="Z34" s="35">
        <f t="shared" si="7"/>
        <v>0.61943702047649707</v>
      </c>
      <c r="AA34" s="35">
        <f t="shared" si="7"/>
        <v>0.66227349941300773</v>
      </c>
      <c r="AB34" s="35">
        <f t="shared" si="7"/>
        <v>0.53853781415825308</v>
      </c>
      <c r="AC34" s="35">
        <f t="shared" si="7"/>
        <v>0.5304883609911577</v>
      </c>
      <c r="AD34" s="35">
        <f t="shared" si="7"/>
        <v>0.53048905747480979</v>
      </c>
      <c r="AE34" s="35">
        <f t="shared" si="7"/>
        <v>0.53048848447460417</v>
      </c>
      <c r="AF34" s="35">
        <f t="shared" si="7"/>
        <v>0.5304885787579684</v>
      </c>
      <c r="AG34" s="35">
        <f t="shared" si="7"/>
        <v>0.53049106899033516</v>
      </c>
      <c r="AH34" s="35">
        <f t="shared" si="7"/>
        <v>0.53049030372198236</v>
      </c>
      <c r="AI34" s="35">
        <f t="shared" si="7"/>
        <v>0.54017901840427729</v>
      </c>
      <c r="AJ34" s="35">
        <f t="shared" si="7"/>
        <v>0.58188609870450336</v>
      </c>
      <c r="AK34" s="35">
        <f t="shared" si="7"/>
        <v>0.63885651768455687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0.47373577998483701</v>
      </c>
      <c r="T35" s="35">
        <f t="shared" si="8"/>
        <v>0.62531820776826863</v>
      </c>
      <c r="U35" s="35">
        <f t="shared" si="8"/>
        <v>0.67155918906340895</v>
      </c>
      <c r="V35" s="35">
        <f t="shared" si="8"/>
        <v>0.64827241714520101</v>
      </c>
      <c r="W35" s="35">
        <f t="shared" si="8"/>
        <v>0.61847155117513264</v>
      </c>
      <c r="X35" s="35">
        <f t="shared" si="8"/>
        <v>0.49929742741367156</v>
      </c>
      <c r="Y35" s="35">
        <f t="shared" si="8"/>
        <v>0.51321057591623043</v>
      </c>
      <c r="Z35" s="35">
        <f t="shared" si="8"/>
        <v>0.50946688691564379</v>
      </c>
      <c r="AA35" s="35">
        <f t="shared" si="8"/>
        <v>0.56756110846363861</v>
      </c>
      <c r="AB35" s="35">
        <f t="shared" si="8"/>
        <v>0.49908025467013478</v>
      </c>
      <c r="AC35" s="35">
        <f t="shared" si="8"/>
        <v>0.50286293754227729</v>
      </c>
      <c r="AD35" s="35">
        <f t="shared" si="8"/>
        <v>0.50634109600862998</v>
      </c>
      <c r="AE35" s="35">
        <f t="shared" si="8"/>
        <v>0.50949569513960702</v>
      </c>
      <c r="AF35" s="35">
        <f t="shared" si="8"/>
        <v>0.51235511042701087</v>
      </c>
      <c r="AG35" s="35">
        <f t="shared" si="8"/>
        <v>0.51657960556107252</v>
      </c>
      <c r="AH35" s="35">
        <f t="shared" si="8"/>
        <v>0.51895795888778551</v>
      </c>
      <c r="AI35" s="35">
        <f t="shared" si="8"/>
        <v>0.5197013024826217</v>
      </c>
      <c r="AJ35" s="35">
        <f t="shared" si="8"/>
        <v>0.51974507428003969</v>
      </c>
      <c r="AK35" s="35">
        <f t="shared" si="8"/>
        <v>0.54316808222442903</v>
      </c>
      <c r="AL35" s="35">
        <f t="shared" si="8"/>
        <v>0.63200832194637535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20.845266778082191</v>
      </c>
      <c r="E39" s="1">
        <f>Planel_ConsumoMed_Combustível!I40/365</f>
        <v>21.579298134246574</v>
      </c>
      <c r="F39" s="1">
        <f>Planel_ConsumoMed_Combustível!J40/365</f>
        <v>19.597190230136984</v>
      </c>
      <c r="G39" s="1">
        <f>Planel_ConsumoMed_Combustível!K40/365</f>
        <v>20.651459104109591</v>
      </c>
      <c r="H39" s="1">
        <f>Planel_ConsumoMed_Combustível!L40/365</f>
        <v>23.848990301369863</v>
      </c>
      <c r="I39" s="1">
        <f>Planel_ConsumoMed_Combustível!M40/365</f>
        <v>26.889029068493151</v>
      </c>
      <c r="J39" s="1">
        <f>Planel_ConsumoMed_Combustível!N40/365</f>
        <v>26.754116564383562</v>
      </c>
      <c r="K39" s="1">
        <f>Planel_ConsumoMed_Combustível!O40/365</f>
        <v>27.406673506849316</v>
      </c>
      <c r="L39" s="1">
        <f>Planel_ConsumoMed_Combustível!P40/365</f>
        <v>27.508468438356168</v>
      </c>
      <c r="M39" s="1">
        <f>Planel_ConsumoMed_Combustível!Q40/365</f>
        <v>21.606017523287672</v>
      </c>
      <c r="N39" s="1">
        <f>Planel_ConsumoMed_Combustível!R40/365</f>
        <v>21.336463257534248</v>
      </c>
      <c r="O39" s="1">
        <f>Planel_ConsumoMed_Combustível!S40/365</f>
        <v>22.026775564383563</v>
      </c>
      <c r="P39" s="1">
        <f>Planel_ConsumoMed_Combustível!T40/365</f>
        <v>21.494364471232878</v>
      </c>
      <c r="Q39" s="1">
        <f>Planel_ConsumoMed_Combustível!U40/365</f>
        <v>20.93894535890411</v>
      </c>
      <c r="R39" s="1">
        <f>Planel_ConsumoMed_Combustível!V40/365</f>
        <v>20.263683454794521</v>
      </c>
      <c r="S39" s="1">
        <f>Planel_ConsumoMed_Combustível!W40/365</f>
        <v>19.174359575342464</v>
      </c>
      <c r="T39" s="1">
        <f>Planel_ConsumoMed_Combustível!X40/365</f>
        <v>21.806906632876714</v>
      </c>
      <c r="U39" s="1">
        <f>Planel_ConsumoMed_Combustível!Y40/365</f>
        <v>23.856388087671235</v>
      </c>
      <c r="V39" s="1">
        <f>Planel_ConsumoMed_Combustível!Z40/365</f>
        <v>23.932090243835614</v>
      </c>
      <c r="W39" s="1">
        <f>Planel_ConsumoMed_Combustível!AA40/365</f>
        <v>25.727079624657534</v>
      </c>
      <c r="X39" s="1">
        <f>Planel_ConsumoMed_Combustível!AB40/365</f>
        <v>24.911535367123285</v>
      </c>
      <c r="Y39" s="1">
        <f>Planel_ConsumoMed_Combustível!AC40/365</f>
        <v>22.010056413698631</v>
      </c>
      <c r="Z39" s="1">
        <f>Planel_ConsumoMed_Combustível!AD40/365</f>
        <v>25.561791227397261</v>
      </c>
      <c r="AA39" s="1">
        <f>Planel_ConsumoMed_Combustível!AE40/365</f>
        <v>34.305043698630136</v>
      </c>
      <c r="AB39" s="1">
        <f>Planel_ConsumoMed_Combustível!AF40/365</f>
        <v>20.820394016438357</v>
      </c>
      <c r="AC39" s="1">
        <f>Planel_ConsumoMed_Combustível!AG40/365</f>
        <v>20.600290920547945</v>
      </c>
      <c r="AD39" s="1">
        <f>Planel_ConsumoMed_Combustível!AH40/365</f>
        <v>22.377528304109589</v>
      </c>
      <c r="AE39" s="1">
        <f>Planel_ConsumoMed_Combustível!AI40/365</f>
        <v>24.165123147945206</v>
      </c>
      <c r="AF39" s="1">
        <f>Planel_ConsumoMed_Combustível!AJ40/365</f>
        <v>25.987364706849316</v>
      </c>
      <c r="AG39" s="1">
        <f>Planel_ConsumoMed_Combustível!AK40/365</f>
        <v>27.507633397260275</v>
      </c>
      <c r="AH39" s="1">
        <f>Planel_ConsumoMed_Combustível!AL40/365</f>
        <v>29.53707263013699</v>
      </c>
      <c r="AI39" s="1">
        <f>Planel_ConsumoMed_Combustível!AM40/365</f>
        <v>31.657710630136986</v>
      </c>
      <c r="AJ39" s="1">
        <f>Planel_ConsumoMed_Combustível!AN40/365</f>
        <v>34.658301178082191</v>
      </c>
      <c r="AK39" s="1">
        <f>Planel_ConsumoMed_Combustível!AO40/365</f>
        <v>37.23117320547945</v>
      </c>
      <c r="AL39" s="1">
        <f>Planel_ConsumoMed_Combustível!AP40/365</f>
        <v>40.847961397260271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30.152981753424658</v>
      </c>
      <c r="J40" s="1">
        <f>Planel_ConsumoCrit_Combustível!N40/365</f>
        <v>31.899905753424655</v>
      </c>
      <c r="K40" s="1">
        <f>Planel_ConsumoCrit_Combustível!O40/365</f>
        <v>34.124484493150689</v>
      </c>
      <c r="L40" s="1">
        <f>Planel_ConsumoCrit_Combustível!P40/365</f>
        <v>35.760033068493151</v>
      </c>
      <c r="M40" s="1">
        <f>Planel_ConsumoCrit_Combustível!Q40/365</f>
        <v>33.362688684931506</v>
      </c>
      <c r="N40" s="1">
        <f>Planel_ConsumoCrit_Combustível!R40/365</f>
        <v>34.582928410958907</v>
      </c>
      <c r="O40" s="1">
        <f>Planel_ConsumoCrit_Combustível!S40/365</f>
        <v>37.587760657534247</v>
      </c>
      <c r="P40" s="1">
        <f>Planel_ConsumoCrit_Combustível!T40/365</f>
        <v>38.367802027397261</v>
      </c>
      <c r="Q40" s="1">
        <f>Planel_ConsumoCrit_Combustível!U40/365</f>
        <v>39.102742520547942</v>
      </c>
      <c r="R40" s="1">
        <f>Planel_ConsumoCrit_Combustível!V40/365</f>
        <v>39.390883835616435</v>
      </c>
      <c r="S40" s="1">
        <f>Planel_ConsumoCrit_Combustível!W40/365</f>
        <v>37.892078876712333</v>
      </c>
      <c r="T40" s="1">
        <f>Planel_ConsumoCrit_Combustível!X40/365</f>
        <v>41.039226493150686</v>
      </c>
      <c r="U40" s="1">
        <f>Planel_ConsumoCrit_Combustível!Y40/365</f>
        <v>42.60604287671233</v>
      </c>
      <c r="V40" s="1">
        <f>Planel_ConsumoCrit_Combustível!Z40/365</f>
        <v>44.144753013698626</v>
      </c>
      <c r="W40" s="1">
        <f>Planel_ConsumoCrit_Combustível!AA40/365</f>
        <v>46.279670821917804</v>
      </c>
      <c r="X40" s="1">
        <f>Planel_ConsumoCrit_Combustível!AB40/365</f>
        <v>44.952784602739726</v>
      </c>
      <c r="Y40" s="1">
        <f>Planel_ConsumoCrit_Combustível!AC40/365</f>
        <v>41.224108986301367</v>
      </c>
      <c r="Z40" s="1">
        <f>Planel_ConsumoCrit_Combustível!AD40/365</f>
        <v>44.948081150684935</v>
      </c>
      <c r="AA40" s="1">
        <f>Planel_ConsumoCrit_Combustível!AE40/365</f>
        <v>54.76226295890411</v>
      </c>
      <c r="AB40" s="1">
        <f>Planel_ConsumoCrit_Combustível!AF40/365</f>
        <v>40.581329287671231</v>
      </c>
      <c r="AC40" s="1">
        <f>Planel_ConsumoCrit_Combustível!AG40/365</f>
        <v>40.357325753424654</v>
      </c>
      <c r="AD40" s="1">
        <f>Planel_ConsumoCrit_Combustível!AH40/365</f>
        <v>42.131725123287666</v>
      </c>
      <c r="AE40" s="1">
        <f>Planel_ConsumoCrit_Combustível!AI40/365</f>
        <v>43.916586520547945</v>
      </c>
      <c r="AF40" s="1">
        <f>Planel_ConsumoCrit_Combustível!AJ40/365</f>
        <v>45.73581024657534</v>
      </c>
      <c r="AG40" s="1">
        <f>Planel_ConsumoCrit_Combustível!AK40/365</f>
        <v>47.252474109589045</v>
      </c>
      <c r="AH40" s="1">
        <f>Planel_ConsumoCrit_Combustível!AL40/365</f>
        <v>49.341833835616434</v>
      </c>
      <c r="AI40" s="1">
        <f>Planel_ConsumoCrit_Combustível!AM40/365</f>
        <v>52.422828136986297</v>
      </c>
      <c r="AJ40" s="1">
        <f>Planel_ConsumoCrit_Combustível!AN40/365</f>
        <v>56.109798547945203</v>
      </c>
      <c r="AK40" s="1">
        <f>Planel_ConsumoCrit_Combustível!AO40/365</f>
        <v>58.435972164383564</v>
      </c>
      <c r="AL40" s="1">
        <f>Planel_ConsumoCrit_Combustível!AP40/365</f>
        <v>63.256287369863017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110691.6223</v>
      </c>
      <c r="AZ4" s="1">
        <f>HLOOKUP(AZ$2,PLANEL_Pot_anual!$C$3:$AL$23,2,TRUE)</f>
        <v>110691.6223</v>
      </c>
      <c r="BA4" s="1">
        <f>HLOOKUP(BA$2,PLANEL_Pot_anual!$C$3:$AL$23,2,TRUE)</f>
        <v>110691.6223</v>
      </c>
      <c r="BB4" s="1">
        <f>HLOOKUP(BB$2,PLANEL_Pot_anual!$C$3:$AL$23,2,TRUE)</f>
        <v>110691.6223</v>
      </c>
      <c r="BC4" s="1">
        <f>HLOOKUP(BC$2,PLANEL_Pot_anual!$C$3:$AL$23,2,TRUE)</f>
        <v>114440.1884</v>
      </c>
      <c r="BD4" s="1">
        <f>HLOOKUP(BD$2,PLANEL_Pot_anual!$C$3:$AL$23,2,TRUE)</f>
        <v>114440.1884</v>
      </c>
      <c r="BE4" s="1">
        <f>HLOOKUP(BE$2,PLANEL_Pot_anual!$C$3:$AL$23,2,TRUE)</f>
        <v>114440.1884</v>
      </c>
      <c r="BF4" s="1">
        <f>HLOOKUP(BF$2,PLANEL_Pot_anual!$C$3:$AL$23,2,TRUE)</f>
        <v>114440.1884</v>
      </c>
      <c r="BG4" s="1">
        <f>HLOOKUP(BG$2,PLANEL_Pot_anual!$C$3:$AL$23,2,TRUE)</f>
        <v>116108.6489</v>
      </c>
      <c r="BH4" s="1">
        <f>HLOOKUP(BH$2,PLANEL_Pot_anual!$C$3:$AL$23,2,TRUE)</f>
        <v>116108.6489</v>
      </c>
      <c r="BI4" s="1">
        <f>HLOOKUP(BI$2,PLANEL_Pot_anual!$C$3:$AL$23,2,TRUE)</f>
        <v>116108.6489</v>
      </c>
      <c r="BJ4" s="1">
        <f>HLOOKUP(BJ$2,PLANEL_Pot_anual!$C$3:$AL$23,2,TRUE)</f>
        <v>116108.6489</v>
      </c>
      <c r="BK4" s="1">
        <f>HLOOKUP(BK$2,PLANEL_Pot_anual!$C$3:$AL$23,2,TRUE)</f>
        <v>121407.5393</v>
      </c>
      <c r="BL4" s="1">
        <f>HLOOKUP(BL$2,PLANEL_Pot_anual!$C$3:$AL$23,2,TRUE)</f>
        <v>121407.5393</v>
      </c>
      <c r="BM4" s="1">
        <f>HLOOKUP(BM$2,PLANEL_Pot_anual!$C$3:$AL$23,2,TRUE)</f>
        <v>121407.5393</v>
      </c>
      <c r="BN4" s="1">
        <f>HLOOKUP(BN$2,PLANEL_Pot_anual!$C$3:$AL$23,2,TRUE)</f>
        <v>121407.5393</v>
      </c>
      <c r="BO4" s="1">
        <f>HLOOKUP(BO$2,PLANEL_Pot_anual!$C$3:$AL$23,2,TRUE)</f>
        <v>129260.50780000001</v>
      </c>
      <c r="BP4" s="1">
        <f>HLOOKUP(BP$2,PLANEL_Pot_anual!$C$3:$AL$23,2,TRUE)</f>
        <v>129260.50780000001</v>
      </c>
      <c r="BQ4" s="1">
        <f>HLOOKUP(BQ$2,PLANEL_Pot_anual!$C$3:$AL$23,2,TRUE)</f>
        <v>129260.50780000001</v>
      </c>
      <c r="BR4" s="1">
        <f>HLOOKUP(BR$2,PLANEL_Pot_anual!$C$3:$AL$23,2,TRUE)</f>
        <v>129260.50780000001</v>
      </c>
      <c r="BS4" s="1">
        <f>HLOOKUP(BS$2,PLANEL_Pot_anual!$C$3:$AL$23,2,TRUE)</f>
        <v>133223.77299999999</v>
      </c>
      <c r="BT4" s="1">
        <f>HLOOKUP(BT$2,PLANEL_Pot_anual!$C$3:$AL$23,2,TRUE)</f>
        <v>133223.77299999999</v>
      </c>
      <c r="BU4" s="1">
        <f>HLOOKUP(BU$2,PLANEL_Pot_anual!$C$3:$AL$23,2,TRUE)</f>
        <v>133223.77299999999</v>
      </c>
      <c r="BV4" s="1">
        <f>HLOOKUP(BV$2,PLANEL_Pot_anual!$C$3:$AL$23,2,TRUE)</f>
        <v>133223.77299999999</v>
      </c>
      <c r="BW4" s="1">
        <f>HLOOKUP(BW$2,PLANEL_Pot_anual!$C$3:$AL$23,2,TRUE)</f>
        <v>137664.1367</v>
      </c>
      <c r="BX4" s="1">
        <f>HLOOKUP(BX$2,PLANEL_Pot_anual!$C$3:$AL$23,2,TRUE)</f>
        <v>137664.1367</v>
      </c>
      <c r="BY4" s="1">
        <f>HLOOKUP(BY$2,PLANEL_Pot_anual!$C$3:$AL$23,2,TRUE)</f>
        <v>137664.1367</v>
      </c>
      <c r="BZ4" s="1">
        <f>HLOOKUP(BZ$2,PLANEL_Pot_anual!$C$3:$AL$23,2,TRUE)</f>
        <v>137664.1367</v>
      </c>
      <c r="CA4" s="1">
        <f>HLOOKUP(CA$2,PLANEL_Pot_anual!$C$3:$AL$23,2,TRUE)</f>
        <v>139203.0338</v>
      </c>
      <c r="CB4" s="1">
        <f>HLOOKUP(CB$2,PLANEL_Pot_anual!$C$3:$AL$23,2,TRUE)</f>
        <v>139203.0338</v>
      </c>
      <c r="CC4" s="1">
        <f>HLOOKUP(CC$2,PLANEL_Pot_anual!$C$3:$AL$23,2,TRUE)</f>
        <v>139203.0338</v>
      </c>
      <c r="CD4" s="1">
        <f>HLOOKUP(CD$2,PLANEL_Pot_anual!$C$3:$AL$23,2,TRUE)</f>
        <v>139203.0338</v>
      </c>
      <c r="CE4" s="1">
        <f>HLOOKUP(CE$2,PLANEL_Pot_anual!$C$3:$AL$23,2,TRUE)</f>
        <v>140768.6274</v>
      </c>
      <c r="CF4" s="1">
        <f>HLOOKUP(CF$2,PLANEL_Pot_anual!$C$3:$AL$23,2,TRUE)</f>
        <v>140768.6274</v>
      </c>
      <c r="CG4" s="1">
        <f>HLOOKUP(CG$2,PLANEL_Pot_anual!$C$3:$AL$23,2,TRUE)</f>
        <v>140768.6274</v>
      </c>
      <c r="CH4" s="1">
        <f>HLOOKUP(CH$2,PLANEL_Pot_anual!$C$3:$AL$23,2,TRUE)</f>
        <v>140768.6274</v>
      </c>
      <c r="CI4" s="1">
        <f>HLOOKUP(CI$2,PLANEL_Pot_anual!$C$3:$AL$23,2,TRUE)</f>
        <v>142438.87289999999</v>
      </c>
      <c r="CJ4" s="1">
        <f>HLOOKUP(CJ$2,PLANEL_Pot_anual!$C$3:$AL$23,2,TRUE)</f>
        <v>142438.87289999999</v>
      </c>
      <c r="CK4" s="1">
        <f>HLOOKUP(CK$2,PLANEL_Pot_anual!$C$3:$AL$23,2,TRUE)</f>
        <v>142438.87289999999</v>
      </c>
      <c r="CL4" s="1">
        <f>HLOOKUP(CL$2,PLANEL_Pot_anual!$C$3:$AL$23,2,TRUE)</f>
        <v>142438.87289999999</v>
      </c>
      <c r="CM4" s="1">
        <f>HLOOKUP(CM$2,PLANEL_Pot_anual!$C$3:$AL$23,2,TRUE)</f>
        <v>144233.8836</v>
      </c>
      <c r="CN4" s="1">
        <f>HLOOKUP(CN$2,PLANEL_Pot_anual!$C$3:$AL$23,2,TRUE)</f>
        <v>144233.8836</v>
      </c>
      <c r="CO4" s="1">
        <f>HLOOKUP(CO$2,PLANEL_Pot_anual!$C$3:$AL$23,2,TRUE)</f>
        <v>144233.8836</v>
      </c>
      <c r="CP4" s="1">
        <f>HLOOKUP(CP$2,PLANEL_Pot_anual!$C$3:$AL$23,2,TRUE)</f>
        <v>144233.8836</v>
      </c>
      <c r="CQ4" s="1">
        <f>HLOOKUP(CQ$2,PLANEL_Pot_anual!$C$3:$AL$23,2,TRUE)</f>
        <v>146326.70980000001</v>
      </c>
      <c r="CR4" s="1">
        <f>HLOOKUP(CR$2,PLANEL_Pot_anual!$C$3:$AL$23,2,TRUE)</f>
        <v>146326.70980000001</v>
      </c>
      <c r="CS4" s="1">
        <f>HLOOKUP(CS$2,PLANEL_Pot_anual!$C$3:$AL$23,2,TRUE)</f>
        <v>146326.70980000001</v>
      </c>
      <c r="CT4" s="1">
        <f>HLOOKUP(CT$2,PLANEL_Pot_anual!$C$3:$AL$23,2,TRUE)</f>
        <v>146326.70980000001</v>
      </c>
      <c r="CU4" s="1">
        <f>HLOOKUP(CU$2,PLANEL_Pot_anual!$C$3:$AL$23,2,TRUE)</f>
        <v>148185.2205</v>
      </c>
      <c r="CV4" s="1">
        <f>HLOOKUP(CV$2,PLANEL_Pot_anual!$C$3:$AL$23,2,TRUE)</f>
        <v>148185.2205</v>
      </c>
      <c r="CW4" s="1">
        <f>HLOOKUP(CW$2,PLANEL_Pot_anual!$C$3:$AL$23,2,TRUE)</f>
        <v>148185.2205</v>
      </c>
      <c r="CX4" s="1">
        <f>HLOOKUP(CX$2,PLANEL_Pot_anual!$C$3:$AL$23,2,TRUE)</f>
        <v>148185.2205</v>
      </c>
      <c r="CY4" s="1">
        <f>HLOOKUP(CY$2,PLANEL_Pot_anual!$C$3:$AL$23,2,TRUE)</f>
        <v>148185.2205</v>
      </c>
      <c r="CZ4" s="1">
        <f>HLOOKUP(CZ$2,PLANEL_Pot_anual!$C$3:$AL$23,2,TRUE)</f>
        <v>148185.2205</v>
      </c>
      <c r="DA4" s="1">
        <f>HLOOKUP(DA$2,PLANEL_Pot_anual!$C$3:$AL$23,2,TRUE)</f>
        <v>148185.2205</v>
      </c>
      <c r="DB4" s="1">
        <f>HLOOKUP(DB$2,PLANEL_Pot_anual!$C$3:$AL$23,2,TRUE)</f>
        <v>148185.2205</v>
      </c>
      <c r="DC4" s="1">
        <f>HLOOKUP(DC$2,PLANEL_Pot_anual!$C$3:$AL$23,2,TRUE)</f>
        <v>148185.2205</v>
      </c>
      <c r="DD4" s="1">
        <f>HLOOKUP(DD$2,PLANEL_Pot_anual!$C$3:$AL$23,2,TRUE)</f>
        <v>148185.2205</v>
      </c>
      <c r="DE4" s="1">
        <f>HLOOKUP(DE$2,PLANEL_Pot_anual!$C$3:$AL$23,2,TRUE)</f>
        <v>148185.2205</v>
      </c>
      <c r="DF4" s="1">
        <f>HLOOKUP(DF$2,PLANEL_Pot_anual!$C$3:$AL$23,2,TRUE)</f>
        <v>148185.2205</v>
      </c>
      <c r="DG4" s="1">
        <f>HLOOKUP(DG$2,PLANEL_Pot_anual!$C$3:$AL$23,2,TRUE)</f>
        <v>148185.2205</v>
      </c>
      <c r="DH4" s="1">
        <f>HLOOKUP(DH$2,PLANEL_Pot_anual!$C$3:$AL$23,2,TRUE)</f>
        <v>148185.2205</v>
      </c>
      <c r="DI4" s="1">
        <f>HLOOKUP(DI$2,PLANEL_Pot_anual!$C$3:$AL$23,2,TRUE)</f>
        <v>148185.2205</v>
      </c>
      <c r="DJ4" s="1">
        <f>HLOOKUP(DJ$2,PLANEL_Pot_anual!$C$3:$AL$23,2,TRUE)</f>
        <v>148185.2205</v>
      </c>
      <c r="DK4" s="1">
        <f>HLOOKUP(DK$2,PLANEL_Pot_anual!$C$3:$AL$23,2,TRUE)</f>
        <v>148185.2205</v>
      </c>
      <c r="DL4" s="1">
        <f>HLOOKUP(DL$2,PLANEL_Pot_anual!$C$3:$AL$23,2,TRUE)</f>
        <v>148185.2205</v>
      </c>
      <c r="DM4" s="1">
        <f>HLOOKUP(DM$2,PLANEL_Pot_anual!$C$3:$AL$23,2,TRUE)</f>
        <v>148185.2205</v>
      </c>
      <c r="DN4" s="1">
        <f>HLOOKUP(DN$2,PLANEL_Pot_anual!$C$3:$AL$23,2,TRUE)</f>
        <v>148185.2205</v>
      </c>
      <c r="DO4" s="1">
        <f>HLOOKUP(DO$2,PLANEL_Pot_anual!$C$3:$AL$23,2,TRUE)</f>
        <v>148185.2205</v>
      </c>
      <c r="DP4" s="1">
        <f>HLOOKUP(DP$2,PLANEL_Pot_anual!$C$3:$AL$23,2,TRUE)</f>
        <v>148185.2205</v>
      </c>
      <c r="DQ4" s="1">
        <f>HLOOKUP(DQ$2,PLANEL_Pot_anual!$C$3:$AL$23,2,TRUE)</f>
        <v>148185.2205</v>
      </c>
      <c r="DR4" s="1">
        <f>HLOOKUP(DR$2,PLANEL_Pot_anual!$C$3:$AL$23,2,TRUE)</f>
        <v>148185.2205</v>
      </c>
      <c r="DS4" s="1">
        <f>HLOOKUP(DS$2,PLANEL_Pot_anual!$C$3:$AL$23,2,TRUE)</f>
        <v>148185.2205</v>
      </c>
      <c r="DT4" s="1">
        <f>HLOOKUP(DT$2,PLANEL_Pot_anual!$C$3:$AL$23,2,TRUE)</f>
        <v>148185.2205</v>
      </c>
      <c r="DU4" s="1">
        <f>HLOOKUP(DU$2,PLANEL_Pot_anual!$C$3:$AL$23,2,TRUE)</f>
        <v>148185.2205</v>
      </c>
      <c r="DV4" s="1">
        <f>HLOOKUP(DV$2,PLANEL_Pot_anual!$C$3:$AL$23,2,TRUE)</f>
        <v>148185.2205</v>
      </c>
      <c r="DW4" s="1">
        <f>HLOOKUP(DW$2,PLANEL_Pot_anual!$C$3:$AL$23,2,TRUE)</f>
        <v>148323.5926</v>
      </c>
      <c r="DX4" s="1">
        <f>HLOOKUP(DX$2,PLANEL_Pot_anual!$C$3:$AL$23,2,TRUE)</f>
        <v>148323.5926</v>
      </c>
      <c r="DY4" s="1">
        <f>HLOOKUP(DY$2,PLANEL_Pot_anual!$C$3:$AL$23,2,TRUE)</f>
        <v>148323.5926</v>
      </c>
      <c r="DZ4" s="1">
        <f>HLOOKUP(DZ$2,PLANEL_Pot_anual!$C$3:$AL$23,2,TRUE)</f>
        <v>148323.5926</v>
      </c>
      <c r="EA4" s="1">
        <f>HLOOKUP(EA$2,PLANEL_Pot_anual!$C$3:$AL$23,2,TRUE)</f>
        <v>149069.16990000001</v>
      </c>
      <c r="EB4" s="1">
        <f>HLOOKUP(EB$2,PLANEL_Pot_anual!$C$3:$AL$23,2,TRUE)</f>
        <v>149069.16990000001</v>
      </c>
      <c r="EC4" s="1">
        <f>HLOOKUP(EC$2,PLANEL_Pot_anual!$C$3:$AL$23,2,TRUE)</f>
        <v>149069.16990000001</v>
      </c>
      <c r="ED4" s="1">
        <f>HLOOKUP(ED$2,PLANEL_Pot_anual!$C$3:$AL$23,2,TRUE)</f>
        <v>149069.16990000001</v>
      </c>
      <c r="EE4" s="1">
        <f>HLOOKUP(EE$2,PLANEL_Pot_anual!$C$3:$AL$23,2,TRUE)</f>
        <v>149346.4222</v>
      </c>
      <c r="EF4" s="1">
        <f>HLOOKUP(EF$2,PLANEL_Pot_anual!$C$3:$AL$23,2,TRUE)</f>
        <v>149346.4222</v>
      </c>
      <c r="EG4" s="1">
        <f>HLOOKUP(EG$2,PLANEL_Pot_anual!$C$3:$AL$23,2,TRUE)</f>
        <v>149346.4222</v>
      </c>
      <c r="EH4" s="1">
        <f>HLOOKUP(EH$2,PLANEL_Pot_anual!$C$3:$AL$23,2,TRUE)</f>
        <v>149346.4222</v>
      </c>
      <c r="EI4" s="1">
        <f>HLOOKUP(EI$2,PLANEL_Pot_anual!$C$3:$AL$23,2,TRUE)</f>
        <v>149506.14139999999</v>
      </c>
      <c r="EJ4" s="1">
        <f>HLOOKUP(EJ$2,PLANEL_Pot_anual!$C$3:$AL$23,2,TRUE)</f>
        <v>149506.14139999999</v>
      </c>
      <c r="EK4" s="1">
        <f>HLOOKUP(EK$2,PLANEL_Pot_anual!$C$3:$AL$23,2,TRUE)</f>
        <v>149506.14139999999</v>
      </c>
      <c r="EL4" s="1">
        <f>HLOOKUP(EL$2,PLANEL_Pot_anual!$C$3:$AL$23,2,TRUE)</f>
        <v>149506.14139999999</v>
      </c>
      <c r="EM4" s="1">
        <f>HLOOKUP(EM$2,PLANEL_Pot_anual!$C$3:$AL$23,2,TRUE)</f>
        <v>153869.1888</v>
      </c>
      <c r="EN4" s="1">
        <f>HLOOKUP(EN$2,PLANEL_Pot_anual!$C$3:$AL$23,2,TRUE)</f>
        <v>153869.1888</v>
      </c>
      <c r="EO4" s="1">
        <f>HLOOKUP(EO$2,PLANEL_Pot_anual!$C$3:$AL$23,2,TRUE)</f>
        <v>153869.1888</v>
      </c>
      <c r="EP4" s="1">
        <f>HLOOKUP(EP$2,PLANEL_Pot_anual!$C$3:$AL$23,2,TRUE)</f>
        <v>153869.1888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9230.4896179999996</v>
      </c>
      <c r="AB5" s="1">
        <f>HLOOKUP(AB$2,PLANEL_Pot_anual!$C$3:$AL$23,3,TRUE)</f>
        <v>9230.4896179999996</v>
      </c>
      <c r="AC5" s="1">
        <f>HLOOKUP(AC$2,PLANEL_Pot_anual!$C$3:$AL$23,3,TRUE)</f>
        <v>9230.4896179999996</v>
      </c>
      <c r="AD5" s="1">
        <f>HLOOKUP(AD$2,PLANEL_Pot_anual!$C$3:$AL$23,3,TRUE)</f>
        <v>9230.4896179999996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14281.046661</v>
      </c>
      <c r="AJ7" s="18">
        <f>HLOOKUP(AJ$2,PLANEL_Pot_anual!$C$3:$AL$23,5,TRUE)</f>
        <v>14281.046661</v>
      </c>
      <c r="AK7" s="18">
        <f>HLOOKUP(AK$2,PLANEL_Pot_anual!$C$3:$AL$23,5,TRUE)</f>
        <v>14281.046661</v>
      </c>
      <c r="AL7" s="18">
        <f>HLOOKUP(AL$2,PLANEL_Pot_anual!$C$3:$AL$23,5,TRUE)</f>
        <v>14281.046661</v>
      </c>
      <c r="AM7" s="18">
        <f>HLOOKUP(AM$2,PLANEL_Pot_anual!$C$3:$AL$23,5,TRUE)</f>
        <v>15430.621150000001</v>
      </c>
      <c r="AN7" s="18">
        <f>HLOOKUP(AN$2,PLANEL_Pot_anual!$C$3:$AL$23,5,TRUE)</f>
        <v>15430.621150000001</v>
      </c>
      <c r="AO7" s="18">
        <f>HLOOKUP(AO$2,PLANEL_Pot_anual!$C$3:$AL$23,5,TRUE)</f>
        <v>15430.621150000001</v>
      </c>
      <c r="AP7" s="18">
        <f>HLOOKUP(AP$2,PLANEL_Pot_anual!$C$3:$AL$23,5,TRUE)</f>
        <v>15430.621150000001</v>
      </c>
      <c r="AQ7" s="18">
        <f>HLOOKUP(AQ$2,PLANEL_Pot_anual!$C$3:$AL$23,5,TRUE)</f>
        <v>15604.715330999999</v>
      </c>
      <c r="AR7" s="18">
        <f>HLOOKUP(AR$2,PLANEL_Pot_anual!$C$3:$AL$23,5,TRUE)</f>
        <v>15604.715330999999</v>
      </c>
      <c r="AS7" s="18">
        <f>HLOOKUP(AS$2,PLANEL_Pot_anual!$C$3:$AL$23,5,TRUE)</f>
        <v>15604.715330999999</v>
      </c>
      <c r="AT7" s="18">
        <f>HLOOKUP(AT$2,PLANEL_Pot_anual!$C$3:$AL$23,5,TRUE)</f>
        <v>15604.715330999999</v>
      </c>
      <c r="AU7" s="18">
        <f>HLOOKUP(AU$2,PLANEL_Pot_anual!$C$3:$AL$23,5,TRUE)</f>
        <v>16065.273029</v>
      </c>
      <c r="AV7" s="18">
        <f>HLOOKUP(AV$2,PLANEL_Pot_anual!$C$3:$AL$23,5,TRUE)</f>
        <v>16065.273029</v>
      </c>
      <c r="AW7" s="18">
        <f>HLOOKUP(AW$2,PLANEL_Pot_anual!$C$3:$AL$23,5,TRUE)</f>
        <v>16065.273029</v>
      </c>
      <c r="AX7" s="18">
        <f>HLOOKUP(AX$2,PLANEL_Pot_anual!$C$3:$AL$23,5,TRUE)</f>
        <v>16065.273029</v>
      </c>
      <c r="AY7" s="18">
        <f>HLOOKUP(AY$2,PLANEL_Pot_anual!$C$3:$AL$23,5,TRUE)</f>
        <v>16794.979811999998</v>
      </c>
      <c r="AZ7" s="18">
        <f>HLOOKUP(AZ$2,PLANEL_Pot_anual!$C$3:$AL$23,5,TRUE)</f>
        <v>16794.979811999998</v>
      </c>
      <c r="BA7" s="18">
        <f>HLOOKUP(BA$2,PLANEL_Pot_anual!$C$3:$AL$23,5,TRUE)</f>
        <v>16794.979811999998</v>
      </c>
      <c r="BB7" s="18">
        <f>HLOOKUP(BB$2,PLANEL_Pot_anual!$C$3:$AL$23,5,TRUE)</f>
        <v>16794.979811999998</v>
      </c>
      <c r="BC7" s="18">
        <f>HLOOKUP(BC$2,PLANEL_Pot_anual!$C$3:$AL$23,5,TRUE)</f>
        <v>17041.859743000001</v>
      </c>
      <c r="BD7" s="18">
        <f>HLOOKUP(BD$2,PLANEL_Pot_anual!$C$3:$AL$23,5,TRUE)</f>
        <v>17041.859743000001</v>
      </c>
      <c r="BE7" s="18">
        <f>HLOOKUP(BE$2,PLANEL_Pot_anual!$C$3:$AL$23,5,TRUE)</f>
        <v>17041.859743000001</v>
      </c>
      <c r="BF7" s="18">
        <f>HLOOKUP(BF$2,PLANEL_Pot_anual!$C$3:$AL$23,5,TRUE)</f>
        <v>17041.859743000001</v>
      </c>
      <c r="BG7" s="18">
        <f>HLOOKUP(BG$2,PLANEL_Pot_anual!$C$3:$AL$23,5,TRUE)</f>
        <v>17041.859743000001</v>
      </c>
      <c r="BH7" s="18">
        <f>HLOOKUP(BH$2,PLANEL_Pot_anual!$C$3:$AL$23,5,TRUE)</f>
        <v>17041.859743000001</v>
      </c>
      <c r="BI7" s="18">
        <f>HLOOKUP(BI$2,PLANEL_Pot_anual!$C$3:$AL$23,5,TRUE)</f>
        <v>17041.859743000001</v>
      </c>
      <c r="BJ7" s="18">
        <f>HLOOKUP(BJ$2,PLANEL_Pot_anual!$C$3:$AL$23,5,TRUE)</f>
        <v>17041.859743000001</v>
      </c>
      <c r="BK7" s="18">
        <f>HLOOKUP(BK$2,PLANEL_Pot_anual!$C$3:$AL$23,5,TRUE)</f>
        <v>17041.859743000001</v>
      </c>
      <c r="BL7" s="18">
        <f>HLOOKUP(BL$2,PLANEL_Pot_anual!$C$3:$AL$23,5,TRUE)</f>
        <v>17041.859743000001</v>
      </c>
      <c r="BM7" s="18">
        <f>HLOOKUP(BM$2,PLANEL_Pot_anual!$C$3:$AL$23,5,TRUE)</f>
        <v>17041.859743000001</v>
      </c>
      <c r="BN7" s="18">
        <f>HLOOKUP(BN$2,PLANEL_Pot_anual!$C$3:$AL$23,5,TRUE)</f>
        <v>17041.859743000001</v>
      </c>
      <c r="BO7" s="18">
        <f>HLOOKUP(BO$2,PLANEL_Pot_anual!$C$3:$AL$23,5,TRUE)</f>
        <v>16842.259742999999</v>
      </c>
      <c r="BP7" s="18">
        <f>HLOOKUP(BP$2,PLANEL_Pot_anual!$C$3:$AL$23,5,TRUE)</f>
        <v>16842.259742999999</v>
      </c>
      <c r="BQ7" s="18">
        <f>HLOOKUP(BQ$2,PLANEL_Pot_anual!$C$3:$AL$23,5,TRUE)</f>
        <v>16842.259742999999</v>
      </c>
      <c r="BR7" s="18">
        <f>HLOOKUP(BR$2,PLANEL_Pot_anual!$C$3:$AL$23,5,TRUE)</f>
        <v>16842.259742999999</v>
      </c>
      <c r="BS7" s="18">
        <f>HLOOKUP(BS$2,PLANEL_Pot_anual!$C$3:$AL$23,5,TRUE)</f>
        <v>17767.259742999999</v>
      </c>
      <c r="BT7" s="18">
        <f>HLOOKUP(BT$2,PLANEL_Pot_anual!$C$3:$AL$23,5,TRUE)</f>
        <v>17767.259742999999</v>
      </c>
      <c r="BU7" s="18">
        <f>HLOOKUP(BU$2,PLANEL_Pot_anual!$C$3:$AL$23,5,TRUE)</f>
        <v>17767.259742999999</v>
      </c>
      <c r="BV7" s="18">
        <f>HLOOKUP(BV$2,PLANEL_Pot_anual!$C$3:$AL$23,5,TRUE)</f>
        <v>17767.259742999999</v>
      </c>
      <c r="BW7" s="18">
        <f>HLOOKUP(BW$2,PLANEL_Pot_anual!$C$3:$AL$23,5,TRUE)</f>
        <v>18692.259742999999</v>
      </c>
      <c r="BX7" s="18">
        <f>HLOOKUP(BX$2,PLANEL_Pot_anual!$C$3:$AL$23,5,TRUE)</f>
        <v>18692.259742999999</v>
      </c>
      <c r="BY7" s="18">
        <f>HLOOKUP(BY$2,PLANEL_Pot_anual!$C$3:$AL$23,5,TRUE)</f>
        <v>18692.259742999999</v>
      </c>
      <c r="BZ7" s="18">
        <f>HLOOKUP(BZ$2,PLANEL_Pot_anual!$C$3:$AL$23,5,TRUE)</f>
        <v>18692.259742999999</v>
      </c>
      <c r="CA7" s="18">
        <f>HLOOKUP(CA$2,PLANEL_Pot_anual!$C$3:$AL$23,5,TRUE)</f>
        <v>19617.459742999999</v>
      </c>
      <c r="CB7" s="18">
        <f>HLOOKUP(CB$2,PLANEL_Pot_anual!$C$3:$AL$23,5,TRUE)</f>
        <v>19617.459742999999</v>
      </c>
      <c r="CC7" s="18">
        <f>HLOOKUP(CC$2,PLANEL_Pot_anual!$C$3:$AL$23,5,TRUE)</f>
        <v>19617.459742999999</v>
      </c>
      <c r="CD7" s="18">
        <f>HLOOKUP(CD$2,PLANEL_Pot_anual!$C$3:$AL$23,5,TRUE)</f>
        <v>19617.459742999999</v>
      </c>
      <c r="CE7" s="18">
        <f>HLOOKUP(CE$2,PLANEL_Pot_anual!$C$3:$AL$23,5,TRUE)</f>
        <v>20542.459742999999</v>
      </c>
      <c r="CF7" s="18">
        <f>HLOOKUP(CF$2,PLANEL_Pot_anual!$C$3:$AL$23,5,TRUE)</f>
        <v>20542.459742999999</v>
      </c>
      <c r="CG7" s="18">
        <f>HLOOKUP(CG$2,PLANEL_Pot_anual!$C$3:$AL$23,5,TRUE)</f>
        <v>20542.459742999999</v>
      </c>
      <c r="CH7" s="18">
        <f>HLOOKUP(CH$2,PLANEL_Pot_anual!$C$3:$AL$23,5,TRUE)</f>
        <v>20542.459742999999</v>
      </c>
      <c r="CI7" s="18">
        <f>HLOOKUP(CI$2,PLANEL_Pot_anual!$C$3:$AL$23,5,TRUE)</f>
        <v>21467.459742999999</v>
      </c>
      <c r="CJ7" s="18">
        <f>HLOOKUP(CJ$2,PLANEL_Pot_anual!$C$3:$AL$23,5,TRUE)</f>
        <v>21467.459742999999</v>
      </c>
      <c r="CK7" s="18">
        <f>HLOOKUP(CK$2,PLANEL_Pot_anual!$C$3:$AL$23,5,TRUE)</f>
        <v>21467.459742999999</v>
      </c>
      <c r="CL7" s="18">
        <f>HLOOKUP(CL$2,PLANEL_Pot_anual!$C$3:$AL$23,5,TRUE)</f>
        <v>21467.459742999999</v>
      </c>
      <c r="CM7" s="18">
        <f>HLOOKUP(CM$2,PLANEL_Pot_anual!$C$3:$AL$23,5,TRUE)</f>
        <v>22392.659743</v>
      </c>
      <c r="CN7" s="18">
        <f>HLOOKUP(CN$2,PLANEL_Pot_anual!$C$3:$AL$23,5,TRUE)</f>
        <v>22392.659743</v>
      </c>
      <c r="CO7" s="18">
        <f>HLOOKUP(CO$2,PLANEL_Pot_anual!$C$3:$AL$23,5,TRUE)</f>
        <v>22392.659743</v>
      </c>
      <c r="CP7" s="18">
        <f>HLOOKUP(CP$2,PLANEL_Pot_anual!$C$3:$AL$23,5,TRUE)</f>
        <v>22392.659743</v>
      </c>
      <c r="CQ7" s="18">
        <f>HLOOKUP(CQ$2,PLANEL_Pot_anual!$C$3:$AL$23,5,TRUE)</f>
        <v>23317.659743</v>
      </c>
      <c r="CR7" s="18">
        <f>HLOOKUP(CR$2,PLANEL_Pot_anual!$C$3:$AL$23,5,TRUE)</f>
        <v>23317.659743</v>
      </c>
      <c r="CS7" s="18">
        <f>HLOOKUP(CS$2,PLANEL_Pot_anual!$C$3:$AL$23,5,TRUE)</f>
        <v>23317.659743</v>
      </c>
      <c r="CT7" s="18">
        <f>HLOOKUP(CT$2,PLANEL_Pot_anual!$C$3:$AL$23,5,TRUE)</f>
        <v>23317.659743</v>
      </c>
      <c r="CU7" s="18">
        <f>HLOOKUP(CU$2,PLANEL_Pot_anual!$C$3:$AL$23,5,TRUE)</f>
        <v>24242.659743</v>
      </c>
      <c r="CV7" s="18">
        <f>HLOOKUP(CV$2,PLANEL_Pot_anual!$C$3:$AL$23,5,TRUE)</f>
        <v>24242.659743</v>
      </c>
      <c r="CW7" s="18">
        <f>HLOOKUP(CW$2,PLANEL_Pot_anual!$C$3:$AL$23,5,TRUE)</f>
        <v>24242.659743</v>
      </c>
      <c r="CX7" s="18">
        <f>HLOOKUP(CX$2,PLANEL_Pot_anual!$C$3:$AL$23,5,TRUE)</f>
        <v>24242.659743</v>
      </c>
      <c r="CY7" s="18">
        <f>HLOOKUP(CY$2,PLANEL_Pot_anual!$C$3:$AL$23,5,TRUE)</f>
        <v>24442.659743</v>
      </c>
      <c r="CZ7" s="18">
        <f>HLOOKUP(CZ$2,PLANEL_Pot_anual!$C$3:$AL$23,5,TRUE)</f>
        <v>24442.659743</v>
      </c>
      <c r="DA7" s="18">
        <f>HLOOKUP(DA$2,PLANEL_Pot_anual!$C$3:$AL$23,5,TRUE)</f>
        <v>24442.659743</v>
      </c>
      <c r="DB7" s="18">
        <f>HLOOKUP(DB$2,PLANEL_Pot_anual!$C$3:$AL$23,5,TRUE)</f>
        <v>24442.659743</v>
      </c>
      <c r="DC7" s="18">
        <f>HLOOKUP(DC$2,PLANEL_Pot_anual!$C$3:$AL$23,5,TRUE)</f>
        <v>24642.959742999999</v>
      </c>
      <c r="DD7" s="18">
        <f>HLOOKUP(DD$2,PLANEL_Pot_anual!$C$3:$AL$23,5,TRUE)</f>
        <v>24642.959742999999</v>
      </c>
      <c r="DE7" s="18">
        <f>HLOOKUP(DE$2,PLANEL_Pot_anual!$C$3:$AL$23,5,TRUE)</f>
        <v>24642.959742999999</v>
      </c>
      <c r="DF7" s="18">
        <f>HLOOKUP(DF$2,PLANEL_Pot_anual!$C$3:$AL$23,5,TRUE)</f>
        <v>24642.959742999999</v>
      </c>
      <c r="DG7" s="18">
        <f>HLOOKUP(DG$2,PLANEL_Pot_anual!$C$3:$AL$23,5,TRUE)</f>
        <v>24842.959742999999</v>
      </c>
      <c r="DH7" s="18">
        <f>HLOOKUP(DH$2,PLANEL_Pot_anual!$C$3:$AL$23,5,TRUE)</f>
        <v>24842.959742999999</v>
      </c>
      <c r="DI7" s="18">
        <f>HLOOKUP(DI$2,PLANEL_Pot_anual!$C$3:$AL$23,5,TRUE)</f>
        <v>24842.959742999999</v>
      </c>
      <c r="DJ7" s="18">
        <f>HLOOKUP(DJ$2,PLANEL_Pot_anual!$C$3:$AL$23,5,TRUE)</f>
        <v>24842.959742999999</v>
      </c>
      <c r="DK7" s="18">
        <f>HLOOKUP(DK$2,PLANEL_Pot_anual!$C$3:$AL$23,5,TRUE)</f>
        <v>25042.959742999999</v>
      </c>
      <c r="DL7" s="18">
        <f>HLOOKUP(DL$2,PLANEL_Pot_anual!$C$3:$AL$23,5,TRUE)</f>
        <v>25042.959742999999</v>
      </c>
      <c r="DM7" s="18">
        <f>HLOOKUP(DM$2,PLANEL_Pot_anual!$C$3:$AL$23,5,TRUE)</f>
        <v>25042.959742999999</v>
      </c>
      <c r="DN7" s="18">
        <f>HLOOKUP(DN$2,PLANEL_Pot_anual!$C$3:$AL$23,5,TRUE)</f>
        <v>25042.959742999999</v>
      </c>
      <c r="DO7" s="18">
        <f>HLOOKUP(DO$2,PLANEL_Pot_anual!$C$3:$AL$23,5,TRUE)</f>
        <v>25242.959742999999</v>
      </c>
      <c r="DP7" s="18">
        <f>HLOOKUP(DP$2,PLANEL_Pot_anual!$C$3:$AL$23,5,TRUE)</f>
        <v>25242.959742999999</v>
      </c>
      <c r="DQ7" s="18">
        <f>HLOOKUP(DQ$2,PLANEL_Pot_anual!$C$3:$AL$23,5,TRUE)</f>
        <v>25242.959742999999</v>
      </c>
      <c r="DR7" s="18">
        <f>HLOOKUP(DR$2,PLANEL_Pot_anual!$C$3:$AL$23,5,TRUE)</f>
        <v>25242.959742999999</v>
      </c>
      <c r="DS7" s="18">
        <f>HLOOKUP(DS$2,PLANEL_Pot_anual!$C$3:$AL$23,5,TRUE)</f>
        <v>24879.759743000002</v>
      </c>
      <c r="DT7" s="18">
        <f>HLOOKUP(DT$2,PLANEL_Pot_anual!$C$3:$AL$23,5,TRUE)</f>
        <v>24879.759743000002</v>
      </c>
      <c r="DU7" s="18">
        <f>HLOOKUP(DU$2,PLANEL_Pot_anual!$C$3:$AL$23,5,TRUE)</f>
        <v>24879.759743000002</v>
      </c>
      <c r="DV7" s="18">
        <f>HLOOKUP(DV$2,PLANEL_Pot_anual!$C$3:$AL$23,5,TRUE)</f>
        <v>24879.759743000002</v>
      </c>
      <c r="DW7" s="18">
        <f>HLOOKUP(DW$2,PLANEL_Pot_anual!$C$3:$AL$23,5,TRUE)</f>
        <v>24879.759743000002</v>
      </c>
      <c r="DX7" s="18">
        <f>HLOOKUP(DX$2,PLANEL_Pot_anual!$C$3:$AL$23,5,TRUE)</f>
        <v>24879.759743000002</v>
      </c>
      <c r="DY7" s="18">
        <f>HLOOKUP(DY$2,PLANEL_Pot_anual!$C$3:$AL$23,5,TRUE)</f>
        <v>24879.759743000002</v>
      </c>
      <c r="DZ7" s="18">
        <f>HLOOKUP(DZ$2,PLANEL_Pot_anual!$C$3:$AL$23,5,TRUE)</f>
        <v>24879.759743000002</v>
      </c>
      <c r="EA7" s="18">
        <f>HLOOKUP(EA$2,PLANEL_Pot_anual!$C$3:$AL$23,5,TRUE)</f>
        <v>24879.759743000002</v>
      </c>
      <c r="EB7" s="18">
        <f>HLOOKUP(EB$2,PLANEL_Pot_anual!$C$3:$AL$23,5,TRUE)</f>
        <v>24879.759743000002</v>
      </c>
      <c r="EC7" s="18">
        <f>HLOOKUP(EC$2,PLANEL_Pot_anual!$C$3:$AL$23,5,TRUE)</f>
        <v>24879.759743000002</v>
      </c>
      <c r="ED7" s="18">
        <f>HLOOKUP(ED$2,PLANEL_Pot_anual!$C$3:$AL$23,5,TRUE)</f>
        <v>24879.759743000002</v>
      </c>
      <c r="EE7" s="18">
        <f>HLOOKUP(EE$2,PLANEL_Pot_anual!$C$3:$AL$23,5,TRUE)</f>
        <v>24879.759743000002</v>
      </c>
      <c r="EF7" s="18">
        <f>HLOOKUP(EF$2,PLANEL_Pot_anual!$C$3:$AL$23,5,TRUE)</f>
        <v>24879.759743000002</v>
      </c>
      <c r="EG7" s="18">
        <f>HLOOKUP(EG$2,PLANEL_Pot_anual!$C$3:$AL$23,5,TRUE)</f>
        <v>24879.759743000002</v>
      </c>
      <c r="EH7" s="18">
        <f>HLOOKUP(EH$2,PLANEL_Pot_anual!$C$3:$AL$23,5,TRUE)</f>
        <v>24879.759743000002</v>
      </c>
      <c r="EI7" s="18">
        <f>HLOOKUP(EI$2,PLANEL_Pot_anual!$C$3:$AL$23,5,TRUE)</f>
        <v>24879.759743000002</v>
      </c>
      <c r="EJ7" s="18">
        <f>HLOOKUP(EJ$2,PLANEL_Pot_anual!$C$3:$AL$23,5,TRUE)</f>
        <v>24879.759743000002</v>
      </c>
      <c r="EK7" s="18">
        <f>HLOOKUP(EK$2,PLANEL_Pot_anual!$C$3:$AL$23,5,TRUE)</f>
        <v>24879.759743000002</v>
      </c>
      <c r="EL7" s="18">
        <f>HLOOKUP(EL$2,PLANEL_Pot_anual!$C$3:$AL$23,5,TRUE)</f>
        <v>24879.759743000002</v>
      </c>
      <c r="EM7" s="18">
        <f>HLOOKUP(EM$2,PLANEL_Pot_anual!$C$3:$AL$23,5,TRUE)</f>
        <v>24879.759743000002</v>
      </c>
      <c r="EN7" s="18">
        <f>HLOOKUP(EN$2,PLANEL_Pot_anual!$C$3:$AL$23,5,TRUE)</f>
        <v>24879.759743000002</v>
      </c>
      <c r="EO7" s="18">
        <f>HLOOKUP(EO$2,PLANEL_Pot_anual!$C$3:$AL$23,5,TRUE)</f>
        <v>24879.759743000002</v>
      </c>
      <c r="EP7" s="18">
        <f>HLOOKUP(EP$2,PLANEL_Pot_anual!$C$3:$AL$23,5,TRUE)</f>
        <v>24879.759743000002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16106.096589999999</v>
      </c>
      <c r="AF14" s="24">
        <f>HLOOKUP(AF$2,PLANEL_Pot_anual!$C$3:$AL$24,12,TRUE)</f>
        <v>16106.096589999999</v>
      </c>
      <c r="AG14" s="24">
        <f>HLOOKUP(AG$2,PLANEL_Pot_anual!$C$3:$AL$24,12,TRUE)</f>
        <v>16106.096589999999</v>
      </c>
      <c r="AH14" s="24">
        <f>HLOOKUP(AH$2,PLANEL_Pot_anual!$C$3:$AL$24,12,TRUE)</f>
        <v>16106.096589999999</v>
      </c>
      <c r="AI14" s="24">
        <f>HLOOKUP(AI$2,PLANEL_Pot_anual!$C$3:$AL$24,12,TRUE)</f>
        <v>16106.096589999999</v>
      </c>
      <c r="AJ14" s="24">
        <f>HLOOKUP(AJ$2,PLANEL_Pot_anual!$C$3:$AL$24,12,TRUE)</f>
        <v>16106.096589999999</v>
      </c>
      <c r="AK14" s="24">
        <f>HLOOKUP(AK$2,PLANEL_Pot_anual!$C$3:$AL$24,12,TRUE)</f>
        <v>16106.096589999999</v>
      </c>
      <c r="AL14" s="24">
        <f>HLOOKUP(AL$2,PLANEL_Pot_anual!$C$3:$AL$24,12,TRUE)</f>
        <v>16106.096589999999</v>
      </c>
      <c r="AM14" s="24">
        <f>HLOOKUP(AM$2,PLANEL_Pot_anual!$C$3:$AL$24,12,TRUE)</f>
        <v>16136.476022000001</v>
      </c>
      <c r="AN14" s="24">
        <f>HLOOKUP(AN$2,PLANEL_Pot_anual!$C$3:$AL$24,12,TRUE)</f>
        <v>16136.476022000001</v>
      </c>
      <c r="AO14" s="24">
        <f>HLOOKUP(AO$2,PLANEL_Pot_anual!$C$3:$AL$24,12,TRUE)</f>
        <v>16136.476022000001</v>
      </c>
      <c r="AP14" s="24">
        <f>HLOOKUP(AP$2,PLANEL_Pot_anual!$C$3:$AL$24,12,TRUE)</f>
        <v>16136.476022000001</v>
      </c>
      <c r="AQ14" s="24">
        <f>HLOOKUP(AQ$2,PLANEL_Pot_anual!$C$3:$AL$24,12,TRUE)</f>
        <v>16136.476022000001</v>
      </c>
      <c r="AR14" s="24">
        <f>HLOOKUP(AR$2,PLANEL_Pot_anual!$C$3:$AL$24,12,TRUE)</f>
        <v>16136.476022000001</v>
      </c>
      <c r="AS14" s="24">
        <f>HLOOKUP(AS$2,PLANEL_Pot_anual!$C$3:$AL$24,12,TRUE)</f>
        <v>16136.476022000001</v>
      </c>
      <c r="AT14" s="24">
        <f>HLOOKUP(AT$2,PLANEL_Pot_anual!$C$3:$AL$24,12,TRUE)</f>
        <v>16136.476022000001</v>
      </c>
      <c r="AU14" s="24">
        <f>HLOOKUP(AU$2,PLANEL_Pot_anual!$C$3:$AL$24,12,TRUE)</f>
        <v>16136.476022000001</v>
      </c>
      <c r="AV14" s="24">
        <f>HLOOKUP(AV$2,PLANEL_Pot_anual!$C$3:$AL$24,12,TRUE)</f>
        <v>16136.476022000001</v>
      </c>
      <c r="AW14" s="24">
        <f>HLOOKUP(AW$2,PLANEL_Pot_anual!$C$3:$AL$24,12,TRUE)</f>
        <v>16136.476022000001</v>
      </c>
      <c r="AX14" s="24">
        <f>HLOOKUP(AX$2,PLANEL_Pot_anual!$C$3:$AL$24,12,TRUE)</f>
        <v>16136.476022000001</v>
      </c>
      <c r="AY14" s="24">
        <f>HLOOKUP(AY$2,PLANEL_Pot_anual!$C$3:$AL$24,12,TRUE)</f>
        <v>16136.476022000001</v>
      </c>
      <c r="AZ14" s="24">
        <f>HLOOKUP(AZ$2,PLANEL_Pot_anual!$C$3:$AL$24,12,TRUE)</f>
        <v>16136.476022000001</v>
      </c>
      <c r="BA14" s="24">
        <f>HLOOKUP(BA$2,PLANEL_Pot_anual!$C$3:$AL$24,12,TRUE)</f>
        <v>16136.476022000001</v>
      </c>
      <c r="BB14" s="24">
        <f>HLOOKUP(BB$2,PLANEL_Pot_anual!$C$3:$AL$24,12,TRUE)</f>
        <v>16136.476022000001</v>
      </c>
      <c r="BC14" s="24">
        <f>HLOOKUP(BC$2,PLANEL_Pot_anual!$C$3:$AL$24,12,TRUE)</f>
        <v>17114.412075</v>
      </c>
      <c r="BD14" s="24">
        <f>HLOOKUP(BD$2,PLANEL_Pot_anual!$C$3:$AL$24,12,TRUE)</f>
        <v>17114.412075</v>
      </c>
      <c r="BE14" s="24">
        <f>HLOOKUP(BE$2,PLANEL_Pot_anual!$C$3:$AL$24,12,TRUE)</f>
        <v>17114.412075</v>
      </c>
      <c r="BF14" s="24">
        <f>HLOOKUP(BF$2,PLANEL_Pot_anual!$C$3:$AL$24,12,TRUE)</f>
        <v>17114.412075</v>
      </c>
      <c r="BG14" s="24">
        <f>HLOOKUP(BG$2,PLANEL_Pot_anual!$C$3:$AL$24,12,TRUE)</f>
        <v>24114.502189999999</v>
      </c>
      <c r="BH14" s="24">
        <f>HLOOKUP(BH$2,PLANEL_Pot_anual!$C$3:$AL$24,12,TRUE)</f>
        <v>24114.502189999999</v>
      </c>
      <c r="BI14" s="24">
        <f>HLOOKUP(BI$2,PLANEL_Pot_anual!$C$3:$AL$24,12,TRUE)</f>
        <v>24114.502189999999</v>
      </c>
      <c r="BJ14" s="24">
        <f>HLOOKUP(BJ$2,PLANEL_Pot_anual!$C$3:$AL$24,12,TRUE)</f>
        <v>24114.502189999999</v>
      </c>
      <c r="BK14" s="24">
        <f>HLOOKUP(BK$2,PLANEL_Pot_anual!$C$3:$AL$24,12,TRUE)</f>
        <v>24114.502189999999</v>
      </c>
      <c r="BL14" s="24">
        <f>HLOOKUP(BL$2,PLANEL_Pot_anual!$C$3:$AL$24,12,TRUE)</f>
        <v>24114.502189999999</v>
      </c>
      <c r="BM14" s="24">
        <f>HLOOKUP(BM$2,PLANEL_Pot_anual!$C$3:$AL$24,12,TRUE)</f>
        <v>24114.502189999999</v>
      </c>
      <c r="BN14" s="24">
        <f>HLOOKUP(BN$2,PLANEL_Pot_anual!$C$3:$AL$24,12,TRUE)</f>
        <v>24114.502189999999</v>
      </c>
      <c r="BO14" s="24">
        <f>HLOOKUP(BO$2,PLANEL_Pot_anual!$C$3:$AL$24,12,TRUE)</f>
        <v>24414.59619</v>
      </c>
      <c r="BP14" s="24">
        <f>HLOOKUP(BP$2,PLANEL_Pot_anual!$C$3:$AL$24,12,TRUE)</f>
        <v>24414.59619</v>
      </c>
      <c r="BQ14" s="24">
        <f>HLOOKUP(BQ$2,PLANEL_Pot_anual!$C$3:$AL$24,12,TRUE)</f>
        <v>24414.59619</v>
      </c>
      <c r="BR14" s="24">
        <f>HLOOKUP(BR$2,PLANEL_Pot_anual!$C$3:$AL$24,12,TRUE)</f>
        <v>24414.59619</v>
      </c>
      <c r="BS14" s="24">
        <f>HLOOKUP(BS$2,PLANEL_Pot_anual!$C$3:$AL$24,12,TRUE)</f>
        <v>24414.59619</v>
      </c>
      <c r="BT14" s="24">
        <f>HLOOKUP(BT$2,PLANEL_Pot_anual!$C$3:$AL$24,12,TRUE)</f>
        <v>24414.59619</v>
      </c>
      <c r="BU14" s="24">
        <f>HLOOKUP(BU$2,PLANEL_Pot_anual!$C$3:$AL$24,12,TRUE)</f>
        <v>24414.59619</v>
      </c>
      <c r="BV14" s="24">
        <f>HLOOKUP(BV$2,PLANEL_Pot_anual!$C$3:$AL$24,12,TRUE)</f>
        <v>24414.59619</v>
      </c>
      <c r="BW14" s="24">
        <f>HLOOKUP(BW$2,PLANEL_Pot_anual!$C$3:$AL$24,12,TRUE)</f>
        <v>24414.59619</v>
      </c>
      <c r="BX14" s="24">
        <f>HLOOKUP(BX$2,PLANEL_Pot_anual!$C$3:$AL$24,12,TRUE)</f>
        <v>24414.59619</v>
      </c>
      <c r="BY14" s="24">
        <f>HLOOKUP(BY$2,PLANEL_Pot_anual!$C$3:$AL$24,12,TRUE)</f>
        <v>24414.59619</v>
      </c>
      <c r="BZ14" s="24">
        <f>HLOOKUP(BZ$2,PLANEL_Pot_anual!$C$3:$AL$24,12,TRUE)</f>
        <v>24414.59619</v>
      </c>
      <c r="CA14" s="24">
        <f>HLOOKUP(CA$2,PLANEL_Pot_anual!$C$3:$AL$24,12,TRUE)</f>
        <v>24414.59619</v>
      </c>
      <c r="CB14" s="24">
        <f>HLOOKUP(CB$2,PLANEL_Pot_anual!$C$3:$AL$24,12,TRUE)</f>
        <v>24414.59619</v>
      </c>
      <c r="CC14" s="24">
        <f>HLOOKUP(CC$2,PLANEL_Pot_anual!$C$3:$AL$24,12,TRUE)</f>
        <v>24414.59619</v>
      </c>
      <c r="CD14" s="24">
        <f>HLOOKUP(CD$2,PLANEL_Pot_anual!$C$3:$AL$24,12,TRUE)</f>
        <v>24414.59619</v>
      </c>
      <c r="CE14" s="24">
        <f>HLOOKUP(CE$2,PLANEL_Pot_anual!$C$3:$AL$24,12,TRUE)</f>
        <v>24414.59619</v>
      </c>
      <c r="CF14" s="24">
        <f>HLOOKUP(CF$2,PLANEL_Pot_anual!$C$3:$AL$24,12,TRUE)</f>
        <v>24414.59619</v>
      </c>
      <c r="CG14" s="24">
        <f>HLOOKUP(CG$2,PLANEL_Pot_anual!$C$3:$AL$24,12,TRUE)</f>
        <v>24414.59619</v>
      </c>
      <c r="CH14" s="24">
        <f>HLOOKUP(CH$2,PLANEL_Pot_anual!$C$3:$AL$24,12,TRUE)</f>
        <v>24414.59619</v>
      </c>
      <c r="CI14" s="24">
        <f>HLOOKUP(CI$2,PLANEL_Pot_anual!$C$3:$AL$24,12,TRUE)</f>
        <v>24422.757809999999</v>
      </c>
      <c r="CJ14" s="24">
        <f>HLOOKUP(CJ$2,PLANEL_Pot_anual!$C$3:$AL$24,12,TRUE)</f>
        <v>24422.757809999999</v>
      </c>
      <c r="CK14" s="24">
        <f>HLOOKUP(CK$2,PLANEL_Pot_anual!$C$3:$AL$24,12,TRUE)</f>
        <v>24422.757809999999</v>
      </c>
      <c r="CL14" s="24">
        <f>HLOOKUP(CL$2,PLANEL_Pot_anual!$C$3:$AL$24,12,TRUE)</f>
        <v>24422.757809999999</v>
      </c>
      <c r="CM14" s="24">
        <f>HLOOKUP(CM$2,PLANEL_Pot_anual!$C$3:$AL$24,12,TRUE)</f>
        <v>24422.757809999999</v>
      </c>
      <c r="CN14" s="24">
        <f>HLOOKUP(CN$2,PLANEL_Pot_anual!$C$3:$AL$24,12,TRUE)</f>
        <v>24422.757809999999</v>
      </c>
      <c r="CO14" s="24">
        <f>HLOOKUP(CO$2,PLANEL_Pot_anual!$C$3:$AL$24,12,TRUE)</f>
        <v>24422.757809999999</v>
      </c>
      <c r="CP14" s="24">
        <f>HLOOKUP(CP$2,PLANEL_Pot_anual!$C$3:$AL$24,12,TRUE)</f>
        <v>24422.757809999999</v>
      </c>
      <c r="CQ14" s="24">
        <f>HLOOKUP(CQ$2,PLANEL_Pot_anual!$C$3:$AL$24,12,TRUE)</f>
        <v>24422.757809999999</v>
      </c>
      <c r="CR14" s="24">
        <f>HLOOKUP(CR$2,PLANEL_Pot_anual!$C$3:$AL$24,12,TRUE)</f>
        <v>24422.757809999999</v>
      </c>
      <c r="CS14" s="24">
        <f>HLOOKUP(CS$2,PLANEL_Pot_anual!$C$3:$AL$24,12,TRUE)</f>
        <v>24422.757809999999</v>
      </c>
      <c r="CT14" s="24">
        <f>HLOOKUP(CT$2,PLANEL_Pot_anual!$C$3:$AL$24,12,TRUE)</f>
        <v>24422.757809999999</v>
      </c>
      <c r="CU14" s="24">
        <f>HLOOKUP(CU$2,PLANEL_Pot_anual!$C$3:$AL$24,12,TRUE)</f>
        <v>24422.757809999999</v>
      </c>
      <c r="CV14" s="24">
        <f>HLOOKUP(CV$2,PLANEL_Pot_anual!$C$3:$AL$24,12,TRUE)</f>
        <v>24422.757809999999</v>
      </c>
      <c r="CW14" s="24">
        <f>HLOOKUP(CW$2,PLANEL_Pot_anual!$C$3:$AL$24,12,TRUE)</f>
        <v>24422.757809999999</v>
      </c>
      <c r="CX14" s="24">
        <f>HLOOKUP(CX$2,PLANEL_Pot_anual!$C$3:$AL$24,12,TRUE)</f>
        <v>24422.757809999999</v>
      </c>
      <c r="CY14" s="24">
        <f>HLOOKUP(CY$2,PLANEL_Pot_anual!$C$3:$AL$24,12,TRUE)</f>
        <v>24422.757809999999</v>
      </c>
      <c r="CZ14" s="24">
        <f>HLOOKUP(CZ$2,PLANEL_Pot_anual!$C$3:$AL$24,12,TRUE)</f>
        <v>24422.757809999999</v>
      </c>
      <c r="DA14" s="24">
        <f>HLOOKUP(DA$2,PLANEL_Pot_anual!$C$3:$AL$24,12,TRUE)</f>
        <v>24422.757809999999</v>
      </c>
      <c r="DB14" s="24">
        <f>HLOOKUP(DB$2,PLANEL_Pot_anual!$C$3:$AL$24,12,TRUE)</f>
        <v>24422.757809999999</v>
      </c>
      <c r="DC14" s="24">
        <f>HLOOKUP(DC$2,PLANEL_Pot_anual!$C$3:$AL$24,12,TRUE)</f>
        <v>24422.757809999999</v>
      </c>
      <c r="DD14" s="24">
        <f>HLOOKUP(DD$2,PLANEL_Pot_anual!$C$3:$AL$24,12,TRUE)</f>
        <v>24422.757809999999</v>
      </c>
      <c r="DE14" s="24">
        <f>HLOOKUP(DE$2,PLANEL_Pot_anual!$C$3:$AL$24,12,TRUE)</f>
        <v>24422.757809999999</v>
      </c>
      <c r="DF14" s="24">
        <f>HLOOKUP(DF$2,PLANEL_Pot_anual!$C$3:$AL$24,12,TRUE)</f>
        <v>24422.757809999999</v>
      </c>
      <c r="DG14" s="24">
        <f>HLOOKUP(DG$2,PLANEL_Pot_anual!$C$3:$AL$24,12,TRUE)</f>
        <v>24422.757809999999</v>
      </c>
      <c r="DH14" s="24">
        <f>HLOOKUP(DH$2,PLANEL_Pot_anual!$C$3:$AL$24,12,TRUE)</f>
        <v>24422.757809999999</v>
      </c>
      <c r="DI14" s="24">
        <f>HLOOKUP(DI$2,PLANEL_Pot_anual!$C$3:$AL$24,12,TRUE)</f>
        <v>24422.757809999999</v>
      </c>
      <c r="DJ14" s="24">
        <f>HLOOKUP(DJ$2,PLANEL_Pot_anual!$C$3:$AL$24,12,TRUE)</f>
        <v>24422.757809999999</v>
      </c>
      <c r="DK14" s="24">
        <f>HLOOKUP(DK$2,PLANEL_Pot_anual!$C$3:$AL$24,12,TRUE)</f>
        <v>24422.757809999999</v>
      </c>
      <c r="DL14" s="24">
        <f>HLOOKUP(DL$2,PLANEL_Pot_anual!$C$3:$AL$24,12,TRUE)</f>
        <v>24422.757809999999</v>
      </c>
      <c r="DM14" s="24">
        <f>HLOOKUP(DM$2,PLANEL_Pot_anual!$C$3:$AL$24,12,TRUE)</f>
        <v>24422.757809999999</v>
      </c>
      <c r="DN14" s="24">
        <f>HLOOKUP(DN$2,PLANEL_Pot_anual!$C$3:$AL$24,12,TRUE)</f>
        <v>24422.757809999999</v>
      </c>
      <c r="DO14" s="24">
        <f>HLOOKUP(DO$2,PLANEL_Pot_anual!$C$3:$AL$24,12,TRUE)</f>
        <v>24422.757809999999</v>
      </c>
      <c r="DP14" s="24">
        <f>HLOOKUP(DP$2,PLANEL_Pot_anual!$C$3:$AL$24,12,TRUE)</f>
        <v>24422.757809999999</v>
      </c>
      <c r="DQ14" s="24">
        <f>HLOOKUP(DQ$2,PLANEL_Pot_anual!$C$3:$AL$24,12,TRUE)</f>
        <v>24422.757809999999</v>
      </c>
      <c r="DR14" s="24">
        <f>HLOOKUP(DR$2,PLANEL_Pot_anual!$C$3:$AL$24,12,TRUE)</f>
        <v>24422.757809999999</v>
      </c>
      <c r="DS14" s="24">
        <f>HLOOKUP(DS$2,PLANEL_Pot_anual!$C$3:$AL$24,12,TRUE)</f>
        <v>24422.757809999999</v>
      </c>
      <c r="DT14" s="24">
        <f>HLOOKUP(DT$2,PLANEL_Pot_anual!$C$3:$AL$24,12,TRUE)</f>
        <v>24422.757809999999</v>
      </c>
      <c r="DU14" s="24">
        <f>HLOOKUP(DU$2,PLANEL_Pot_anual!$C$3:$AL$24,12,TRUE)</f>
        <v>24422.757809999999</v>
      </c>
      <c r="DV14" s="24">
        <f>HLOOKUP(DV$2,PLANEL_Pot_anual!$C$3:$AL$24,12,TRUE)</f>
        <v>24422.757809999999</v>
      </c>
      <c r="DW14" s="24">
        <f>HLOOKUP(DW$2,PLANEL_Pot_anual!$C$3:$AL$24,12,TRUE)</f>
        <v>24808.757809999999</v>
      </c>
      <c r="DX14" s="24">
        <f>HLOOKUP(DX$2,PLANEL_Pot_anual!$C$3:$AL$24,12,TRUE)</f>
        <v>24808.757809999999</v>
      </c>
      <c r="DY14" s="24">
        <f>HLOOKUP(DY$2,PLANEL_Pot_anual!$C$3:$AL$24,12,TRUE)</f>
        <v>24808.757809999999</v>
      </c>
      <c r="DZ14" s="24">
        <f>HLOOKUP(DZ$2,PLANEL_Pot_anual!$C$3:$AL$24,12,TRUE)</f>
        <v>24808.757809999999</v>
      </c>
      <c r="EA14" s="24">
        <f>HLOOKUP(EA$2,PLANEL_Pot_anual!$C$3:$AL$24,12,TRUE)</f>
        <v>24808.757809999999</v>
      </c>
      <c r="EB14" s="24">
        <f>HLOOKUP(EB$2,PLANEL_Pot_anual!$C$3:$AL$24,12,TRUE)</f>
        <v>24808.757809999999</v>
      </c>
      <c r="EC14" s="24">
        <f>HLOOKUP(EC$2,PLANEL_Pot_anual!$C$3:$AL$24,12,TRUE)</f>
        <v>24808.757809999999</v>
      </c>
      <c r="ED14" s="24">
        <f>HLOOKUP(ED$2,PLANEL_Pot_anual!$C$3:$AL$24,12,TRUE)</f>
        <v>24808.757809999999</v>
      </c>
      <c r="EE14" s="24">
        <f>HLOOKUP(EE$2,PLANEL_Pot_anual!$C$3:$AL$24,12,TRUE)</f>
        <v>24808.757809999999</v>
      </c>
      <c r="EF14" s="24">
        <f>HLOOKUP(EF$2,PLANEL_Pot_anual!$C$3:$AL$24,12,TRUE)</f>
        <v>24808.757809999999</v>
      </c>
      <c r="EG14" s="24">
        <f>HLOOKUP(EG$2,PLANEL_Pot_anual!$C$3:$AL$24,12,TRUE)</f>
        <v>24808.757809999999</v>
      </c>
      <c r="EH14" s="24">
        <f>HLOOKUP(EH$2,PLANEL_Pot_anual!$C$3:$AL$24,12,TRUE)</f>
        <v>24808.757809999999</v>
      </c>
      <c r="EI14" s="24">
        <f>HLOOKUP(EI$2,PLANEL_Pot_anual!$C$3:$AL$24,12,TRUE)</f>
        <v>24808.757809999999</v>
      </c>
      <c r="EJ14" s="24">
        <f>HLOOKUP(EJ$2,PLANEL_Pot_anual!$C$3:$AL$24,12,TRUE)</f>
        <v>24808.757809999999</v>
      </c>
      <c r="EK14" s="24">
        <f>HLOOKUP(EK$2,PLANEL_Pot_anual!$C$3:$AL$24,12,TRUE)</f>
        <v>24808.757809999999</v>
      </c>
      <c r="EL14" s="24">
        <f>HLOOKUP(EL$2,PLANEL_Pot_anual!$C$3:$AL$24,12,TRUE)</f>
        <v>24808.757809999999</v>
      </c>
      <c r="EM14" s="24">
        <f>HLOOKUP(EM$2,PLANEL_Pot_anual!$C$3:$AL$24,12,TRUE)</f>
        <v>24808.757809999999</v>
      </c>
      <c r="EN14" s="24">
        <f>HLOOKUP(EN$2,PLANEL_Pot_anual!$C$3:$AL$24,12,TRUE)</f>
        <v>24808.757809999999</v>
      </c>
      <c r="EO14" s="24">
        <f>HLOOKUP(EO$2,PLANEL_Pot_anual!$C$3:$AL$24,12,TRUE)</f>
        <v>24808.757809999999</v>
      </c>
      <c r="EP14" s="24">
        <f>HLOOKUP(EP$2,PLANEL_Pot_anual!$C$3:$AL$24,12,TRUE)</f>
        <v>24808.757809999999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16979.5580376</v>
      </c>
      <c r="AF17" s="30">
        <f>HLOOKUP(AF$2,PLANEL_Pot_anual!$C$3:$AL$24,15,TRUE)</f>
        <v>16979.5580376</v>
      </c>
      <c r="AG17" s="30">
        <f>HLOOKUP(AG$2,PLANEL_Pot_anual!$C$3:$AL$24,15,TRUE)</f>
        <v>16979.5580376</v>
      </c>
      <c r="AH17" s="30">
        <f>HLOOKUP(AH$2,PLANEL_Pot_anual!$C$3:$AL$24,15,TRUE)</f>
        <v>16979.5580376</v>
      </c>
      <c r="AI17" s="30">
        <f>HLOOKUP(AI$2,PLANEL_Pot_anual!$C$3:$AL$24,15,TRUE)</f>
        <v>22793.298985999998</v>
      </c>
      <c r="AJ17" s="30">
        <f>HLOOKUP(AJ$2,PLANEL_Pot_anual!$C$3:$AL$24,15,TRUE)</f>
        <v>22793.298985999998</v>
      </c>
      <c r="AK17" s="30">
        <f>HLOOKUP(AK$2,PLANEL_Pot_anual!$C$3:$AL$24,15,TRUE)</f>
        <v>22793.298985999998</v>
      </c>
      <c r="AL17" s="30">
        <f>HLOOKUP(AL$2,PLANEL_Pot_anual!$C$3:$AL$24,15,TRUE)</f>
        <v>22793.298985999998</v>
      </c>
      <c r="AM17" s="30">
        <f>HLOOKUP(AM$2,PLANEL_Pot_anual!$C$3:$AL$24,15,TRUE)</f>
        <v>25460.897380999999</v>
      </c>
      <c r="AN17" s="30">
        <f>HLOOKUP(AN$2,PLANEL_Pot_anual!$C$3:$AL$24,15,TRUE)</f>
        <v>25460.897380999999</v>
      </c>
      <c r="AO17" s="30">
        <f>HLOOKUP(AO$2,PLANEL_Pot_anual!$C$3:$AL$24,15,TRUE)</f>
        <v>25460.897380999999</v>
      </c>
      <c r="AP17" s="30">
        <f>HLOOKUP(AP$2,PLANEL_Pot_anual!$C$3:$AL$24,15,TRUE)</f>
        <v>25460.897380999999</v>
      </c>
      <c r="AQ17" s="30">
        <f>HLOOKUP(AQ$2,PLANEL_Pot_anual!$C$3:$AL$24,15,TRUE)</f>
        <v>33632.780010000002</v>
      </c>
      <c r="AR17" s="30">
        <f>HLOOKUP(AR$2,PLANEL_Pot_anual!$C$3:$AL$24,15,TRUE)</f>
        <v>33632.780010000002</v>
      </c>
      <c r="AS17" s="30">
        <f>HLOOKUP(AS$2,PLANEL_Pot_anual!$C$3:$AL$24,15,TRUE)</f>
        <v>33632.780010000002</v>
      </c>
      <c r="AT17" s="30">
        <f>HLOOKUP(AT$2,PLANEL_Pot_anual!$C$3:$AL$24,15,TRUE)</f>
        <v>33632.780010000002</v>
      </c>
      <c r="AU17" s="30">
        <f>HLOOKUP(AU$2,PLANEL_Pot_anual!$C$3:$AL$24,15,TRUE)</f>
        <v>35808.36219</v>
      </c>
      <c r="AV17" s="30">
        <f>HLOOKUP(AV$2,PLANEL_Pot_anual!$C$3:$AL$24,15,TRUE)</f>
        <v>35808.36219</v>
      </c>
      <c r="AW17" s="30">
        <f>HLOOKUP(AW$2,PLANEL_Pot_anual!$C$3:$AL$24,15,TRUE)</f>
        <v>35808.36219</v>
      </c>
      <c r="AX17" s="30">
        <f>HLOOKUP(AX$2,PLANEL_Pot_anual!$C$3:$AL$24,15,TRUE)</f>
        <v>35808.36219</v>
      </c>
      <c r="AY17" s="30">
        <f>HLOOKUP(AY$2,PLANEL_Pot_anual!$C$3:$AL$24,15,TRUE)</f>
        <v>40672.929669999998</v>
      </c>
      <c r="AZ17" s="30">
        <f>HLOOKUP(AZ$2,PLANEL_Pot_anual!$C$3:$AL$24,15,TRUE)</f>
        <v>40672.929669999998</v>
      </c>
      <c r="BA17" s="30">
        <f>HLOOKUP(BA$2,PLANEL_Pot_anual!$C$3:$AL$24,15,TRUE)</f>
        <v>40672.929669999998</v>
      </c>
      <c r="BB17" s="30">
        <f>HLOOKUP(BB$2,PLANEL_Pot_anual!$C$3:$AL$24,15,TRUE)</f>
        <v>40672.929669999998</v>
      </c>
      <c r="BC17" s="30">
        <f>HLOOKUP(BC$2,PLANEL_Pot_anual!$C$3:$AL$24,15,TRUE)</f>
        <v>41676.316290000002</v>
      </c>
      <c r="BD17" s="30">
        <f>HLOOKUP(BD$2,PLANEL_Pot_anual!$C$3:$AL$24,15,TRUE)</f>
        <v>41676.316290000002</v>
      </c>
      <c r="BE17" s="30">
        <f>HLOOKUP(BE$2,PLANEL_Pot_anual!$C$3:$AL$24,15,TRUE)</f>
        <v>41676.316290000002</v>
      </c>
      <c r="BF17" s="30">
        <f>HLOOKUP(BF$2,PLANEL_Pot_anual!$C$3:$AL$24,15,TRUE)</f>
        <v>41676.316290000002</v>
      </c>
      <c r="BG17" s="30">
        <f>HLOOKUP(BG$2,PLANEL_Pot_anual!$C$3:$AL$24,15,TRUE)</f>
        <v>42025.508419999998</v>
      </c>
      <c r="BH17" s="30">
        <f>HLOOKUP(BH$2,PLANEL_Pot_anual!$C$3:$AL$24,15,TRUE)</f>
        <v>42025.508419999998</v>
      </c>
      <c r="BI17" s="30">
        <f>HLOOKUP(BI$2,PLANEL_Pot_anual!$C$3:$AL$24,15,TRUE)</f>
        <v>42025.508419999998</v>
      </c>
      <c r="BJ17" s="30">
        <f>HLOOKUP(BJ$2,PLANEL_Pot_anual!$C$3:$AL$24,15,TRUE)</f>
        <v>42025.508419999998</v>
      </c>
      <c r="BK17" s="30">
        <f>HLOOKUP(BK$2,PLANEL_Pot_anual!$C$3:$AL$24,15,TRUE)</f>
        <v>42458.573401000001</v>
      </c>
      <c r="BL17" s="30">
        <f>HLOOKUP(BL$2,PLANEL_Pot_anual!$C$3:$AL$24,15,TRUE)</f>
        <v>42458.573401000001</v>
      </c>
      <c r="BM17" s="30">
        <f>HLOOKUP(BM$2,PLANEL_Pot_anual!$C$3:$AL$24,15,TRUE)</f>
        <v>42458.573401000001</v>
      </c>
      <c r="BN17" s="30">
        <f>HLOOKUP(BN$2,PLANEL_Pot_anual!$C$3:$AL$24,15,TRUE)</f>
        <v>42458.573401000001</v>
      </c>
      <c r="BO17" s="30">
        <f>HLOOKUP(BO$2,PLANEL_Pot_anual!$C$3:$AL$24,15,TRUE)</f>
        <v>42149.053400999997</v>
      </c>
      <c r="BP17" s="30">
        <f>HLOOKUP(BP$2,PLANEL_Pot_anual!$C$3:$AL$24,15,TRUE)</f>
        <v>42149.053400999997</v>
      </c>
      <c r="BQ17" s="30">
        <f>HLOOKUP(BQ$2,PLANEL_Pot_anual!$C$3:$AL$24,15,TRUE)</f>
        <v>42149.053400999997</v>
      </c>
      <c r="BR17" s="30">
        <f>HLOOKUP(BR$2,PLANEL_Pot_anual!$C$3:$AL$24,15,TRUE)</f>
        <v>42149.053400999997</v>
      </c>
      <c r="BS17" s="30">
        <f>HLOOKUP(BS$2,PLANEL_Pot_anual!$C$3:$AL$24,15,TRUE)</f>
        <v>44431.233459999996</v>
      </c>
      <c r="BT17" s="30">
        <f>HLOOKUP(BT$2,PLANEL_Pot_anual!$C$3:$AL$24,15,TRUE)</f>
        <v>44431.233459999996</v>
      </c>
      <c r="BU17" s="30">
        <f>HLOOKUP(BU$2,PLANEL_Pot_anual!$C$3:$AL$24,15,TRUE)</f>
        <v>44431.233459999996</v>
      </c>
      <c r="BV17" s="30">
        <f>HLOOKUP(BV$2,PLANEL_Pot_anual!$C$3:$AL$24,15,TRUE)</f>
        <v>44431.233459999996</v>
      </c>
      <c r="BW17" s="30">
        <f>HLOOKUP(BW$2,PLANEL_Pot_anual!$C$3:$AL$24,15,TRUE)</f>
        <v>46394.657097999996</v>
      </c>
      <c r="BX17" s="30">
        <f>HLOOKUP(BX$2,PLANEL_Pot_anual!$C$3:$AL$24,15,TRUE)</f>
        <v>46394.657097999996</v>
      </c>
      <c r="BY17" s="30">
        <f>HLOOKUP(BY$2,PLANEL_Pot_anual!$C$3:$AL$24,15,TRUE)</f>
        <v>46394.657097999996</v>
      </c>
      <c r="BZ17" s="30">
        <f>HLOOKUP(BZ$2,PLANEL_Pot_anual!$C$3:$AL$24,15,TRUE)</f>
        <v>46394.657097999996</v>
      </c>
      <c r="CA17" s="30">
        <f>HLOOKUP(CA$2,PLANEL_Pot_anual!$C$3:$AL$24,15,TRUE)</f>
        <v>51193.625169999999</v>
      </c>
      <c r="CB17" s="30">
        <f>HLOOKUP(CB$2,PLANEL_Pot_anual!$C$3:$AL$24,15,TRUE)</f>
        <v>51193.625169999999</v>
      </c>
      <c r="CC17" s="30">
        <f>HLOOKUP(CC$2,PLANEL_Pot_anual!$C$3:$AL$24,15,TRUE)</f>
        <v>51193.625169999999</v>
      </c>
      <c r="CD17" s="30">
        <f>HLOOKUP(CD$2,PLANEL_Pot_anual!$C$3:$AL$24,15,TRUE)</f>
        <v>51193.625169999999</v>
      </c>
      <c r="CE17" s="30">
        <f>HLOOKUP(CE$2,PLANEL_Pot_anual!$C$3:$AL$24,15,TRUE)</f>
        <v>56174.838810000001</v>
      </c>
      <c r="CF17" s="30">
        <f>HLOOKUP(CF$2,PLANEL_Pot_anual!$C$3:$AL$24,15,TRUE)</f>
        <v>56174.838810000001</v>
      </c>
      <c r="CG17" s="30">
        <f>HLOOKUP(CG$2,PLANEL_Pot_anual!$C$3:$AL$24,15,TRUE)</f>
        <v>56174.838810000001</v>
      </c>
      <c r="CH17" s="30">
        <f>HLOOKUP(CH$2,PLANEL_Pot_anual!$C$3:$AL$24,15,TRUE)</f>
        <v>56174.838810000001</v>
      </c>
      <c r="CI17" s="30">
        <f>HLOOKUP(CI$2,PLANEL_Pot_anual!$C$3:$AL$24,15,TRUE)</f>
        <v>63519.382819999999</v>
      </c>
      <c r="CJ17" s="30">
        <f>HLOOKUP(CJ$2,PLANEL_Pot_anual!$C$3:$AL$24,15,TRUE)</f>
        <v>63519.382819999999</v>
      </c>
      <c r="CK17" s="30">
        <f>HLOOKUP(CK$2,PLANEL_Pot_anual!$C$3:$AL$24,15,TRUE)</f>
        <v>63519.382819999999</v>
      </c>
      <c r="CL17" s="30">
        <f>HLOOKUP(CL$2,PLANEL_Pot_anual!$C$3:$AL$24,15,TRUE)</f>
        <v>63519.382819999999</v>
      </c>
      <c r="CM17" s="30">
        <f>HLOOKUP(CM$2,PLANEL_Pot_anual!$C$3:$AL$24,15,TRUE)</f>
        <v>71696.590960000001</v>
      </c>
      <c r="CN17" s="30">
        <f>HLOOKUP(CN$2,PLANEL_Pot_anual!$C$3:$AL$24,15,TRUE)</f>
        <v>71696.590960000001</v>
      </c>
      <c r="CO17" s="30">
        <f>HLOOKUP(CO$2,PLANEL_Pot_anual!$C$3:$AL$24,15,TRUE)</f>
        <v>71696.590960000001</v>
      </c>
      <c r="CP17" s="30">
        <f>HLOOKUP(CP$2,PLANEL_Pot_anual!$C$3:$AL$24,15,TRUE)</f>
        <v>71696.590960000001</v>
      </c>
      <c r="CQ17" s="30">
        <f>HLOOKUP(CQ$2,PLANEL_Pot_anual!$C$3:$AL$24,15,TRUE)</f>
        <v>76058.559789999999</v>
      </c>
      <c r="CR17" s="30">
        <f>HLOOKUP(CR$2,PLANEL_Pot_anual!$C$3:$AL$24,15,TRUE)</f>
        <v>76058.559789999999</v>
      </c>
      <c r="CS17" s="30">
        <f>HLOOKUP(CS$2,PLANEL_Pot_anual!$C$3:$AL$24,15,TRUE)</f>
        <v>76058.559789999999</v>
      </c>
      <c r="CT17" s="30">
        <f>HLOOKUP(CT$2,PLANEL_Pot_anual!$C$3:$AL$24,15,TRUE)</f>
        <v>76058.559789999999</v>
      </c>
      <c r="CU17" s="30">
        <f>HLOOKUP(CU$2,PLANEL_Pot_anual!$C$3:$AL$24,15,TRUE)</f>
        <v>76953.768069999991</v>
      </c>
      <c r="CV17" s="30">
        <f>HLOOKUP(CV$2,PLANEL_Pot_anual!$C$3:$AL$24,15,TRUE)</f>
        <v>76953.768069999991</v>
      </c>
      <c r="CW17" s="30">
        <f>HLOOKUP(CW$2,PLANEL_Pot_anual!$C$3:$AL$24,15,TRUE)</f>
        <v>76953.768069999991</v>
      </c>
      <c r="CX17" s="30">
        <f>HLOOKUP(CX$2,PLANEL_Pot_anual!$C$3:$AL$24,15,TRUE)</f>
        <v>76953.768069999991</v>
      </c>
      <c r="CY17" s="30">
        <f>HLOOKUP(CY$2,PLANEL_Pot_anual!$C$3:$AL$24,15,TRUE)</f>
        <v>91292.558379999988</v>
      </c>
      <c r="CZ17" s="30">
        <f>HLOOKUP(CZ$2,PLANEL_Pot_anual!$C$3:$AL$24,15,TRUE)</f>
        <v>91292.558379999988</v>
      </c>
      <c r="DA17" s="30">
        <f>HLOOKUP(DA$2,PLANEL_Pot_anual!$C$3:$AL$24,15,TRUE)</f>
        <v>91292.558379999988</v>
      </c>
      <c r="DB17" s="30">
        <f>HLOOKUP(DB$2,PLANEL_Pot_anual!$C$3:$AL$24,15,TRUE)</f>
        <v>91292.558379999988</v>
      </c>
      <c r="DC17" s="30">
        <f>HLOOKUP(DC$2,PLANEL_Pot_anual!$C$3:$AL$24,15,TRUE)</f>
        <v>95661.030639999983</v>
      </c>
      <c r="DD17" s="30">
        <f>HLOOKUP(DD$2,PLANEL_Pot_anual!$C$3:$AL$24,15,TRUE)</f>
        <v>95661.030639999983</v>
      </c>
      <c r="DE17" s="30">
        <f>HLOOKUP(DE$2,PLANEL_Pot_anual!$C$3:$AL$24,15,TRUE)</f>
        <v>95661.030639999983</v>
      </c>
      <c r="DF17" s="30">
        <f>HLOOKUP(DF$2,PLANEL_Pot_anual!$C$3:$AL$24,15,TRUE)</f>
        <v>95661.030639999983</v>
      </c>
      <c r="DG17" s="30">
        <f>HLOOKUP(DG$2,PLANEL_Pot_anual!$C$3:$AL$24,15,TRUE)</f>
        <v>99004.766659999994</v>
      </c>
      <c r="DH17" s="30">
        <f>HLOOKUP(DH$2,PLANEL_Pot_anual!$C$3:$AL$24,15,TRUE)</f>
        <v>99004.766659999994</v>
      </c>
      <c r="DI17" s="30">
        <f>HLOOKUP(DI$2,PLANEL_Pot_anual!$C$3:$AL$24,15,TRUE)</f>
        <v>99004.766659999994</v>
      </c>
      <c r="DJ17" s="30">
        <f>HLOOKUP(DJ$2,PLANEL_Pot_anual!$C$3:$AL$24,15,TRUE)</f>
        <v>99004.766659999994</v>
      </c>
      <c r="DK17" s="30">
        <f>HLOOKUP(DK$2,PLANEL_Pot_anual!$C$3:$AL$24,15,TRUE)</f>
        <v>102376.33818999999</v>
      </c>
      <c r="DL17" s="30">
        <f>HLOOKUP(DL$2,PLANEL_Pot_anual!$C$3:$AL$24,15,TRUE)</f>
        <v>102376.33818999999</v>
      </c>
      <c r="DM17" s="30">
        <f>HLOOKUP(DM$2,PLANEL_Pot_anual!$C$3:$AL$24,15,TRUE)</f>
        <v>102376.33818999999</v>
      </c>
      <c r="DN17" s="30">
        <f>HLOOKUP(DN$2,PLANEL_Pot_anual!$C$3:$AL$24,15,TRUE)</f>
        <v>102376.33818999999</v>
      </c>
      <c r="DO17" s="30">
        <f>HLOOKUP(DO$2,PLANEL_Pot_anual!$C$3:$AL$24,15,TRUE)</f>
        <v>105820.38926</v>
      </c>
      <c r="DP17" s="30">
        <f>HLOOKUP(DP$2,PLANEL_Pot_anual!$C$3:$AL$24,15,TRUE)</f>
        <v>105820.38926</v>
      </c>
      <c r="DQ17" s="30">
        <f>HLOOKUP(DQ$2,PLANEL_Pot_anual!$C$3:$AL$24,15,TRUE)</f>
        <v>105820.38926</v>
      </c>
      <c r="DR17" s="30">
        <f>HLOOKUP(DR$2,PLANEL_Pot_anual!$C$3:$AL$24,15,TRUE)</f>
        <v>105820.38926</v>
      </c>
      <c r="DS17" s="30">
        <f>HLOOKUP(DS$2,PLANEL_Pot_anual!$C$3:$AL$24,15,TRUE)</f>
        <v>110165.86964999999</v>
      </c>
      <c r="DT17" s="30">
        <f>HLOOKUP(DT$2,PLANEL_Pot_anual!$C$3:$AL$24,15,TRUE)</f>
        <v>110165.86964999999</v>
      </c>
      <c r="DU17" s="30">
        <f>HLOOKUP(DU$2,PLANEL_Pot_anual!$C$3:$AL$24,15,TRUE)</f>
        <v>110165.86964999999</v>
      </c>
      <c r="DV17" s="30">
        <f>HLOOKUP(DV$2,PLANEL_Pot_anual!$C$3:$AL$24,15,TRUE)</f>
        <v>110165.86964999999</v>
      </c>
      <c r="DW17" s="30">
        <f>HLOOKUP(DW$2,PLANEL_Pot_anual!$C$3:$AL$24,15,TRUE)</f>
        <v>114040.14826999999</v>
      </c>
      <c r="DX17" s="30">
        <f>HLOOKUP(DX$2,PLANEL_Pot_anual!$C$3:$AL$24,15,TRUE)</f>
        <v>114040.14826999999</v>
      </c>
      <c r="DY17" s="30">
        <f>HLOOKUP(DY$2,PLANEL_Pot_anual!$C$3:$AL$24,15,TRUE)</f>
        <v>114040.14826999999</v>
      </c>
      <c r="DZ17" s="30">
        <f>HLOOKUP(DZ$2,PLANEL_Pot_anual!$C$3:$AL$24,15,TRUE)</f>
        <v>114040.14826999999</v>
      </c>
      <c r="EA17" s="30">
        <f>HLOOKUP(EA$2,PLANEL_Pot_anual!$C$3:$AL$24,15,TRUE)</f>
        <v>116634.11896999998</v>
      </c>
      <c r="EB17" s="30">
        <f>HLOOKUP(EB$2,PLANEL_Pot_anual!$C$3:$AL$24,15,TRUE)</f>
        <v>116634.11896999998</v>
      </c>
      <c r="EC17" s="30">
        <f>HLOOKUP(EC$2,PLANEL_Pot_anual!$C$3:$AL$24,15,TRUE)</f>
        <v>116634.11896999998</v>
      </c>
      <c r="ED17" s="30">
        <f>HLOOKUP(ED$2,PLANEL_Pot_anual!$C$3:$AL$24,15,TRUE)</f>
        <v>116634.11896999998</v>
      </c>
      <c r="EE17" s="30">
        <f>HLOOKUP(EE$2,PLANEL_Pot_anual!$C$3:$AL$24,15,TRUE)</f>
        <v>121129.73939999999</v>
      </c>
      <c r="EF17" s="30">
        <f>HLOOKUP(EF$2,PLANEL_Pot_anual!$C$3:$AL$24,15,TRUE)</f>
        <v>121129.73939999999</v>
      </c>
      <c r="EG17" s="30">
        <f>HLOOKUP(EG$2,PLANEL_Pot_anual!$C$3:$AL$24,15,TRUE)</f>
        <v>121129.73939999999</v>
      </c>
      <c r="EH17" s="30">
        <f>HLOOKUP(EH$2,PLANEL_Pot_anual!$C$3:$AL$24,15,TRUE)</f>
        <v>121129.73939999999</v>
      </c>
      <c r="EI17" s="30">
        <f>HLOOKUP(EI$2,PLANEL_Pot_anual!$C$3:$AL$24,15,TRUE)</f>
        <v>130263.24062999999</v>
      </c>
      <c r="EJ17" s="30">
        <f>HLOOKUP(EJ$2,PLANEL_Pot_anual!$C$3:$AL$24,15,TRUE)</f>
        <v>130263.24062999999</v>
      </c>
      <c r="EK17" s="30">
        <f>HLOOKUP(EK$2,PLANEL_Pot_anual!$C$3:$AL$24,15,TRUE)</f>
        <v>130263.24062999999</v>
      </c>
      <c r="EL17" s="30">
        <f>HLOOKUP(EL$2,PLANEL_Pot_anual!$C$3:$AL$24,15,TRUE)</f>
        <v>130263.24062999999</v>
      </c>
      <c r="EM17" s="30">
        <f>HLOOKUP(EM$2,PLANEL_Pot_anual!$C$3:$AL$24,15,TRUE)</f>
        <v>131393.12672</v>
      </c>
      <c r="EN17" s="30">
        <f>HLOOKUP(EN$2,PLANEL_Pot_anual!$C$3:$AL$24,15,TRUE)</f>
        <v>131393.12672</v>
      </c>
      <c r="EO17" s="30">
        <f>HLOOKUP(EO$2,PLANEL_Pot_anual!$C$3:$AL$24,15,TRUE)</f>
        <v>131393.12672</v>
      </c>
      <c r="EP17" s="30">
        <f>HLOOKUP(EP$2,PLANEL_Pot_anual!$C$3:$AL$24,15,TRUE)</f>
        <v>131393.12672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29827.628339999999</v>
      </c>
      <c r="DX20" s="26">
        <f>HLOOKUP(DX$2,PLANEL_Pot_anual!$C$3:$AL$24,18,TRUE)</f>
        <v>29827.628339999999</v>
      </c>
      <c r="DY20" s="26">
        <f>HLOOKUP(DY$2,PLANEL_Pot_anual!$C$3:$AL$24,18,TRUE)</f>
        <v>29827.628339999999</v>
      </c>
      <c r="DZ20" s="26">
        <f>HLOOKUP(DZ$2,PLANEL_Pot_anual!$C$3:$AL$24,18,TRUE)</f>
        <v>29827.628339999999</v>
      </c>
      <c r="EA20" s="26">
        <f>HLOOKUP(EA$2,PLANEL_Pot_anual!$C$3:$AL$24,18,TRUE)</f>
        <v>34055.449189999999</v>
      </c>
      <c r="EB20" s="26">
        <f>HLOOKUP(EB$2,PLANEL_Pot_anual!$C$3:$AL$24,18,TRUE)</f>
        <v>34055.449189999999</v>
      </c>
      <c r="EC20" s="26">
        <f>HLOOKUP(EC$2,PLANEL_Pot_anual!$C$3:$AL$24,18,TRUE)</f>
        <v>34055.449189999999</v>
      </c>
      <c r="ED20" s="26">
        <f>HLOOKUP(ED$2,PLANEL_Pot_anual!$C$3:$AL$24,18,TRUE)</f>
        <v>34055.449189999999</v>
      </c>
      <c r="EE20" s="26">
        <f>HLOOKUP(EE$2,PLANEL_Pot_anual!$C$3:$AL$24,18,TRUE)</f>
        <v>38447.130129999998</v>
      </c>
      <c r="EF20" s="26">
        <f>HLOOKUP(EF$2,PLANEL_Pot_anual!$C$3:$AL$24,18,TRUE)</f>
        <v>38447.130129999998</v>
      </c>
      <c r="EG20" s="26">
        <f>HLOOKUP(EG$2,PLANEL_Pot_anual!$C$3:$AL$24,18,TRUE)</f>
        <v>38447.130129999998</v>
      </c>
      <c r="EH20" s="26">
        <f>HLOOKUP(EH$2,PLANEL_Pot_anual!$C$3:$AL$24,18,TRUE)</f>
        <v>38447.130129999998</v>
      </c>
      <c r="EI20" s="26">
        <f>HLOOKUP(EI$2,PLANEL_Pot_anual!$C$3:$AL$24,18,TRUE)</f>
        <v>38447.130129999998</v>
      </c>
      <c r="EJ20" s="26">
        <f>HLOOKUP(EJ$2,PLANEL_Pot_anual!$C$3:$AL$24,18,TRUE)</f>
        <v>38447.130129999998</v>
      </c>
      <c r="EK20" s="26">
        <f>HLOOKUP(EK$2,PLANEL_Pot_anual!$C$3:$AL$24,18,TRUE)</f>
        <v>38447.130129999998</v>
      </c>
      <c r="EL20" s="26">
        <f>HLOOKUP(EL$2,PLANEL_Pot_anual!$C$3:$AL$24,18,TRUE)</f>
        <v>38447.130129999998</v>
      </c>
      <c r="EM20" s="26">
        <f>HLOOKUP(EM$2,PLANEL_Pot_anual!$C$3:$AL$24,18,TRUE)</f>
        <v>38447.130129999998</v>
      </c>
      <c r="EN20" s="26">
        <f>HLOOKUP(EN$2,PLANEL_Pot_anual!$C$3:$AL$24,18,TRUE)</f>
        <v>38447.130129999998</v>
      </c>
      <c r="EO20" s="26">
        <f>HLOOKUP(EO$2,PLANEL_Pot_anual!$C$3:$AL$24,18,TRUE)</f>
        <v>38447.130129999998</v>
      </c>
      <c r="EP20" s="26">
        <f>HLOOKUP(EP$2,PLANEL_Pot_anual!$C$3:$AL$24,18,TRUE)</f>
        <v>38447.130129999998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4498.7509609999997</v>
      </c>
      <c r="AR23" s="32">
        <f>HLOOKUP(AR$2,PLANEL_Pot_anual!$C$3:$AL$24,21,TRUE)</f>
        <v>4498.7509609999997</v>
      </c>
      <c r="AS23" s="32">
        <f>HLOOKUP(AS$2,PLANEL_Pot_anual!$C$3:$AL$24,21,TRUE)</f>
        <v>4498.7509609999997</v>
      </c>
      <c r="AT23" s="32">
        <f>HLOOKUP(AT$2,PLANEL_Pot_anual!$C$3:$AL$24,21,TRUE)</f>
        <v>4498.7509609999997</v>
      </c>
      <c r="AU23" s="32">
        <f>HLOOKUP(AU$2,PLANEL_Pot_anual!$C$3:$AL$24,21,TRUE)</f>
        <v>6013.0577279999998</v>
      </c>
      <c r="AV23" s="32">
        <f>HLOOKUP(AV$2,PLANEL_Pot_anual!$C$3:$AL$24,21,TRUE)</f>
        <v>6013.0577279999998</v>
      </c>
      <c r="AW23" s="32">
        <f>HLOOKUP(AW$2,PLANEL_Pot_anual!$C$3:$AL$24,21,TRUE)</f>
        <v>6013.0577279999998</v>
      </c>
      <c r="AX23" s="32">
        <f>HLOOKUP(AX$2,PLANEL_Pot_anual!$C$3:$AL$24,21,TRUE)</f>
        <v>6013.0577279999998</v>
      </c>
      <c r="AY23" s="32">
        <f>HLOOKUP(AY$2,PLANEL_Pot_anual!$C$3:$AL$24,21,TRUE)</f>
        <v>10339.706109999999</v>
      </c>
      <c r="AZ23" s="32">
        <f>HLOOKUP(AZ$2,PLANEL_Pot_anual!$C$3:$AL$24,21,TRUE)</f>
        <v>10339.706109999999</v>
      </c>
      <c r="BA23" s="32">
        <f>HLOOKUP(BA$2,PLANEL_Pot_anual!$C$3:$AL$24,21,TRUE)</f>
        <v>10339.706109999999</v>
      </c>
      <c r="BB23" s="32">
        <f>HLOOKUP(BB$2,PLANEL_Pot_anual!$C$3:$AL$24,21,TRUE)</f>
        <v>10339.706109999999</v>
      </c>
      <c r="BC23" s="32">
        <f>HLOOKUP(BC$2,PLANEL_Pot_anual!$C$3:$AL$24,21,TRUE)</f>
        <v>11136.96875</v>
      </c>
      <c r="BD23" s="32">
        <f>HLOOKUP(BD$2,PLANEL_Pot_anual!$C$3:$AL$24,21,TRUE)</f>
        <v>11136.96875</v>
      </c>
      <c r="BE23" s="32">
        <f>HLOOKUP(BE$2,PLANEL_Pot_anual!$C$3:$AL$24,21,TRUE)</f>
        <v>11136.96875</v>
      </c>
      <c r="BF23" s="32">
        <f>HLOOKUP(BF$2,PLANEL_Pot_anual!$C$3:$AL$24,21,TRUE)</f>
        <v>11136.96875</v>
      </c>
      <c r="BG23" s="32">
        <f>HLOOKUP(BG$2,PLANEL_Pot_anual!$C$3:$AL$24,21,TRUE)</f>
        <v>12946.94872</v>
      </c>
      <c r="BH23" s="32">
        <f>HLOOKUP(BH$2,PLANEL_Pot_anual!$C$3:$AL$24,21,TRUE)</f>
        <v>12946.94872</v>
      </c>
      <c r="BI23" s="32">
        <f>HLOOKUP(BI$2,PLANEL_Pot_anual!$C$3:$AL$24,21,TRUE)</f>
        <v>12946.94872</v>
      </c>
      <c r="BJ23" s="32">
        <f>HLOOKUP(BJ$2,PLANEL_Pot_anual!$C$3:$AL$24,21,TRUE)</f>
        <v>12946.94872</v>
      </c>
      <c r="BK23" s="32">
        <f>HLOOKUP(BK$2,PLANEL_Pot_anual!$C$3:$AL$24,21,TRUE)</f>
        <v>12946.94872</v>
      </c>
      <c r="BL23" s="32">
        <f>HLOOKUP(BL$2,PLANEL_Pot_anual!$C$3:$AL$24,21,TRUE)</f>
        <v>12946.94872</v>
      </c>
      <c r="BM23" s="32">
        <f>HLOOKUP(BM$2,PLANEL_Pot_anual!$C$3:$AL$24,21,TRUE)</f>
        <v>12946.94872</v>
      </c>
      <c r="BN23" s="32">
        <f>HLOOKUP(BN$2,PLANEL_Pot_anual!$C$3:$AL$24,21,TRUE)</f>
        <v>12946.94872</v>
      </c>
      <c r="BO23" s="32">
        <f>HLOOKUP(BO$2,PLANEL_Pot_anual!$C$3:$AL$24,21,TRUE)</f>
        <v>12946.94872</v>
      </c>
      <c r="BP23" s="32">
        <f>HLOOKUP(BP$2,PLANEL_Pot_anual!$C$3:$AL$24,21,TRUE)</f>
        <v>12946.94872</v>
      </c>
      <c r="BQ23" s="32">
        <f>HLOOKUP(BQ$2,PLANEL_Pot_anual!$C$3:$AL$24,21,TRUE)</f>
        <v>12946.94872</v>
      </c>
      <c r="BR23" s="32">
        <f>HLOOKUP(BR$2,PLANEL_Pot_anual!$C$3:$AL$24,21,TRUE)</f>
        <v>12946.94872</v>
      </c>
      <c r="BS23" s="32">
        <f>HLOOKUP(BS$2,PLANEL_Pot_anual!$C$3:$AL$24,21,TRUE)</f>
        <v>12946.94872</v>
      </c>
      <c r="BT23" s="32">
        <f>HLOOKUP(BT$2,PLANEL_Pot_anual!$C$3:$AL$24,21,TRUE)</f>
        <v>12946.94872</v>
      </c>
      <c r="BU23" s="32">
        <f>HLOOKUP(BU$2,PLANEL_Pot_anual!$C$3:$AL$24,21,TRUE)</f>
        <v>12946.94872</v>
      </c>
      <c r="BV23" s="32">
        <f>HLOOKUP(BV$2,PLANEL_Pot_anual!$C$3:$AL$24,21,TRUE)</f>
        <v>12946.94872</v>
      </c>
      <c r="BW23" s="32">
        <f>HLOOKUP(BW$2,PLANEL_Pot_anual!$C$3:$AL$24,21,TRUE)</f>
        <v>13081.252146000001</v>
      </c>
      <c r="BX23" s="32">
        <f>HLOOKUP(BX$2,PLANEL_Pot_anual!$C$3:$AL$24,21,TRUE)</f>
        <v>13081.252146000001</v>
      </c>
      <c r="BY23" s="32">
        <f>HLOOKUP(BY$2,PLANEL_Pot_anual!$C$3:$AL$24,21,TRUE)</f>
        <v>13081.252146000001</v>
      </c>
      <c r="BZ23" s="32">
        <f>HLOOKUP(BZ$2,PLANEL_Pot_anual!$C$3:$AL$24,21,TRUE)</f>
        <v>13081.252146000001</v>
      </c>
      <c r="CA23" s="32">
        <f>HLOOKUP(CA$2,PLANEL_Pot_anual!$C$3:$AL$24,21,TRUE)</f>
        <v>15100.031877000001</v>
      </c>
      <c r="CB23" s="32">
        <f>HLOOKUP(CB$2,PLANEL_Pot_anual!$C$3:$AL$24,21,TRUE)</f>
        <v>15100.031877000001</v>
      </c>
      <c r="CC23" s="32">
        <f>HLOOKUP(CC$2,PLANEL_Pot_anual!$C$3:$AL$24,21,TRUE)</f>
        <v>15100.031877000001</v>
      </c>
      <c r="CD23" s="32">
        <f>HLOOKUP(CD$2,PLANEL_Pot_anual!$C$3:$AL$24,21,TRUE)</f>
        <v>15100.031877000001</v>
      </c>
      <c r="CE23" s="32">
        <f>HLOOKUP(CE$2,PLANEL_Pot_anual!$C$3:$AL$24,21,TRUE)</f>
        <v>17007.965656</v>
      </c>
      <c r="CF23" s="32">
        <f>HLOOKUP(CF$2,PLANEL_Pot_anual!$C$3:$AL$24,21,TRUE)</f>
        <v>17007.965656</v>
      </c>
      <c r="CG23" s="32">
        <f>HLOOKUP(CG$2,PLANEL_Pot_anual!$C$3:$AL$24,21,TRUE)</f>
        <v>17007.965656</v>
      </c>
      <c r="CH23" s="32">
        <f>HLOOKUP(CH$2,PLANEL_Pot_anual!$C$3:$AL$24,21,TRUE)</f>
        <v>17007.965656</v>
      </c>
      <c r="CI23" s="32">
        <f>HLOOKUP(CI$2,PLANEL_Pot_anual!$C$3:$AL$24,21,TRUE)</f>
        <v>18495.970625000002</v>
      </c>
      <c r="CJ23" s="32">
        <f>HLOOKUP(CJ$2,PLANEL_Pot_anual!$C$3:$AL$24,21,TRUE)</f>
        <v>18495.970625000002</v>
      </c>
      <c r="CK23" s="32">
        <f>HLOOKUP(CK$2,PLANEL_Pot_anual!$C$3:$AL$24,21,TRUE)</f>
        <v>18495.970625000002</v>
      </c>
      <c r="CL23" s="32">
        <f>HLOOKUP(CL$2,PLANEL_Pot_anual!$C$3:$AL$24,21,TRUE)</f>
        <v>18495.970625000002</v>
      </c>
      <c r="CM23" s="32">
        <f>HLOOKUP(CM$2,PLANEL_Pot_anual!$C$3:$AL$24,21,TRUE)</f>
        <v>19592.544016</v>
      </c>
      <c r="CN23" s="32">
        <f>HLOOKUP(CN$2,PLANEL_Pot_anual!$C$3:$AL$24,21,TRUE)</f>
        <v>19592.544016</v>
      </c>
      <c r="CO23" s="32">
        <f>HLOOKUP(CO$2,PLANEL_Pot_anual!$C$3:$AL$24,21,TRUE)</f>
        <v>19592.544016</v>
      </c>
      <c r="CP23" s="32">
        <f>HLOOKUP(CP$2,PLANEL_Pot_anual!$C$3:$AL$24,21,TRUE)</f>
        <v>19592.544016</v>
      </c>
      <c r="CQ23" s="32">
        <f>HLOOKUP(CQ$2,PLANEL_Pot_anual!$C$3:$AL$24,21,TRUE)</f>
        <v>21728.025571999999</v>
      </c>
      <c r="CR23" s="32">
        <f>HLOOKUP(CR$2,PLANEL_Pot_anual!$C$3:$AL$24,21,TRUE)</f>
        <v>21728.025571999999</v>
      </c>
      <c r="CS23" s="32">
        <f>HLOOKUP(CS$2,PLANEL_Pot_anual!$C$3:$AL$24,21,TRUE)</f>
        <v>21728.025571999999</v>
      </c>
      <c r="CT23" s="32">
        <f>HLOOKUP(CT$2,PLANEL_Pot_anual!$C$3:$AL$24,21,TRUE)</f>
        <v>21728.025571999999</v>
      </c>
      <c r="CU23" s="32">
        <f>HLOOKUP(CU$2,PLANEL_Pot_anual!$C$3:$AL$24,21,TRUE)</f>
        <v>24879.845359999999</v>
      </c>
      <c r="CV23" s="32">
        <f>HLOOKUP(CV$2,PLANEL_Pot_anual!$C$3:$AL$24,21,TRUE)</f>
        <v>24879.845359999999</v>
      </c>
      <c r="CW23" s="32">
        <f>HLOOKUP(CW$2,PLANEL_Pot_anual!$C$3:$AL$24,21,TRUE)</f>
        <v>24879.845359999999</v>
      </c>
      <c r="CX23" s="32">
        <f>HLOOKUP(CX$2,PLANEL_Pot_anual!$C$3:$AL$24,21,TRUE)</f>
        <v>24879.845359999999</v>
      </c>
      <c r="CY23" s="32">
        <f>HLOOKUP(CY$2,PLANEL_Pot_anual!$C$3:$AL$24,21,TRUE)</f>
        <v>25491.763790000001</v>
      </c>
      <c r="CZ23" s="32">
        <f>HLOOKUP(CZ$2,PLANEL_Pot_anual!$C$3:$AL$24,21,TRUE)</f>
        <v>25491.763790000001</v>
      </c>
      <c r="DA23" s="32">
        <f>HLOOKUP(DA$2,PLANEL_Pot_anual!$C$3:$AL$24,21,TRUE)</f>
        <v>25491.763790000001</v>
      </c>
      <c r="DB23" s="32">
        <f>HLOOKUP(DB$2,PLANEL_Pot_anual!$C$3:$AL$24,21,TRUE)</f>
        <v>25491.763790000001</v>
      </c>
      <c r="DC23" s="32">
        <f>HLOOKUP(DC$2,PLANEL_Pot_anual!$C$3:$AL$24,21,TRUE)</f>
        <v>28047.968850000001</v>
      </c>
      <c r="DD23" s="32">
        <f>HLOOKUP(DD$2,PLANEL_Pot_anual!$C$3:$AL$24,21,TRUE)</f>
        <v>28047.968850000001</v>
      </c>
      <c r="DE23" s="32">
        <f>HLOOKUP(DE$2,PLANEL_Pot_anual!$C$3:$AL$24,21,TRUE)</f>
        <v>28047.968850000001</v>
      </c>
      <c r="DF23" s="32">
        <f>HLOOKUP(DF$2,PLANEL_Pot_anual!$C$3:$AL$24,21,TRUE)</f>
        <v>28047.968850000001</v>
      </c>
      <c r="DG23" s="32">
        <f>HLOOKUP(DG$2,PLANEL_Pot_anual!$C$3:$AL$24,21,TRUE)</f>
        <v>30847.84835</v>
      </c>
      <c r="DH23" s="32">
        <f>HLOOKUP(DH$2,PLANEL_Pot_anual!$C$3:$AL$24,21,TRUE)</f>
        <v>30847.84835</v>
      </c>
      <c r="DI23" s="32">
        <f>HLOOKUP(DI$2,PLANEL_Pot_anual!$C$3:$AL$24,21,TRUE)</f>
        <v>30847.84835</v>
      </c>
      <c r="DJ23" s="32">
        <f>HLOOKUP(DJ$2,PLANEL_Pot_anual!$C$3:$AL$24,21,TRUE)</f>
        <v>30847.84835</v>
      </c>
      <c r="DK23" s="32">
        <f>HLOOKUP(DK$2,PLANEL_Pot_anual!$C$3:$AL$24,21,TRUE)</f>
        <v>33697.512050000005</v>
      </c>
      <c r="DL23" s="32">
        <f>HLOOKUP(DL$2,PLANEL_Pot_anual!$C$3:$AL$24,21,TRUE)</f>
        <v>33697.512050000005</v>
      </c>
      <c r="DM23" s="32">
        <f>HLOOKUP(DM$2,PLANEL_Pot_anual!$C$3:$AL$24,21,TRUE)</f>
        <v>33697.512050000005</v>
      </c>
      <c r="DN23" s="32">
        <f>HLOOKUP(DN$2,PLANEL_Pot_anual!$C$3:$AL$24,21,TRUE)</f>
        <v>33697.512050000005</v>
      </c>
      <c r="DO23" s="32">
        <f>HLOOKUP(DO$2,PLANEL_Pot_anual!$C$3:$AL$24,21,TRUE)</f>
        <v>36644.694069999998</v>
      </c>
      <c r="DP23" s="32">
        <f>HLOOKUP(DP$2,PLANEL_Pot_anual!$C$3:$AL$24,21,TRUE)</f>
        <v>36644.694069999998</v>
      </c>
      <c r="DQ23" s="32">
        <f>HLOOKUP(DQ$2,PLANEL_Pot_anual!$C$3:$AL$24,21,TRUE)</f>
        <v>36644.694069999998</v>
      </c>
      <c r="DR23" s="32">
        <f>HLOOKUP(DR$2,PLANEL_Pot_anual!$C$3:$AL$24,21,TRUE)</f>
        <v>36644.694069999998</v>
      </c>
      <c r="DS23" s="32">
        <f>HLOOKUP(DS$2,PLANEL_Pot_anual!$C$3:$AL$24,21,TRUE)</f>
        <v>40252.868669999996</v>
      </c>
      <c r="DT23" s="32">
        <f>HLOOKUP(DT$2,PLANEL_Pot_anual!$C$3:$AL$24,21,TRUE)</f>
        <v>40252.868669999996</v>
      </c>
      <c r="DU23" s="32">
        <f>HLOOKUP(DU$2,PLANEL_Pot_anual!$C$3:$AL$24,21,TRUE)</f>
        <v>40252.868669999996</v>
      </c>
      <c r="DV23" s="32">
        <f>HLOOKUP(DV$2,PLANEL_Pot_anual!$C$3:$AL$24,21,TRUE)</f>
        <v>40252.868669999996</v>
      </c>
      <c r="DW23" s="32">
        <f>HLOOKUP(DW$2,PLANEL_Pot_anual!$C$3:$AL$24,21,TRUE)</f>
        <v>43665.721229999996</v>
      </c>
      <c r="DX23" s="32">
        <f>HLOOKUP(DX$2,PLANEL_Pot_anual!$C$3:$AL$24,21,TRUE)</f>
        <v>43665.721229999996</v>
      </c>
      <c r="DY23" s="32">
        <f>HLOOKUP(DY$2,PLANEL_Pot_anual!$C$3:$AL$24,21,TRUE)</f>
        <v>43665.721229999996</v>
      </c>
      <c r="DZ23" s="32">
        <f>HLOOKUP(DZ$2,PLANEL_Pot_anual!$C$3:$AL$24,21,TRUE)</f>
        <v>43665.721229999996</v>
      </c>
      <c r="EA23" s="32">
        <f>HLOOKUP(EA$2,PLANEL_Pot_anual!$C$3:$AL$24,21,TRUE)</f>
        <v>47564.414819999998</v>
      </c>
      <c r="EB23" s="32">
        <f>HLOOKUP(EB$2,PLANEL_Pot_anual!$C$3:$AL$24,21,TRUE)</f>
        <v>47564.414819999998</v>
      </c>
      <c r="EC23" s="32">
        <f>HLOOKUP(EC$2,PLANEL_Pot_anual!$C$3:$AL$24,21,TRUE)</f>
        <v>47564.414819999998</v>
      </c>
      <c r="ED23" s="32">
        <f>HLOOKUP(ED$2,PLANEL_Pot_anual!$C$3:$AL$24,21,TRUE)</f>
        <v>47564.414819999998</v>
      </c>
      <c r="EE23" s="32">
        <f>HLOOKUP(EE$2,PLANEL_Pot_anual!$C$3:$AL$24,21,TRUE)</f>
        <v>51605.010889999998</v>
      </c>
      <c r="EF23" s="32">
        <f>HLOOKUP(EF$2,PLANEL_Pot_anual!$C$3:$AL$24,21,TRUE)</f>
        <v>51605.010889999998</v>
      </c>
      <c r="EG23" s="32">
        <f>HLOOKUP(EG$2,PLANEL_Pot_anual!$C$3:$AL$24,21,TRUE)</f>
        <v>51605.010889999998</v>
      </c>
      <c r="EH23" s="32">
        <f>HLOOKUP(EH$2,PLANEL_Pot_anual!$C$3:$AL$24,21,TRUE)</f>
        <v>51605.010889999998</v>
      </c>
      <c r="EI23" s="32">
        <f>HLOOKUP(EI$2,PLANEL_Pot_anual!$C$3:$AL$24,21,TRUE)</f>
        <v>54455.494059999997</v>
      </c>
      <c r="EJ23" s="32">
        <f>HLOOKUP(EJ$2,PLANEL_Pot_anual!$C$3:$AL$24,21,TRUE)</f>
        <v>54455.494059999997</v>
      </c>
      <c r="EK23" s="32">
        <f>HLOOKUP(EK$2,PLANEL_Pot_anual!$C$3:$AL$24,21,TRUE)</f>
        <v>54455.494059999997</v>
      </c>
      <c r="EL23" s="32">
        <f>HLOOKUP(EL$2,PLANEL_Pot_anual!$C$3:$AL$24,21,TRUE)</f>
        <v>54455.494059999997</v>
      </c>
      <c r="EM23" s="32">
        <f>HLOOKUP(EM$2,PLANEL_Pot_anual!$C$3:$AL$24,21,TRUE)</f>
        <v>57300.056320000003</v>
      </c>
      <c r="EN23" s="32">
        <f>HLOOKUP(EN$2,PLANEL_Pot_anual!$C$3:$AL$24,21,TRUE)</f>
        <v>57300.056320000003</v>
      </c>
      <c r="EO23" s="32">
        <f>HLOOKUP(EO$2,PLANEL_Pot_anual!$C$3:$AL$24,21,TRUE)</f>
        <v>57300.056320000003</v>
      </c>
      <c r="EP23" s="32">
        <f>HLOOKUP(EP$2,PLANEL_Pot_anual!$C$3:$AL$24,21,TRUE)</f>
        <v>57300.056320000003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175182.79956799996</v>
      </c>
      <c r="AB24" s="28">
        <f t="shared" si="0"/>
        <v>175182.79956799996</v>
      </c>
      <c r="AC24" s="28">
        <f t="shared" si="0"/>
        <v>175182.79956799996</v>
      </c>
      <c r="AD24" s="28">
        <f t="shared" si="0"/>
        <v>175182.79956799996</v>
      </c>
      <c r="AE24" s="28">
        <f t="shared" si="0"/>
        <v>181213.75662759997</v>
      </c>
      <c r="AF24" s="28">
        <f t="shared" si="0"/>
        <v>181213.75662759997</v>
      </c>
      <c r="AG24" s="28">
        <f t="shared" si="0"/>
        <v>181213.75662759997</v>
      </c>
      <c r="AH24" s="28">
        <f t="shared" si="0"/>
        <v>181213.75662759997</v>
      </c>
      <c r="AI24" s="28">
        <f t="shared" ref="AI24:BN24" si="1">SUM(AI4:AI23)</f>
        <v>187640.34423700001</v>
      </c>
      <c r="AJ24" s="28">
        <f t="shared" si="1"/>
        <v>187640.34423700001</v>
      </c>
      <c r="AK24" s="28">
        <f t="shared" si="1"/>
        <v>187640.34423700001</v>
      </c>
      <c r="AL24" s="28">
        <f t="shared" si="1"/>
        <v>187640.34423700001</v>
      </c>
      <c r="AM24" s="28">
        <f t="shared" si="1"/>
        <v>193578.49655299998</v>
      </c>
      <c r="AN24" s="28">
        <f t="shared" si="1"/>
        <v>193578.49655299998</v>
      </c>
      <c r="AO24" s="28">
        <f t="shared" si="1"/>
        <v>193578.49655299998</v>
      </c>
      <c r="AP24" s="28">
        <f t="shared" si="1"/>
        <v>193578.49655299998</v>
      </c>
      <c r="AQ24" s="28">
        <f t="shared" si="1"/>
        <v>204977.72432399995</v>
      </c>
      <c r="AR24" s="28">
        <f t="shared" si="1"/>
        <v>204977.72432399995</v>
      </c>
      <c r="AS24" s="28">
        <f t="shared" si="1"/>
        <v>204977.72432399995</v>
      </c>
      <c r="AT24" s="28">
        <f t="shared" si="1"/>
        <v>204977.72432399995</v>
      </c>
      <c r="AU24" s="28">
        <f t="shared" si="1"/>
        <v>211257.57096899999</v>
      </c>
      <c r="AV24" s="28">
        <f t="shared" si="1"/>
        <v>211257.57096899999</v>
      </c>
      <c r="AW24" s="28">
        <f t="shared" si="1"/>
        <v>211257.57096899999</v>
      </c>
      <c r="AX24" s="28">
        <f t="shared" si="1"/>
        <v>211257.57096899999</v>
      </c>
      <c r="AY24" s="28">
        <f t="shared" si="1"/>
        <v>219173.94491399993</v>
      </c>
      <c r="AZ24" s="28">
        <f t="shared" si="1"/>
        <v>219173.94491399993</v>
      </c>
      <c r="BA24" s="28">
        <f t="shared" si="1"/>
        <v>219173.94491399993</v>
      </c>
      <c r="BB24" s="28">
        <f t="shared" si="1"/>
        <v>219173.94491399993</v>
      </c>
      <c r="BC24" s="28">
        <f t="shared" si="1"/>
        <v>225747.17625799999</v>
      </c>
      <c r="BD24" s="28">
        <f t="shared" si="1"/>
        <v>225747.17625799999</v>
      </c>
      <c r="BE24" s="28">
        <f t="shared" si="1"/>
        <v>225747.17625799999</v>
      </c>
      <c r="BF24" s="28">
        <f t="shared" si="1"/>
        <v>225747.17625799999</v>
      </c>
      <c r="BG24" s="28">
        <f t="shared" si="1"/>
        <v>237419.95697300002</v>
      </c>
      <c r="BH24" s="28">
        <f t="shared" si="1"/>
        <v>237419.95697300002</v>
      </c>
      <c r="BI24" s="28">
        <f t="shared" si="1"/>
        <v>237419.95697300002</v>
      </c>
      <c r="BJ24" s="28">
        <f t="shared" si="1"/>
        <v>237419.95697300002</v>
      </c>
      <c r="BK24" s="28">
        <f t="shared" si="1"/>
        <v>243151.91235400003</v>
      </c>
      <c r="BL24" s="28">
        <f t="shared" si="1"/>
        <v>243151.91235400003</v>
      </c>
      <c r="BM24" s="28">
        <f t="shared" si="1"/>
        <v>243151.91235400003</v>
      </c>
      <c r="BN24" s="28">
        <f t="shared" si="1"/>
        <v>243151.91235400003</v>
      </c>
      <c r="BO24" s="28">
        <f t="shared" ref="BO24:CT24" si="2">SUM(BO4:BO23)</f>
        <v>248584.254854</v>
      </c>
      <c r="BP24" s="28">
        <f t="shared" si="2"/>
        <v>248584.254854</v>
      </c>
      <c r="BQ24" s="28">
        <f t="shared" si="2"/>
        <v>248584.254854</v>
      </c>
      <c r="BR24" s="28">
        <f t="shared" si="2"/>
        <v>248584.254854</v>
      </c>
      <c r="BS24" s="28">
        <f t="shared" si="2"/>
        <v>255753.700113</v>
      </c>
      <c r="BT24" s="28">
        <f t="shared" si="2"/>
        <v>255753.700113</v>
      </c>
      <c r="BU24" s="28">
        <f t="shared" si="2"/>
        <v>255753.700113</v>
      </c>
      <c r="BV24" s="28">
        <f t="shared" si="2"/>
        <v>255753.700113</v>
      </c>
      <c r="BW24" s="28">
        <f t="shared" si="2"/>
        <v>263216.79087700002</v>
      </c>
      <c r="BX24" s="28">
        <f t="shared" si="2"/>
        <v>263216.79087700002</v>
      </c>
      <c r="BY24" s="28">
        <f t="shared" si="2"/>
        <v>263216.79087700002</v>
      </c>
      <c r="BZ24" s="28">
        <f t="shared" si="2"/>
        <v>263216.79087700002</v>
      </c>
      <c r="CA24" s="28">
        <f t="shared" si="2"/>
        <v>272498.63578000001</v>
      </c>
      <c r="CB24" s="28">
        <f t="shared" si="2"/>
        <v>272498.63578000001</v>
      </c>
      <c r="CC24" s="28">
        <f t="shared" si="2"/>
        <v>272498.63578000001</v>
      </c>
      <c r="CD24" s="28">
        <f t="shared" si="2"/>
        <v>272498.63578000001</v>
      </c>
      <c r="CE24" s="28">
        <f t="shared" si="2"/>
        <v>281869.75579899998</v>
      </c>
      <c r="CF24" s="28">
        <f t="shared" si="2"/>
        <v>281869.75579899998</v>
      </c>
      <c r="CG24" s="28">
        <f t="shared" si="2"/>
        <v>281869.75579899998</v>
      </c>
      <c r="CH24" s="28">
        <f t="shared" si="2"/>
        <v>281869.75579899998</v>
      </c>
      <c r="CI24" s="28">
        <f t="shared" si="2"/>
        <v>293287.71189800004</v>
      </c>
      <c r="CJ24" s="28">
        <f t="shared" si="2"/>
        <v>293287.71189800004</v>
      </c>
      <c r="CK24" s="28">
        <f t="shared" si="2"/>
        <v>293287.71189800004</v>
      </c>
      <c r="CL24" s="28">
        <f t="shared" si="2"/>
        <v>293287.71189800004</v>
      </c>
      <c r="CM24" s="28">
        <f t="shared" si="2"/>
        <v>305281.70412899996</v>
      </c>
      <c r="CN24" s="28">
        <f t="shared" si="2"/>
        <v>305281.70412899996</v>
      </c>
      <c r="CO24" s="28">
        <f t="shared" si="2"/>
        <v>305281.70412899996</v>
      </c>
      <c r="CP24" s="28">
        <f t="shared" si="2"/>
        <v>305281.70412899996</v>
      </c>
      <c r="CQ24" s="28">
        <f t="shared" si="2"/>
        <v>313857.31071500003</v>
      </c>
      <c r="CR24" s="28">
        <f t="shared" si="2"/>
        <v>313857.31071500003</v>
      </c>
      <c r="CS24" s="28">
        <f t="shared" si="2"/>
        <v>313857.31071500003</v>
      </c>
      <c r="CT24" s="28">
        <f t="shared" si="2"/>
        <v>313857.31071500003</v>
      </c>
      <c r="CU24" s="28">
        <f t="shared" ref="CU24:DZ24" si="3">SUM(CU4:CU23)</f>
        <v>319733.37748299999</v>
      </c>
      <c r="CV24" s="28">
        <f t="shared" si="3"/>
        <v>319733.37748299999</v>
      </c>
      <c r="CW24" s="28">
        <f t="shared" si="3"/>
        <v>319733.37748299999</v>
      </c>
      <c r="CX24" s="28">
        <f t="shared" si="3"/>
        <v>319733.37748299999</v>
      </c>
      <c r="CY24" s="28">
        <f t="shared" si="3"/>
        <v>339346.20690099994</v>
      </c>
      <c r="CZ24" s="28">
        <f t="shared" si="3"/>
        <v>339346.20690099994</v>
      </c>
      <c r="DA24" s="28">
        <f t="shared" si="3"/>
        <v>339346.20690099994</v>
      </c>
      <c r="DB24" s="28">
        <f t="shared" si="3"/>
        <v>339346.20690099994</v>
      </c>
      <c r="DC24" s="28">
        <f t="shared" si="3"/>
        <v>350607.28434799996</v>
      </c>
      <c r="DD24" s="28">
        <f t="shared" si="3"/>
        <v>350607.28434799996</v>
      </c>
      <c r="DE24" s="28">
        <f t="shared" si="3"/>
        <v>350607.28434799996</v>
      </c>
      <c r="DF24" s="28">
        <f t="shared" si="3"/>
        <v>350607.28434799996</v>
      </c>
      <c r="DG24" s="28">
        <f t="shared" si="3"/>
        <v>361107.43068299996</v>
      </c>
      <c r="DH24" s="28">
        <f t="shared" si="3"/>
        <v>361107.43068299996</v>
      </c>
      <c r="DI24" s="28">
        <f t="shared" si="3"/>
        <v>361107.43068299996</v>
      </c>
      <c r="DJ24" s="28">
        <f t="shared" si="3"/>
        <v>361107.43068299996</v>
      </c>
      <c r="DK24" s="28">
        <f t="shared" si="3"/>
        <v>371671.88902300003</v>
      </c>
      <c r="DL24" s="28">
        <f t="shared" si="3"/>
        <v>371671.88902300003</v>
      </c>
      <c r="DM24" s="28">
        <f t="shared" si="3"/>
        <v>371671.88902300003</v>
      </c>
      <c r="DN24" s="28">
        <f t="shared" si="3"/>
        <v>371671.88902300003</v>
      </c>
      <c r="DO24" s="28">
        <f t="shared" si="3"/>
        <v>382472.75262299995</v>
      </c>
      <c r="DP24" s="28">
        <f t="shared" si="3"/>
        <v>382472.75262299995</v>
      </c>
      <c r="DQ24" s="28">
        <f t="shared" si="3"/>
        <v>382472.75262299995</v>
      </c>
      <c r="DR24" s="28">
        <f t="shared" si="3"/>
        <v>382472.75262299995</v>
      </c>
      <c r="DS24" s="28">
        <f t="shared" si="3"/>
        <v>393994.02919299999</v>
      </c>
      <c r="DT24" s="28">
        <f t="shared" si="3"/>
        <v>393994.02919299999</v>
      </c>
      <c r="DU24" s="28">
        <f t="shared" si="3"/>
        <v>393994.02919299999</v>
      </c>
      <c r="DV24" s="28">
        <f t="shared" si="3"/>
        <v>393994.02919299999</v>
      </c>
      <c r="DW24" s="28">
        <f t="shared" si="3"/>
        <v>405612.43399299996</v>
      </c>
      <c r="DX24" s="28">
        <f t="shared" si="3"/>
        <v>405612.43399299996</v>
      </c>
      <c r="DY24" s="28">
        <f t="shared" si="3"/>
        <v>405612.43399299996</v>
      </c>
      <c r="DZ24" s="28">
        <f t="shared" si="3"/>
        <v>405612.43399299996</v>
      </c>
      <c r="EA24" s="28">
        <f t="shared" ref="EA24:EP24" si="4">SUM(EA4:EA23)</f>
        <v>417078.49643300002</v>
      </c>
      <c r="EB24" s="28">
        <f t="shared" si="4"/>
        <v>417078.49643300002</v>
      </c>
      <c r="EC24" s="28">
        <f t="shared" si="4"/>
        <v>417078.49643300002</v>
      </c>
      <c r="ED24" s="28">
        <f t="shared" si="4"/>
        <v>417078.49643300002</v>
      </c>
      <c r="EE24" s="28">
        <f t="shared" si="4"/>
        <v>430283.64617299999</v>
      </c>
      <c r="EF24" s="28">
        <f t="shared" si="4"/>
        <v>430283.64617299999</v>
      </c>
      <c r="EG24" s="28">
        <f t="shared" si="4"/>
        <v>430283.64617299999</v>
      </c>
      <c r="EH24" s="28">
        <f t="shared" si="4"/>
        <v>430283.64617299999</v>
      </c>
      <c r="EI24" s="28">
        <f t="shared" si="4"/>
        <v>442427.34977299999</v>
      </c>
      <c r="EJ24" s="28">
        <f t="shared" si="4"/>
        <v>442427.34977299999</v>
      </c>
      <c r="EK24" s="28">
        <f t="shared" si="4"/>
        <v>442427.34977299999</v>
      </c>
      <c r="EL24" s="28">
        <f t="shared" si="4"/>
        <v>442427.34977299999</v>
      </c>
      <c r="EM24" s="28">
        <f t="shared" si="4"/>
        <v>450764.845523</v>
      </c>
      <c r="EN24" s="28">
        <f t="shared" si="4"/>
        <v>450764.845523</v>
      </c>
      <c r="EO24" s="28">
        <f t="shared" si="4"/>
        <v>450764.845523</v>
      </c>
      <c r="EP24" s="28">
        <f t="shared" si="4"/>
        <v>450764.845523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1164.061553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8.5633689116121681E-2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8.8796025676678506E-2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5.363714530701183E-2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2.6484101198500743E-2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2.5724857539238775E-2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2.4607166226226367E-2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2.4250690137838673E-2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2.4250690137838673E-2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2.4250690137838673E-2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6024.9181529000007</v>
      </c>
      <c r="AF31" s="1">
        <f>PLANEL_GerMed_Trim!AF17</f>
        <v>7147.0221541000001</v>
      </c>
      <c r="AG31" s="1">
        <f>PLANEL_GerMed_Trim!AG17</f>
        <v>9415.6272091999999</v>
      </c>
      <c r="AH31" s="1">
        <f>PLANEL_GerMed_Trim!AH17</f>
        <v>7835.6276286000002</v>
      </c>
      <c r="AI31" s="1">
        <f>PLANEL_GerMed_Trim!AI17</f>
        <v>8083.8855549000009</v>
      </c>
      <c r="AJ31" s="1">
        <f>PLANEL_GerMed_Trim!AJ17</f>
        <v>9647.8280541999993</v>
      </c>
      <c r="AK31" s="1">
        <f>PLANEL_GerMed_Trim!AK17</f>
        <v>12738.252716200001</v>
      </c>
      <c r="AL31" s="1">
        <f>PLANEL_GerMed_Trim!AL17</f>
        <v>10566.1895485</v>
      </c>
      <c r="AM31" s="1">
        <f>PLANEL_GerMed_Trim!AM17</f>
        <v>9028.6297719000013</v>
      </c>
      <c r="AN31" s="1">
        <f>PLANEL_GerMed_Trim!AN17</f>
        <v>10795.307082200001</v>
      </c>
      <c r="AO31" s="1">
        <f>PLANEL_GerMed_Trim!AO17</f>
        <v>14262.8184912</v>
      </c>
      <c r="AP31" s="1">
        <f>PLANEL_GerMed_Trim!AP17</f>
        <v>11819.0906765</v>
      </c>
      <c r="AQ31" s="1">
        <f>PLANEL_GerMed_Trim!AQ17</f>
        <v>11922.719407000001</v>
      </c>
      <c r="AR31" s="1">
        <f>PLANEL_GerMed_Trim!AR17</f>
        <v>14310.8350472</v>
      </c>
      <c r="AS31" s="1">
        <f>PLANEL_GerMed_Trim!AS17</f>
        <v>18933.8083381</v>
      </c>
      <c r="AT31" s="1">
        <f>PLANEL_GerMed_Trim!AT17</f>
        <v>15657.527144199999</v>
      </c>
      <c r="AU31" s="1">
        <f>PLANEL_GerMed_Trim!AU17</f>
        <v>12693.213456000001</v>
      </c>
      <c r="AV31" s="1">
        <f>PLANEL_GerMed_Trim!AV17</f>
        <v>15246.6711672</v>
      </c>
      <c r="AW31" s="1">
        <f>PLANEL_GerMed_Trim!AW17</f>
        <v>20177.180712100002</v>
      </c>
      <c r="AX31" s="1">
        <f>PLANEL_GerMed_Trim!AX17</f>
        <v>16679.341141199999</v>
      </c>
      <c r="AY31" s="1">
        <f>PLANEL_GerMed_Trim!AY17</f>
        <v>14415.1569958</v>
      </c>
      <c r="AZ31" s="1">
        <f>PLANEL_GerMed_Trim!AZ17</f>
        <v>17351.017862200002</v>
      </c>
      <c r="BA31" s="1">
        <f>PLANEL_GerMed_Trim!BA17</f>
        <v>22979.102930699999</v>
      </c>
      <c r="BB31" s="1">
        <f>PLANEL_GerMed_Trim!BB17</f>
        <v>18974.606360400001</v>
      </c>
      <c r="BC31" s="1">
        <f>PLANEL_GerMed_Trim!BC17</f>
        <v>14770.5002528</v>
      </c>
      <c r="BD31" s="1">
        <f>PLANEL_GerMed_Trim!BD17</f>
        <v>17782.7851639</v>
      </c>
      <c r="BE31" s="1">
        <f>PLANEL_GerMed_Trim!BE17</f>
        <v>23552.838176199999</v>
      </c>
      <c r="BF31" s="1">
        <f>PLANEL_GerMed_Trim!BF17</f>
        <v>19446.0094703</v>
      </c>
      <c r="BG31" s="1">
        <f>PLANEL_GerMed_Trim!BG17</f>
        <v>14894.168512799999</v>
      </c>
      <c r="BH31" s="1">
        <f>PLANEL_GerMed_Trim!BH17</f>
        <v>17932.991676899997</v>
      </c>
      <c r="BI31" s="1">
        <f>PLANEL_GerMed_Trim!BI17</f>
        <v>23752.405840200001</v>
      </c>
      <c r="BJ31" s="1">
        <f>PLANEL_GerMed_Trim!BJ17</f>
        <v>19610.015871299998</v>
      </c>
      <c r="BK31" s="1">
        <f>PLANEL_GerMed_Trim!BK17</f>
        <v>15047.540787800001</v>
      </c>
      <c r="BL31" s="1">
        <f>PLANEL_GerMed_Trim!BL17</f>
        <v>18119.276458699998</v>
      </c>
      <c r="BM31" s="1">
        <f>PLANEL_GerMed_Trim!BM17</f>
        <v>23999.907881500003</v>
      </c>
      <c r="BN31" s="1">
        <f>PLANEL_GerMed_Trim!BN17</f>
        <v>19813.4151551</v>
      </c>
      <c r="BO31" s="1">
        <f>PLANEL_GerMed_Trim!BO17</f>
        <v>14937.7233022</v>
      </c>
      <c r="BP31" s="1">
        <f>PLANEL_GerMed_Trim!BP17</f>
        <v>17988.848977900001</v>
      </c>
      <c r="BQ31" s="1">
        <f>PLANEL_GerMed_Trim!BQ17</f>
        <v>23828.0047276</v>
      </c>
      <c r="BR31" s="1">
        <f>PLANEL_GerMed_Trim!BR17</f>
        <v>19670.451309399999</v>
      </c>
      <c r="BS31" s="1">
        <f>PLANEL_GerMed_Trim!BS17</f>
        <v>15744.390039000002</v>
      </c>
      <c r="BT31" s="1">
        <f>PLANEL_GerMed_Trim!BT17</f>
        <v>18992.0443791</v>
      </c>
      <c r="BU31" s="1">
        <f>PLANEL_GerMed_Trim!BU17</f>
        <v>25171.852485899999</v>
      </c>
      <c r="BV31" s="1">
        <f>PLANEL_GerMed_Trim!BV17</f>
        <v>20761.425944799998</v>
      </c>
      <c r="BW31" s="1">
        <f>PLANEL_GerMed_Trim!BW17</f>
        <v>16438.6697623</v>
      </c>
      <c r="BX31" s="1">
        <f>PLANEL_GerMed_Trim!BX17</f>
        <v>19851.286645100001</v>
      </c>
      <c r="BY31" s="1">
        <f>PLANEL_GerMed_Trim!BY17</f>
        <v>26320.949271699999</v>
      </c>
      <c r="BZ31" s="1">
        <f>PLANEL_GerMed_Trim!BZ17</f>
        <v>21696.617144999997</v>
      </c>
      <c r="CA31" s="1">
        <f>PLANEL_GerMed_Trim!CA17</f>
        <v>18136.910349199999</v>
      </c>
      <c r="CB31" s="1">
        <f>PLANEL_GerMed_Trim!CB17</f>
        <v>21933.822546099997</v>
      </c>
      <c r="CC31" s="1">
        <f>PLANEL_GerMed_Trim!CC17</f>
        <v>29097.164510800001</v>
      </c>
      <c r="CD31" s="1">
        <f>PLANEL_GerMed_Trim!CD17</f>
        <v>23966.760722700001</v>
      </c>
      <c r="CE31" s="1">
        <f>PLANEL_GerMed_Trim!CE17</f>
        <v>19897.931699699999</v>
      </c>
      <c r="CF31" s="1">
        <f>PLANEL_GerMed_Trim!CF17</f>
        <v>24118.748927599998</v>
      </c>
      <c r="CG31" s="1">
        <f>PLANEL_GerMed_Trim!CG17</f>
        <v>32021.670221100001</v>
      </c>
      <c r="CH31" s="1">
        <f>PLANEL_GerMed_Trim!CH17</f>
        <v>26343.806390499998</v>
      </c>
      <c r="CI31" s="1">
        <f>PLANEL_GerMed_Trim!CI17</f>
        <v>22498.8056192</v>
      </c>
      <c r="CJ31" s="1">
        <f>PLANEL_GerMed_Trim!CJ17</f>
        <v>27281.243664599999</v>
      </c>
      <c r="CK31" s="1">
        <f>PLANEL_GerMed_Trim!CK17</f>
        <v>36225.067569299994</v>
      </c>
      <c r="CL31" s="1">
        <f>PLANEL_GerMed_Trim!CL17</f>
        <v>29796.194072599996</v>
      </c>
      <c r="CM31" s="1">
        <f>PLANEL_GerMed_Trim!CM17</f>
        <v>25393.365270300001</v>
      </c>
      <c r="CN31" s="1">
        <f>PLANEL_GerMed_Trim!CN17</f>
        <v>30818.342436999999</v>
      </c>
      <c r="CO31" s="1">
        <f>PLANEL_GerMed_Trim!CO17</f>
        <v>40934.560820400002</v>
      </c>
      <c r="CP31" s="1">
        <f>PLANEL_GerMed_Trim!CP17</f>
        <v>33654.250038099999</v>
      </c>
      <c r="CQ31" s="1">
        <f>PLANEL_GerMed_Trim!CQ17</f>
        <v>26938.179823300001</v>
      </c>
      <c r="CR31" s="1">
        <f>PLANEL_GerMed_Trim!CR17</f>
        <v>32694.662263999999</v>
      </c>
      <c r="CS31" s="1">
        <f>PLANEL_GerMed_Trim!CS17</f>
        <v>43427.480446400004</v>
      </c>
      <c r="CT31" s="1">
        <f>PLANEL_GerMed_Trim!CT17</f>
        <v>35702.952593099995</v>
      </c>
      <c r="CU31" s="1">
        <f>PLANEL_GerMed_Trim!CU17</f>
        <v>27253.686277300003</v>
      </c>
      <c r="CV31" s="1">
        <f>PLANEL_GerMed_Trim!CV17</f>
        <v>33100.657853900004</v>
      </c>
      <c r="CW31" s="1">
        <f>PLANEL_GerMed_Trim!CW17</f>
        <v>43977.575303600002</v>
      </c>
      <c r="CX31" s="1">
        <f>PLANEL_GerMed_Trim!CX17</f>
        <v>36141.980937300003</v>
      </c>
      <c r="CY31" s="1">
        <f>PLANEL_GerMed_Trim!CY17</f>
        <v>32331.747057100001</v>
      </c>
      <c r="CZ31" s="1">
        <f>PLANEL_GerMed_Trim!CZ17</f>
        <v>39269.890195100001</v>
      </c>
      <c r="DA31" s="1">
        <f>PLANEL_GerMed_Trim!DA17</f>
        <v>52174.836446200003</v>
      </c>
      <c r="DB31" s="1">
        <f>PLANEL_GerMed_Trim!DB17</f>
        <v>42877.724628299991</v>
      </c>
      <c r="DC31" s="1">
        <f>PLANEL_GerMed_Trim!DC17</f>
        <v>33878.864835</v>
      </c>
      <c r="DD31" s="1">
        <f>PLANEL_GerMed_Trim!DD17</f>
        <v>41149.007495999998</v>
      </c>
      <c r="DE31" s="1">
        <f>PLANEL_GerMed_Trim!DE17</f>
        <v>54671.472859999994</v>
      </c>
      <c r="DF31" s="1">
        <f>PLANEL_GerMed_Trim!DF17</f>
        <v>44929.481680999997</v>
      </c>
      <c r="DG31" s="1">
        <f>PLANEL_GerMed_Trim!DG17</f>
        <v>35063.066802000001</v>
      </c>
      <c r="DH31" s="1">
        <f>PLANEL_GerMed_Trim!DH17</f>
        <v>42587.33006</v>
      </c>
      <c r="DI31" s="1">
        <f>PLANEL_GerMed_Trim!DI17</f>
        <v>56582.459730000002</v>
      </c>
      <c r="DJ31" s="1">
        <f>PLANEL_GerMed_Trim!DJ17</f>
        <v>46499.946949999998</v>
      </c>
      <c r="DK31" s="1">
        <f>PLANEL_GerMed_Trim!DK17</f>
        <v>36257.126863999998</v>
      </c>
      <c r="DL31" s="1">
        <f>PLANEL_GerMed_Trim!DL17</f>
        <v>44037.626179999999</v>
      </c>
      <c r="DM31" s="1">
        <f>PLANEL_GerMed_Trim!DM17</f>
        <v>58509.354930000001</v>
      </c>
      <c r="DN31" s="1">
        <f>PLANEL_GerMed_Trim!DN17</f>
        <v>48083.485829999998</v>
      </c>
      <c r="DO31" s="1">
        <f>PLANEL_GerMed_Trim!DO17</f>
        <v>37476.855943999995</v>
      </c>
      <c r="DP31" s="1">
        <f>PLANEL_GerMed_Trim!DP17</f>
        <v>45519.099699999999</v>
      </c>
      <c r="DQ31" s="1">
        <f>PLANEL_GerMed_Trim!DQ17</f>
        <v>60477.6731</v>
      </c>
      <c r="DR31" s="1">
        <f>PLANEL_GerMed_Trim!DR17</f>
        <v>49701.066449999998</v>
      </c>
      <c r="DS31" s="1">
        <f>PLANEL_GerMed_Trim!DS17</f>
        <v>39015.831023999999</v>
      </c>
      <c r="DT31" s="1">
        <f>PLANEL_GerMed_Trim!DT17</f>
        <v>47388.326950000002</v>
      </c>
      <c r="DU31" s="1">
        <f>PLANEL_GerMed_Trim!DU17</f>
        <v>62961.169379999999</v>
      </c>
      <c r="DV31" s="1">
        <f>PLANEL_GerMed_Trim!DV17</f>
        <v>51742.024829999995</v>
      </c>
      <c r="DW31" s="1">
        <f>PLANEL_GerMed_Trim!DW17</f>
        <v>40387.927493999996</v>
      </c>
      <c r="DX31" s="1">
        <f>PLANEL_GerMed_Trim!DX17</f>
        <v>49054.864709999994</v>
      </c>
      <c r="DY31" s="1">
        <f>PLANEL_GerMed_Trim!DY17</f>
        <v>65175.367960000003</v>
      </c>
      <c r="DZ31" s="1">
        <f>PLANEL_GerMed_Trim!DZ17</f>
        <v>53561.672070000001</v>
      </c>
      <c r="EA31" s="1">
        <f>PLANEL_GerMed_Trim!EA17</f>
        <v>41306.596063999998</v>
      </c>
      <c r="EB31" s="1">
        <f>PLANEL_GerMed_Trim!EB17</f>
        <v>50170.672460000002</v>
      </c>
      <c r="EC31" s="1">
        <f>PLANEL_GerMed_Trim!EC17</f>
        <v>66657.854579999999</v>
      </c>
      <c r="ED31" s="1">
        <f>PLANEL_GerMed_Trim!ED17</f>
        <v>54779.992189999997</v>
      </c>
      <c r="EE31" s="1">
        <f>PLANEL_GerMed_Trim!EE17</f>
        <v>42898.744043999999</v>
      </c>
      <c r="EF31" s="1">
        <f>PLANEL_GerMed_Trim!EF17</f>
        <v>52104.483099999998</v>
      </c>
      <c r="EG31" s="1">
        <f>PLANEL_GerMed_Trim!EG17</f>
        <v>69227.157769999991</v>
      </c>
      <c r="EH31" s="1">
        <f>PLANEL_GerMed_Trim!EH17</f>
        <v>56891.467420000001</v>
      </c>
      <c r="EI31" s="1">
        <f>PLANEL_GerMed_Trim!EI17</f>
        <v>46133.422273999997</v>
      </c>
      <c r="EJ31" s="1">
        <f>PLANEL_GerMed_Trim!EJ17</f>
        <v>56033.298299999995</v>
      </c>
      <c r="EK31" s="1">
        <f>PLANEL_GerMed_Trim!EK17</f>
        <v>74447.0677</v>
      </c>
      <c r="EL31" s="1">
        <f>PLANEL_GerMed_Trim!EL17</f>
        <v>61181.233829999997</v>
      </c>
      <c r="EM31" s="1">
        <f>PLANEL_GerMed_Trim!EM17</f>
        <v>46533.577473999998</v>
      </c>
      <c r="EN31" s="1">
        <f>PLANEL_GerMed_Trim!EN17</f>
        <v>56519.323699999994</v>
      </c>
      <c r="EO31" s="1">
        <f>PLANEL_GerMed_Trim!EO17</f>
        <v>75092.811709999994</v>
      </c>
      <c r="EP31" s="1">
        <f>PLANEL_GerMed_Trim!EP17</f>
        <v>61711.911739999996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0.35483362638522487</v>
      </c>
      <c r="AF32" s="33">
        <f t="shared" si="15"/>
        <v>0.42091920992722176</v>
      </c>
      <c r="AG32" s="33">
        <f t="shared" si="15"/>
        <v>0.5545272255231718</v>
      </c>
      <c r="AH32" s="33">
        <f t="shared" si="15"/>
        <v>0.46147418037905175</v>
      </c>
      <c r="AI32" s="33">
        <f t="shared" si="15"/>
        <v>0.3546606202053178</v>
      </c>
      <c r="AJ32" s="33">
        <f t="shared" si="15"/>
        <v>0.42327475545009291</v>
      </c>
      <c r="AK32" s="33">
        <f t="shared" si="15"/>
        <v>0.55885954569472529</v>
      </c>
      <c r="AL32" s="33">
        <f t="shared" si="15"/>
        <v>0.46356561000625313</v>
      </c>
      <c r="AM32" s="33">
        <f t="shared" si="15"/>
        <v>0.35460768082108324</v>
      </c>
      <c r="AN32" s="33">
        <f t="shared" si="15"/>
        <v>0.42399554582298093</v>
      </c>
      <c r="AO32" s="33">
        <f t="shared" si="15"/>
        <v>0.5601852235516066</v>
      </c>
      <c r="AP32" s="33">
        <f t="shared" si="15"/>
        <v>0.46420558158802</v>
      </c>
      <c r="AQ32" s="33">
        <f t="shared" si="15"/>
        <v>0.35449699380946298</v>
      </c>
      <c r="AR32" s="33">
        <f t="shared" si="15"/>
        <v>0.42550259130957874</v>
      </c>
      <c r="AS32" s="33">
        <f t="shared" si="15"/>
        <v>0.56295698222003743</v>
      </c>
      <c r="AT32" s="33">
        <f t="shared" si="15"/>
        <v>0.4655436493666168</v>
      </c>
      <c r="AU32" s="33">
        <f t="shared" si="15"/>
        <v>0.35447623626709079</v>
      </c>
      <c r="AV32" s="33">
        <f t="shared" si="15"/>
        <v>0.42578521425528509</v>
      </c>
      <c r="AW32" s="33">
        <f t="shared" si="15"/>
        <v>0.56347678246325295</v>
      </c>
      <c r="AX32" s="33">
        <f t="shared" si="15"/>
        <v>0.46579458319537287</v>
      </c>
      <c r="AY32" s="33">
        <f t="shared" si="15"/>
        <v>0.35441649059355801</v>
      </c>
      <c r="AZ32" s="33">
        <f t="shared" si="15"/>
        <v>0.42659867393319256</v>
      </c>
      <c r="BA32" s="33">
        <f t="shared" si="15"/>
        <v>0.56497289762849778</v>
      </c>
      <c r="BB32" s="33">
        <f t="shared" si="15"/>
        <v>0.46651683353893014</v>
      </c>
      <c r="BC32" s="33">
        <f t="shared" si="15"/>
        <v>0.35440992793175674</v>
      </c>
      <c r="BD32" s="33">
        <f t="shared" si="15"/>
        <v>0.42668802684384272</v>
      </c>
      <c r="BE32" s="33">
        <f t="shared" si="15"/>
        <v>0.56513723555388629</v>
      </c>
      <c r="BF32" s="33">
        <f t="shared" si="15"/>
        <v>0.46659616783275926</v>
      </c>
      <c r="BG32" s="33">
        <f t="shared" si="15"/>
        <v>0.35440781260630372</v>
      </c>
      <c r="BH32" s="33">
        <f t="shared" si="15"/>
        <v>0.42671682868601923</v>
      </c>
      <c r="BI32" s="33">
        <f t="shared" si="15"/>
        <v>0.56519020788089258</v>
      </c>
      <c r="BJ32" s="33">
        <f t="shared" si="15"/>
        <v>0.46662174018976449</v>
      </c>
      <c r="BK32" s="33">
        <f t="shared" si="15"/>
        <v>0.35440523744600411</v>
      </c>
      <c r="BL32" s="33">
        <f t="shared" si="15"/>
        <v>0.4267518903089958</v>
      </c>
      <c r="BM32" s="33">
        <f t="shared" si="15"/>
        <v>0.56525469320018995</v>
      </c>
      <c r="BN32" s="33">
        <f t="shared" si="15"/>
        <v>0.46665287050443732</v>
      </c>
      <c r="BO32" s="33">
        <f t="shared" si="15"/>
        <v>0.3544023435137359</v>
      </c>
      <c r="BP32" s="33">
        <f t="shared" ref="BP32:EA32" si="16">BP31/BP17</f>
        <v>0.42679129248186654</v>
      </c>
      <c r="BQ32" s="33">
        <f t="shared" si="16"/>
        <v>0.56532716170168307</v>
      </c>
      <c r="BR32" s="33">
        <f t="shared" si="16"/>
        <v>0.46668785470122354</v>
      </c>
      <c r="BS32" s="33">
        <f t="shared" si="16"/>
        <v>0.35435410662578537</v>
      </c>
      <c r="BT32" s="33">
        <f t="shared" si="16"/>
        <v>0.42744805624624227</v>
      </c>
      <c r="BU32" s="33">
        <f t="shared" si="16"/>
        <v>0.56653508187121127</v>
      </c>
      <c r="BV32" s="33">
        <f t="shared" si="16"/>
        <v>0.46727097872470363</v>
      </c>
      <c r="BW32" s="33">
        <f t="shared" si="16"/>
        <v>0.35432247570181191</v>
      </c>
      <c r="BX32" s="33">
        <f t="shared" si="16"/>
        <v>0.42787872325832449</v>
      </c>
      <c r="BY32" s="33">
        <f t="shared" si="16"/>
        <v>0.56732716476601908</v>
      </c>
      <c r="BZ32" s="33">
        <f t="shared" si="16"/>
        <v>0.46765335713485218</v>
      </c>
      <c r="CA32" s="33">
        <f t="shared" si="16"/>
        <v>0.35428064117304237</v>
      </c>
      <c r="CB32" s="33">
        <f t="shared" si="16"/>
        <v>0.42844831701728064</v>
      </c>
      <c r="CC32" s="33">
        <f t="shared" si="16"/>
        <v>0.56837476178286439</v>
      </c>
      <c r="CD32" s="33">
        <f t="shared" si="16"/>
        <v>0.46815908510313453</v>
      </c>
      <c r="CE32" s="33">
        <f t="shared" si="16"/>
        <v>0.35421430877622484</v>
      </c>
      <c r="CF32" s="33">
        <f t="shared" si="16"/>
        <v>0.42935145767265614</v>
      </c>
      <c r="CG32" s="33">
        <f t="shared" si="16"/>
        <v>0.57003581851666374</v>
      </c>
      <c r="CH32" s="33">
        <f t="shared" si="16"/>
        <v>0.46896096096693007</v>
      </c>
      <c r="CI32" s="33">
        <f t="shared" si="16"/>
        <v>0.35420378190633056</v>
      </c>
      <c r="CJ32" s="33">
        <f t="shared" si="16"/>
        <v>0.42949478495263499</v>
      </c>
      <c r="CK32" s="33">
        <f t="shared" si="16"/>
        <v>0.57029942611303219</v>
      </c>
      <c r="CL32" s="33">
        <f t="shared" si="16"/>
        <v>0.46908821763958058</v>
      </c>
      <c r="CM32" s="33">
        <f t="shared" si="16"/>
        <v>0.35417814055436925</v>
      </c>
      <c r="CN32" s="33">
        <f t="shared" si="16"/>
        <v>0.42984390226020308</v>
      </c>
      <c r="CO32" s="33">
        <f t="shared" si="16"/>
        <v>0.57094152277390231</v>
      </c>
      <c r="CP32" s="33">
        <f t="shared" si="16"/>
        <v>0.46939819017163487</v>
      </c>
      <c r="CQ32" s="33">
        <f t="shared" si="16"/>
        <v>0.3541768329255397</v>
      </c>
      <c r="CR32" s="33">
        <f t="shared" si="16"/>
        <v>0.42986170595750112</v>
      </c>
      <c r="CS32" s="33">
        <f t="shared" si="16"/>
        <v>0.57097426727911493</v>
      </c>
      <c r="CT32" s="33">
        <f t="shared" si="16"/>
        <v>0.46941399747348539</v>
      </c>
      <c r="CU32" s="33">
        <f t="shared" si="16"/>
        <v>0.35415661845835855</v>
      </c>
      <c r="CV32" s="33">
        <f t="shared" si="16"/>
        <v>0.43013693395481845</v>
      </c>
      <c r="CW32" s="33">
        <f t="shared" si="16"/>
        <v>0.57148046686416154</v>
      </c>
      <c r="CX32" s="33">
        <f t="shared" si="16"/>
        <v>0.46965836558417673</v>
      </c>
      <c r="CY32" s="33">
        <f t="shared" si="16"/>
        <v>0.35415534004996307</v>
      </c>
      <c r="CZ32" s="33">
        <f t="shared" si="16"/>
        <v>0.43015433998071734</v>
      </c>
      <c r="DA32" s="33">
        <f t="shared" si="16"/>
        <v>0.57151248000987409</v>
      </c>
      <c r="DB32" s="33">
        <f t="shared" si="16"/>
        <v>0.46967381996048291</v>
      </c>
      <c r="DC32" s="33">
        <f t="shared" si="16"/>
        <v>0.35415534004119115</v>
      </c>
      <c r="DD32" s="33">
        <f t="shared" si="16"/>
        <v>0.43015433997209968</v>
      </c>
      <c r="DE32" s="33">
        <f t="shared" si="16"/>
        <v>0.57151247999558463</v>
      </c>
      <c r="DF32" s="33">
        <f t="shared" si="16"/>
        <v>0.46967381994955271</v>
      </c>
      <c r="DG32" s="33">
        <f t="shared" si="16"/>
        <v>0.35415534003946314</v>
      </c>
      <c r="DH32" s="33">
        <f t="shared" si="16"/>
        <v>0.43015434000518865</v>
      </c>
      <c r="DI32" s="33">
        <f t="shared" si="16"/>
        <v>0.5715124800436554</v>
      </c>
      <c r="DJ32" s="33">
        <f t="shared" si="16"/>
        <v>0.46967381994534768</v>
      </c>
      <c r="DK32" s="33">
        <f t="shared" si="16"/>
        <v>0.35415534004264232</v>
      </c>
      <c r="DL32" s="33">
        <f t="shared" si="16"/>
        <v>0.43015433994396907</v>
      </c>
      <c r="DM32" s="33">
        <f t="shared" si="16"/>
        <v>0.57151247997767451</v>
      </c>
      <c r="DN32" s="33">
        <f t="shared" si="16"/>
        <v>0.4696738199481405</v>
      </c>
      <c r="DO32" s="33">
        <f t="shared" si="16"/>
        <v>0.35415534006324251</v>
      </c>
      <c r="DP32" s="33">
        <f t="shared" si="16"/>
        <v>0.43015433999358926</v>
      </c>
      <c r="DQ32" s="33">
        <f t="shared" si="16"/>
        <v>0.5715124799948218</v>
      </c>
      <c r="DR32" s="33">
        <f t="shared" si="16"/>
        <v>0.46967381992788559</v>
      </c>
      <c r="DS32" s="33">
        <f t="shared" si="16"/>
        <v>0.35415534001550908</v>
      </c>
      <c r="DT32" s="33">
        <f t="shared" si="16"/>
        <v>0.43015434000161779</v>
      </c>
      <c r="DU32" s="33">
        <f t="shared" si="16"/>
        <v>0.57151248004512989</v>
      </c>
      <c r="DV32" s="33">
        <f t="shared" si="16"/>
        <v>0.46967381998059687</v>
      </c>
      <c r="DW32" s="33">
        <f t="shared" si="16"/>
        <v>0.35415534008582711</v>
      </c>
      <c r="DX32" s="33">
        <f t="shared" si="16"/>
        <v>0.43015433997734137</v>
      </c>
      <c r="DY32" s="33">
        <f t="shared" si="16"/>
        <v>0.57151248002319011</v>
      </c>
      <c r="DZ32" s="33">
        <f t="shared" si="16"/>
        <v>0.46967381998827357</v>
      </c>
      <c r="EA32" s="33">
        <f t="shared" si="16"/>
        <v>0.3541553400392613</v>
      </c>
      <c r="EB32" s="33">
        <f t="shared" ref="EB32:EP32" si="17">EB31/EB17</f>
        <v>0.43015433993979618</v>
      </c>
      <c r="EC32" s="33">
        <f t="shared" si="17"/>
        <v>0.57151247995576138</v>
      </c>
      <c r="ED32" s="33">
        <f t="shared" si="17"/>
        <v>0.46967381992305546</v>
      </c>
      <c r="EE32" s="33">
        <f t="shared" si="17"/>
        <v>0.35415534002213828</v>
      </c>
      <c r="EF32" s="33">
        <f t="shared" si="17"/>
        <v>0.43015433995063973</v>
      </c>
      <c r="EG32" s="33">
        <f t="shared" si="17"/>
        <v>0.57151248003097743</v>
      </c>
      <c r="EH32" s="33">
        <f t="shared" si="17"/>
        <v>0.46967382000328156</v>
      </c>
      <c r="EI32" s="33">
        <f t="shared" si="17"/>
        <v>0.35415533999370918</v>
      </c>
      <c r="EJ32" s="33">
        <f t="shared" si="17"/>
        <v>0.43015434000415442</v>
      </c>
      <c r="EK32" s="33">
        <f t="shared" si="17"/>
        <v>0.57151247995940491</v>
      </c>
      <c r="EL32" s="33">
        <f t="shared" si="17"/>
        <v>0.46967381998256374</v>
      </c>
      <c r="EM32" s="33">
        <f t="shared" si="17"/>
        <v>0.3541553400518696</v>
      </c>
      <c r="EN32" s="33">
        <f t="shared" si="17"/>
        <v>0.43015433996363606</v>
      </c>
      <c r="EO32" s="33">
        <f t="shared" si="17"/>
        <v>0.57151248002510424</v>
      </c>
      <c r="EP32" s="33">
        <f t="shared" si="17"/>
        <v>0.46967381993662932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4251.6374480000004</v>
      </c>
      <c r="O5" s="41">
        <v>4251.6374480000004</v>
      </c>
      <c r="P5" s="41">
        <v>2230.6454610000001</v>
      </c>
      <c r="Q5" s="41">
        <v>2230.6454610000001</v>
      </c>
      <c r="R5" s="41">
        <v>2230.6454610000001</v>
      </c>
      <c r="S5" s="41">
        <v>2230.6454610000001</v>
      </c>
      <c r="T5" s="41">
        <v>2529.7277690000001</v>
      </c>
      <c r="U5" s="41">
        <v>4670.5662220000004</v>
      </c>
      <c r="V5" s="41">
        <v>4670.5662220000004</v>
      </c>
      <c r="W5" s="41">
        <v>3746.6454779999999</v>
      </c>
      <c r="X5" s="41">
        <v>3746.6454779999999</v>
      </c>
      <c r="Y5" s="41">
        <v>3746.6454779999999</v>
      </c>
      <c r="Z5" s="41">
        <v>3746.6454779999999</v>
      </c>
      <c r="AA5" s="41">
        <v>3746.6454779999999</v>
      </c>
      <c r="AB5" s="41">
        <v>3490.6710069999999</v>
      </c>
      <c r="AC5" s="41">
        <v>3490.6710069999999</v>
      </c>
      <c r="AD5" s="41">
        <v>3490.6710069999999</v>
      </c>
      <c r="AE5" s="41">
        <v>3490.6710069999999</v>
      </c>
      <c r="AF5" s="41">
        <v>3490.6710069999999</v>
      </c>
      <c r="AG5" s="41">
        <v>3490.6710069999999</v>
      </c>
      <c r="AH5" s="41">
        <v>3490.6710069999999</v>
      </c>
      <c r="AI5" s="41">
        <v>3490.6710069999999</v>
      </c>
      <c r="AJ5" s="41">
        <v>3490.6710069999999</v>
      </c>
      <c r="AK5" s="41">
        <v>3490.6710069999999</v>
      </c>
      <c r="AL5" s="41">
        <v>3490.6710069999999</v>
      </c>
      <c r="AM5" s="41">
        <v>3490.6710069999999</v>
      </c>
      <c r="AN5" s="41">
        <v>3490.6710069999999</v>
      </c>
      <c r="AO5" s="41">
        <v>3490.6710069999999</v>
      </c>
      <c r="AP5" s="41">
        <v>3490.6710069999999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5087.6032169999999</v>
      </c>
      <c r="O16" s="41">
        <v>5087.6032169999999</v>
      </c>
      <c r="P16" s="41">
        <v>2594.3143679999998</v>
      </c>
      <c r="Q16" s="41">
        <v>2594.3143679999998</v>
      </c>
      <c r="R16" s="41">
        <v>2594.3143679999998</v>
      </c>
      <c r="S16" s="41">
        <v>2594.3143679999998</v>
      </c>
      <c r="T16" s="41">
        <v>2893.3966759999998</v>
      </c>
      <c r="U16" s="41">
        <v>5034.2351289999997</v>
      </c>
      <c r="V16" s="41">
        <v>5034.2351289999997</v>
      </c>
      <c r="W16" s="41">
        <v>3875.8140429999999</v>
      </c>
      <c r="X16" s="41">
        <v>3875.8140429999999</v>
      </c>
      <c r="Y16" s="41">
        <v>3875.8140429999999</v>
      </c>
      <c r="Z16" s="41">
        <v>3875.8140429999999</v>
      </c>
      <c r="AA16" s="41">
        <v>3875.8140429999999</v>
      </c>
      <c r="AB16" s="41">
        <v>3490.6710069999999</v>
      </c>
      <c r="AC16" s="41">
        <v>3490.6710069999999</v>
      </c>
      <c r="AD16" s="41">
        <v>3490.6710069999999</v>
      </c>
      <c r="AE16" s="41">
        <v>3490.6710069999999</v>
      </c>
      <c r="AF16" s="41">
        <v>3490.6710069999999</v>
      </c>
      <c r="AG16" s="41">
        <v>3490.6710069999999</v>
      </c>
      <c r="AH16" s="41">
        <v>3490.6710069999999</v>
      </c>
      <c r="AI16" s="41">
        <v>3490.6710069999999</v>
      </c>
      <c r="AJ16" s="41">
        <v>3490.6710069999999</v>
      </c>
      <c r="AK16" s="41">
        <v>3490.6710069999999</v>
      </c>
      <c r="AL16" s="41">
        <v>3490.6710069999999</v>
      </c>
      <c r="AM16" s="41">
        <v>3490.6710069999999</v>
      </c>
      <c r="AN16" s="41">
        <v>3490.6710069999999</v>
      </c>
      <c r="AO16" s="41">
        <v>3490.6710069999999</v>
      </c>
      <c r="AP16" s="41">
        <v>3490.6710069999999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312.60167439999998</v>
      </c>
      <c r="V54" s="41">
        <v>274.15011559999999</v>
      </c>
      <c r="W54" s="41">
        <v>246.9031176</v>
      </c>
      <c r="X54" s="41">
        <v>246.9031176</v>
      </c>
      <c r="Y54" s="41">
        <v>246.9031176</v>
      </c>
      <c r="Z54" s="41">
        <v>246.9031176</v>
      </c>
      <c r="AA54" s="41">
        <v>260.9734431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312.60167439999998</v>
      </c>
      <c r="V64" s="41">
        <v>274.15011559999999</v>
      </c>
      <c r="W64" s="41">
        <v>246.9031176</v>
      </c>
      <c r="X64" s="41">
        <v>246.9031176</v>
      </c>
      <c r="Y64" s="41">
        <v>246.9031176</v>
      </c>
      <c r="Z64" s="41">
        <v>246.9031176</v>
      </c>
      <c r="AA64" s="41">
        <v>260.9734431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30.52898193</v>
      </c>
      <c r="P102" s="41">
        <v>203.67371589999999</v>
      </c>
      <c r="Q102" s="41">
        <v>244.83997679999999</v>
      </c>
      <c r="R102" s="41">
        <v>353.86024680000003</v>
      </c>
      <c r="S102" s="41">
        <v>526.70435280000004</v>
      </c>
      <c r="T102" s="41">
        <v>585.2296546</v>
      </c>
      <c r="U102" s="41">
        <v>585.2296546</v>
      </c>
      <c r="V102" s="41">
        <v>585.2296546</v>
      </c>
      <c r="W102" s="41">
        <v>500.39009570000002</v>
      </c>
      <c r="X102" s="41">
        <v>485.52417509999998</v>
      </c>
      <c r="Y102" s="41">
        <v>585.2296546</v>
      </c>
      <c r="Z102" s="41">
        <v>585.2296546</v>
      </c>
      <c r="AA102" s="41">
        <v>585.2296546</v>
      </c>
      <c r="AB102" s="41">
        <v>585.2296546</v>
      </c>
      <c r="AC102" s="41">
        <v>585.2296546</v>
      </c>
      <c r="AD102" s="41">
        <v>585.2296546</v>
      </c>
      <c r="AE102" s="41">
        <v>585.2296546</v>
      </c>
      <c r="AF102" s="41">
        <v>318.66944890000002</v>
      </c>
      <c r="AG102" s="41">
        <v>233.59351559999999</v>
      </c>
      <c r="AH102" s="41">
        <v>424.12890590000001</v>
      </c>
      <c r="AI102" s="41">
        <v>514.32660009999995</v>
      </c>
      <c r="AJ102" s="41">
        <v>506.05313369999999</v>
      </c>
      <c r="AK102" s="41">
        <v>585.2296546</v>
      </c>
      <c r="AL102" s="41">
        <v>585.2296546</v>
      </c>
      <c r="AM102" s="41">
        <v>585.2296546</v>
      </c>
      <c r="AN102" s="41">
        <v>585.2296546</v>
      </c>
      <c r="AO102" s="41">
        <v>585.2296546</v>
      </c>
      <c r="AP102" s="41">
        <v>585.2296546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838.97894629999996</v>
      </c>
      <c r="W103" s="41">
        <v>894.1066118</v>
      </c>
      <c r="X103" s="41">
        <v>894.1066118</v>
      </c>
      <c r="Y103" s="41">
        <v>894.1066118</v>
      </c>
      <c r="Z103" s="41">
        <v>894.1066118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1060.2874609999999</v>
      </c>
      <c r="Q104" s="41">
        <v>1071.531246</v>
      </c>
      <c r="R104" s="41">
        <v>1071.531246</v>
      </c>
      <c r="S104" s="41">
        <v>1067.913114</v>
      </c>
      <c r="T104" s="41">
        <v>962.05486189999999</v>
      </c>
      <c r="U104" s="41">
        <v>937.17494899999997</v>
      </c>
      <c r="V104" s="41">
        <v>899.43572140000003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646.46067349999998</v>
      </c>
      <c r="I107" s="41">
        <v>646.46067349999998</v>
      </c>
      <c r="J107" s="41">
        <v>566.96130419999997</v>
      </c>
      <c r="K107" s="41">
        <v>630.47943459999999</v>
      </c>
      <c r="L107" s="41">
        <v>646.46067349999998</v>
      </c>
      <c r="M107" s="41">
        <v>638.34192089999999</v>
      </c>
      <c r="N107" s="41">
        <v>638.34192089999999</v>
      </c>
      <c r="O107" s="41">
        <v>778.66874819999998</v>
      </c>
      <c r="P107" s="41">
        <v>799.79343500000004</v>
      </c>
      <c r="Q107" s="41">
        <v>863.05306289999999</v>
      </c>
      <c r="R107" s="41">
        <v>863.05306289999999</v>
      </c>
      <c r="S107" s="41">
        <v>863.05529920000004</v>
      </c>
      <c r="T107" s="41">
        <v>863.05529920000004</v>
      </c>
      <c r="U107" s="41">
        <v>791.67468240000005</v>
      </c>
      <c r="V107" s="41">
        <v>799.79343500000004</v>
      </c>
      <c r="W107" s="41">
        <v>541.12549239999998</v>
      </c>
      <c r="X107" s="41">
        <v>541.12549239999998</v>
      </c>
      <c r="Y107" s="41">
        <v>541.12549239999998</v>
      </c>
      <c r="Z107" s="41">
        <v>541.12549239999998</v>
      </c>
      <c r="AA107" s="41">
        <v>541.12549239999998</v>
      </c>
      <c r="AB107" s="41">
        <v>541.12549239999998</v>
      </c>
      <c r="AC107" s="41">
        <v>145.214009</v>
      </c>
      <c r="AD107" s="41">
        <v>145.214009</v>
      </c>
      <c r="AE107" s="41">
        <v>145.214009</v>
      </c>
      <c r="AF107" s="41">
        <v>145.214009</v>
      </c>
      <c r="AG107" s="41">
        <v>145.214009</v>
      </c>
      <c r="AH107" s="41">
        <v>145.214009</v>
      </c>
      <c r="AI107" s="41">
        <v>145.214009</v>
      </c>
      <c r="AJ107" s="41">
        <v>145.214009</v>
      </c>
      <c r="AK107" s="41">
        <v>158.4385422</v>
      </c>
      <c r="AL107" s="41">
        <v>171.53326849999999</v>
      </c>
      <c r="AM107" s="41">
        <v>177.59928919999999</v>
      </c>
      <c r="AN107" s="41">
        <v>189.0762612</v>
      </c>
      <c r="AO107" s="41">
        <v>208.63144</v>
      </c>
      <c r="AP107" s="41">
        <v>227.51319699999999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4234.5714159999998</v>
      </c>
      <c r="I112" s="41">
        <v>4278.6878919999999</v>
      </c>
      <c r="J112" s="41">
        <v>3970.2461400000002</v>
      </c>
      <c r="K112" s="41">
        <v>4192.5844749999997</v>
      </c>
      <c r="L112" s="41">
        <v>4970.6815969999998</v>
      </c>
      <c r="M112" s="41">
        <v>5296.4850539999998</v>
      </c>
      <c r="N112" s="41">
        <v>5104.9049059999998</v>
      </c>
      <c r="O112" s="41">
        <v>5225.3558750000002</v>
      </c>
      <c r="P112" s="41">
        <v>5157.7364150000003</v>
      </c>
      <c r="Q112" s="41">
        <v>3583.4587759999999</v>
      </c>
      <c r="R112" s="41">
        <v>3569.4155059999998</v>
      </c>
      <c r="S112" s="41">
        <v>3738.6437150000002</v>
      </c>
      <c r="T112" s="41">
        <v>3691.3107660000001</v>
      </c>
      <c r="U112" s="41">
        <v>3595.050236</v>
      </c>
      <c r="V112" s="41">
        <v>3510.302095</v>
      </c>
      <c r="W112" s="41">
        <v>2762.8043080000002</v>
      </c>
      <c r="X112" s="41">
        <v>2747.9383870000001</v>
      </c>
      <c r="Y112" s="41">
        <v>2847.6438669999998</v>
      </c>
      <c r="Z112" s="41">
        <v>2166.8124160000002</v>
      </c>
      <c r="AA112" s="41">
        <v>2313.1141849999999</v>
      </c>
      <c r="AB112" s="41">
        <v>2313.1141849999999</v>
      </c>
      <c r="AC112" s="41">
        <v>1917.2027009999999</v>
      </c>
      <c r="AD112" s="41">
        <v>1917.2027009999999</v>
      </c>
      <c r="AE112" s="41">
        <v>1900.9067010000001</v>
      </c>
      <c r="AF112" s="41">
        <v>1488.044727</v>
      </c>
      <c r="AG112" s="41">
        <v>522.65818190000005</v>
      </c>
      <c r="AH112" s="41">
        <v>713.19357209999998</v>
      </c>
      <c r="AI112" s="41">
        <v>803.39126629999998</v>
      </c>
      <c r="AJ112" s="41">
        <v>795.11779990000002</v>
      </c>
      <c r="AK112" s="41">
        <v>743.66819669999995</v>
      </c>
      <c r="AL112" s="41">
        <v>756.76292309999997</v>
      </c>
      <c r="AM112" s="41">
        <v>762.82894380000005</v>
      </c>
      <c r="AN112" s="41">
        <v>774.30591579999998</v>
      </c>
      <c r="AO112" s="41">
        <v>793.8610946</v>
      </c>
      <c r="AP112" s="41">
        <v>812.74285159999999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141.55050679999999</v>
      </c>
      <c r="X125" s="41">
        <v>380.17296349999998</v>
      </c>
      <c r="Y125" s="41">
        <v>621.76802569999995</v>
      </c>
      <c r="Z125" s="41">
        <v>889.17418640000005</v>
      </c>
      <c r="AA125" s="41">
        <v>1089.8023889999999</v>
      </c>
      <c r="AB125" s="41">
        <v>1023.2182780000001</v>
      </c>
      <c r="AC125" s="41">
        <v>1101.242923</v>
      </c>
      <c r="AD125" s="41">
        <v>1725.850911</v>
      </c>
      <c r="AE125" s="41">
        <v>2549.7151290000002</v>
      </c>
      <c r="AF125" s="41">
        <v>1248.6616200000001</v>
      </c>
      <c r="AG125" s="41">
        <v>1267.243211</v>
      </c>
      <c r="AH125" s="41">
        <v>1774.140496</v>
      </c>
      <c r="AI125" s="41">
        <v>1923.253745</v>
      </c>
      <c r="AJ125" s="41">
        <v>2154.3134599999998</v>
      </c>
      <c r="AK125" s="41">
        <v>2281.037781</v>
      </c>
      <c r="AL125" s="41">
        <v>2281.037781</v>
      </c>
      <c r="AM125" s="41">
        <v>2377.8354100000001</v>
      </c>
      <c r="AN125" s="41">
        <v>2783.336315</v>
      </c>
      <c r="AO125" s="41">
        <v>3041.3837079999998</v>
      </c>
      <c r="AP125" s="41">
        <v>3328.5221289999999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405.04409190000001</v>
      </c>
      <c r="AF127" s="41">
        <v>405.04409190000001</v>
      </c>
      <c r="AG127" s="41">
        <v>585.06368829999997</v>
      </c>
      <c r="AH127" s="41">
        <v>405.04409190000001</v>
      </c>
      <c r="AI127" s="41">
        <v>540.05878919999998</v>
      </c>
      <c r="AJ127" s="41">
        <v>540.05878919999998</v>
      </c>
      <c r="AK127" s="41">
        <v>495.05389009999999</v>
      </c>
      <c r="AL127" s="41">
        <v>720.07838560000005</v>
      </c>
      <c r="AM127" s="41">
        <v>810.08818380000002</v>
      </c>
      <c r="AN127" s="41">
        <v>810.08818380000002</v>
      </c>
      <c r="AO127" s="41">
        <v>765.08328470000004</v>
      </c>
      <c r="AP127" s="41">
        <v>675.07348649999994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186.55540590000001</v>
      </c>
      <c r="X136" s="41">
        <v>470.18276159999999</v>
      </c>
      <c r="Y136" s="41">
        <v>756.78272300000003</v>
      </c>
      <c r="Z136" s="41">
        <v>1069.1937829999999</v>
      </c>
      <c r="AA136" s="41">
        <v>1314.8268840000001</v>
      </c>
      <c r="AB136" s="41">
        <v>1293.2476730000001</v>
      </c>
      <c r="AC136" s="41">
        <v>1416.277216</v>
      </c>
      <c r="AD136" s="41">
        <v>2085.8901040000001</v>
      </c>
      <c r="AE136" s="41">
        <v>2954.7592209999998</v>
      </c>
      <c r="AF136" s="41">
        <v>1653.7057119999999</v>
      </c>
      <c r="AG136" s="41">
        <v>1852.3069</v>
      </c>
      <c r="AH136" s="41">
        <v>2179.1845880000001</v>
      </c>
      <c r="AI136" s="41">
        <v>2463.3125340000001</v>
      </c>
      <c r="AJ136" s="41">
        <v>2694.372249</v>
      </c>
      <c r="AK136" s="41">
        <v>2776.0916710000001</v>
      </c>
      <c r="AL136" s="41">
        <v>3001.1161659999998</v>
      </c>
      <c r="AM136" s="41">
        <v>3187.9235939999999</v>
      </c>
      <c r="AN136" s="41">
        <v>3593.4244990000002</v>
      </c>
      <c r="AO136" s="41">
        <v>3806.4669920000001</v>
      </c>
      <c r="AP136" s="41">
        <v>4003.5956150000002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249.1150485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291.01538820000002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2978.9414109999998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2962.5921060000001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2978.9414109999998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2962.5921060000001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9.5929812069999993</v>
      </c>
      <c r="O163" s="41">
        <v>7.1009759480000003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49.829328590000003</v>
      </c>
      <c r="O172" s="41">
        <v>47.337323329999997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20062.999260000001</v>
      </c>
      <c r="S233" s="41">
        <v>20062.999260000001</v>
      </c>
      <c r="T233" s="41">
        <v>20716.829450000001</v>
      </c>
      <c r="U233" s="41">
        <v>21185.574659999998</v>
      </c>
      <c r="V233" s="41">
        <v>22564.052540000001</v>
      </c>
      <c r="W233" s="41">
        <v>23675.842209999999</v>
      </c>
      <c r="X233" s="41">
        <v>24420.384099999999</v>
      </c>
      <c r="Y233" s="41">
        <v>24770.612959999999</v>
      </c>
      <c r="Z233" s="41">
        <v>24792.925080000001</v>
      </c>
      <c r="AA233" s="41">
        <v>24840.986509999999</v>
      </c>
      <c r="AB233" s="41">
        <v>24848.007750000001</v>
      </c>
      <c r="AC233" s="41">
        <v>24848.007750000001</v>
      </c>
      <c r="AD233" s="41">
        <v>25156.91677</v>
      </c>
      <c r="AE233" s="41">
        <v>25163.773519999999</v>
      </c>
      <c r="AF233" s="41">
        <v>25163.773519999999</v>
      </c>
      <c r="AG233" s="41">
        <v>25158.703249999999</v>
      </c>
      <c r="AH233" s="41">
        <v>24600.434740000001</v>
      </c>
      <c r="AI233" s="41">
        <v>25163.773519999999</v>
      </c>
      <c r="AJ233" s="41">
        <v>25149.86246</v>
      </c>
      <c r="AK233" s="41">
        <v>25163.773519999999</v>
      </c>
      <c r="AL233" s="41">
        <v>24638.439480000001</v>
      </c>
      <c r="AM233" s="41">
        <v>25188.06897</v>
      </c>
      <c r="AN233" s="41">
        <v>25220.25476</v>
      </c>
      <c r="AO233" s="41">
        <v>25216.120749999998</v>
      </c>
      <c r="AP233" s="41">
        <v>25284.197499999998</v>
      </c>
    </row>
    <row r="234" spans="2:42" x14ac:dyDescent="0.25">
      <c r="B234" s="40" t="s">
        <v>1</v>
      </c>
      <c r="C234" s="42" t="s">
        <v>38</v>
      </c>
      <c r="D234" s="41">
        <v>7502.1126160000003</v>
      </c>
      <c r="E234" s="41">
        <v>7693.1866799999998</v>
      </c>
      <c r="F234" s="41">
        <v>7712.1440970000003</v>
      </c>
      <c r="G234" s="41">
        <v>7782.703082</v>
      </c>
      <c r="H234" s="41">
        <v>7703.3560660000003</v>
      </c>
      <c r="I234" s="41">
        <v>7472.5140080000001</v>
      </c>
      <c r="J234" s="41">
        <v>7868.2101860000002</v>
      </c>
      <c r="K234" s="41">
        <v>7829.3499899999997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8392.8810780000003</v>
      </c>
      <c r="Q234" s="41">
        <v>8397.0681569999997</v>
      </c>
      <c r="R234" s="41">
        <v>8803.4380779999992</v>
      </c>
      <c r="S234" s="41">
        <v>8822.8000780000002</v>
      </c>
      <c r="T234" s="41">
        <v>9829.0971050000007</v>
      </c>
      <c r="U234" s="41">
        <v>9754.8240850000002</v>
      </c>
      <c r="V234" s="41">
        <v>11147.909750000001</v>
      </c>
      <c r="W234" s="41">
        <v>10940.08483</v>
      </c>
      <c r="X234" s="41">
        <v>11203.419819999999</v>
      </c>
      <c r="Y234" s="41">
        <v>11203.419819999999</v>
      </c>
      <c r="Z234" s="41">
        <v>11203.419819999999</v>
      </c>
      <c r="AA234" s="41">
        <v>11203.419819999999</v>
      </c>
      <c r="AB234" s="41">
        <v>11228.257019999999</v>
      </c>
      <c r="AC234" s="41">
        <v>11228.257019999999</v>
      </c>
      <c r="AD234" s="41">
        <v>11228.257019999999</v>
      </c>
      <c r="AE234" s="41">
        <v>11228.257019999999</v>
      </c>
      <c r="AF234" s="41">
        <v>11228.257019999999</v>
      </c>
      <c r="AG234" s="41">
        <v>11158.195729999999</v>
      </c>
      <c r="AH234" s="41">
        <v>11228.257019999999</v>
      </c>
      <c r="AI234" s="41">
        <v>11213.62635</v>
      </c>
      <c r="AJ234" s="41">
        <v>11228.257019999999</v>
      </c>
      <c r="AK234" s="41">
        <v>11228.257019999999</v>
      </c>
      <c r="AL234" s="41">
        <v>11228.257019999999</v>
      </c>
      <c r="AM234" s="41">
        <v>11148.31373</v>
      </c>
      <c r="AN234" s="41">
        <v>11228.257019999999</v>
      </c>
      <c r="AO234" s="41">
        <v>11156.161700000001</v>
      </c>
      <c r="AP234" s="41">
        <v>11228.257019999999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5200.582539</v>
      </c>
      <c r="I235" s="41">
        <v>5200.582539</v>
      </c>
      <c r="J235" s="41">
        <v>4397.5008900000003</v>
      </c>
      <c r="K235" s="41">
        <v>4323.6196890000001</v>
      </c>
      <c r="L235" s="41">
        <v>4737.2939900000001</v>
      </c>
      <c r="M235" s="41">
        <v>4954.1723869999996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5400.6492159999998</v>
      </c>
      <c r="U235" s="41">
        <v>5409.6504020000002</v>
      </c>
      <c r="V235" s="41">
        <v>5807.5303059999997</v>
      </c>
      <c r="W235" s="41">
        <v>5843.34584</v>
      </c>
      <c r="X235" s="41">
        <v>5886.0864570000003</v>
      </c>
      <c r="Y235" s="41">
        <v>5491.5120930000003</v>
      </c>
      <c r="Z235" s="41">
        <v>5353.9201990000001</v>
      </c>
      <c r="AA235" s="41">
        <v>6045.5320309999997</v>
      </c>
      <c r="AB235" s="41">
        <v>5843.34584</v>
      </c>
      <c r="AC235" s="41">
        <v>5859.7525020000003</v>
      </c>
      <c r="AD235" s="41">
        <v>5893.5047750000003</v>
      </c>
      <c r="AE235" s="41">
        <v>5882.1919319999997</v>
      </c>
      <c r="AF235" s="41">
        <v>6056.2819710000003</v>
      </c>
      <c r="AG235" s="41">
        <v>5860.2824030000002</v>
      </c>
      <c r="AH235" s="41">
        <v>6056.2819710000003</v>
      </c>
      <c r="AI235" s="41">
        <v>5940.8747899999998</v>
      </c>
      <c r="AJ235" s="41">
        <v>6056.2819710000003</v>
      </c>
      <c r="AK235" s="41">
        <v>5878.9501579999996</v>
      </c>
      <c r="AL235" s="41">
        <v>5917.7739270000002</v>
      </c>
      <c r="AM235" s="41">
        <v>5604.2185099999997</v>
      </c>
      <c r="AN235" s="41">
        <v>5425.3671329999997</v>
      </c>
      <c r="AO235" s="41">
        <v>4271.0803999999998</v>
      </c>
      <c r="AP235" s="41">
        <v>4324.9339049999999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3707.661638</v>
      </c>
      <c r="G236" s="41">
        <v>3819.2601690000001</v>
      </c>
      <c r="H236" s="41">
        <v>4848.6326410000001</v>
      </c>
      <c r="I236" s="41">
        <v>4338.8503879999998</v>
      </c>
      <c r="J236" s="41">
        <v>3703.5194160000001</v>
      </c>
      <c r="K236" s="41">
        <v>8477.0027129999999</v>
      </c>
      <c r="L236" s="41">
        <v>6121.7164119999998</v>
      </c>
      <c r="M236" s="41">
        <v>10101.715990000001</v>
      </c>
      <c r="N236" s="41">
        <v>10101.715990000001</v>
      </c>
      <c r="O236" s="41">
        <v>10101.715990000001</v>
      </c>
      <c r="P236" s="41">
        <v>10101.715990000001</v>
      </c>
      <c r="Q236" s="41">
        <v>9896.7992990000002</v>
      </c>
      <c r="R236" s="41">
        <v>9064.5335419999992</v>
      </c>
      <c r="S236" s="41">
        <v>9998.4868960000003</v>
      </c>
      <c r="T236" s="41">
        <v>10101.715990000001</v>
      </c>
      <c r="U236" s="41">
        <v>10101.715990000001</v>
      </c>
      <c r="V236" s="41">
        <v>10101.715990000001</v>
      </c>
      <c r="W236" s="41">
        <v>10101.715990000001</v>
      </c>
      <c r="X236" s="41">
        <v>10236.605299999999</v>
      </c>
      <c r="Y236" s="41">
        <v>10660.02313</v>
      </c>
      <c r="Z236" s="41">
        <v>11151.67297</v>
      </c>
      <c r="AA236" s="41">
        <v>11095.347390000001</v>
      </c>
      <c r="AB236" s="41">
        <v>11321.00604</v>
      </c>
      <c r="AC236" s="41">
        <v>11548.628269999999</v>
      </c>
      <c r="AD236" s="41">
        <v>11095.347390000001</v>
      </c>
      <c r="AE236" s="41">
        <v>11548.628269999999</v>
      </c>
      <c r="AF236" s="41">
        <v>11380.09678</v>
      </c>
      <c r="AG236" s="41">
        <v>11548.628269999999</v>
      </c>
      <c r="AH236" s="41">
        <v>11548.628269999999</v>
      </c>
      <c r="AI236" s="41">
        <v>11326.907520000001</v>
      </c>
      <c r="AJ236" s="41">
        <v>11548.628269999999</v>
      </c>
      <c r="AK236" s="41">
        <v>11480.84325</v>
      </c>
      <c r="AL236" s="41">
        <v>11548.628269999999</v>
      </c>
      <c r="AM236" s="41">
        <v>11548.628269999999</v>
      </c>
      <c r="AN236" s="41">
        <v>11095.347390000001</v>
      </c>
      <c r="AO236" s="41">
        <v>11302.462380000001</v>
      </c>
      <c r="AP236" s="41">
        <v>12250.830910000001</v>
      </c>
    </row>
    <row r="237" spans="2:42" x14ac:dyDescent="0.25">
      <c r="B237" s="40" t="s">
        <v>1</v>
      </c>
      <c r="C237" s="42" t="s">
        <v>41</v>
      </c>
      <c r="D237" s="41">
        <v>9272.0776079999996</v>
      </c>
      <c r="E237" s="41">
        <v>9272.0776079999996</v>
      </c>
      <c r="F237" s="41">
        <v>8698.5290289999994</v>
      </c>
      <c r="G237" s="41">
        <v>9090.3757700000006</v>
      </c>
      <c r="H237" s="41">
        <v>7748.5577670000002</v>
      </c>
      <c r="I237" s="41">
        <v>8733.790352</v>
      </c>
      <c r="J237" s="41">
        <v>7903.5335709999999</v>
      </c>
      <c r="K237" s="41">
        <v>8410.3759879999998</v>
      </c>
      <c r="L237" s="41">
        <v>9077.0637420000003</v>
      </c>
      <c r="M237" s="41">
        <v>7689.5768500000004</v>
      </c>
      <c r="N237" s="41">
        <v>8230.244224</v>
      </c>
      <c r="O237" s="41">
        <v>7600.5145259999999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9522.8451850000001</v>
      </c>
      <c r="W237" s="41">
        <v>9858.7426699999996</v>
      </c>
      <c r="X237" s="41">
        <v>10119.81042</v>
      </c>
      <c r="Y237" s="41">
        <v>10119.81042</v>
      </c>
      <c r="Z237" s="41">
        <v>10119.81042</v>
      </c>
      <c r="AA237" s="41">
        <v>10119.81042</v>
      </c>
      <c r="AB237" s="41">
        <v>10119.81042</v>
      </c>
      <c r="AC237" s="41">
        <v>10119.81042</v>
      </c>
      <c r="AD237" s="41">
        <v>10119.81042</v>
      </c>
      <c r="AE237" s="41">
        <v>10119.81042</v>
      </c>
      <c r="AF237" s="41">
        <v>10119.81042</v>
      </c>
      <c r="AG237" s="41">
        <v>10119.81042</v>
      </c>
      <c r="AH237" s="41">
        <v>9520.9957040000008</v>
      </c>
      <c r="AI237" s="41">
        <v>10119.81042</v>
      </c>
      <c r="AJ237" s="41">
        <v>10119.81042</v>
      </c>
      <c r="AK237" s="41">
        <v>10119.81042</v>
      </c>
      <c r="AL237" s="41">
        <v>10119.81042</v>
      </c>
      <c r="AM237" s="41">
        <v>9911.071758</v>
      </c>
      <c r="AN237" s="41">
        <v>10119.81042</v>
      </c>
      <c r="AO237" s="41">
        <v>10119.81042</v>
      </c>
      <c r="AP237" s="41">
        <v>10119.81042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1450.2837300000001</v>
      </c>
      <c r="I238" s="41">
        <v>1850.3610799999999</v>
      </c>
      <c r="J238" s="41">
        <v>2683.2173229999999</v>
      </c>
      <c r="K238" s="41">
        <v>1028.721734</v>
      </c>
      <c r="L238" s="41">
        <v>3164.9752480000002</v>
      </c>
      <c r="M238" s="41">
        <v>3170.6480139999999</v>
      </c>
      <c r="N238" s="41">
        <v>3153.1930830000001</v>
      </c>
      <c r="O238" s="41">
        <v>4646.0225289999998</v>
      </c>
      <c r="P238" s="41">
        <v>3188.1690079999998</v>
      </c>
      <c r="Q238" s="41">
        <v>3320.7607899999998</v>
      </c>
      <c r="R238" s="41">
        <v>3812.3478329999998</v>
      </c>
      <c r="S238" s="41">
        <v>3402.065568</v>
      </c>
      <c r="T238" s="41">
        <v>4430.2405209999997</v>
      </c>
      <c r="U238" s="41">
        <v>4646.0225289999998</v>
      </c>
      <c r="V238" s="41">
        <v>4646.0225289999998</v>
      </c>
      <c r="W238" s="41">
        <v>4646.0225289999998</v>
      </c>
      <c r="X238" s="41">
        <v>4576.761004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4223.458251</v>
      </c>
      <c r="AF238" s="41">
        <v>3812.3478329999998</v>
      </c>
      <c r="AG238" s="41">
        <v>4646.0225289999998</v>
      </c>
      <c r="AH238" s="41">
        <v>4419.3228330000002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90.451490199999995</v>
      </c>
      <c r="G239" s="41">
        <v>90.451490199999995</v>
      </c>
      <c r="H239" s="41">
        <v>166.6665294</v>
      </c>
      <c r="I239" s="41">
        <v>166.6665294</v>
      </c>
      <c r="J239" s="41">
        <v>57.091343139999999</v>
      </c>
      <c r="K239" s="41">
        <v>126.8869608</v>
      </c>
      <c r="L239" s="41">
        <v>212.08334310000001</v>
      </c>
      <c r="M239" s="41">
        <v>126.8869608</v>
      </c>
      <c r="N239" s="41">
        <v>126.8869608</v>
      </c>
      <c r="O239" s="41">
        <v>131.13258239999999</v>
      </c>
      <c r="P239" s="41">
        <v>336.86987249999999</v>
      </c>
      <c r="Q239" s="41">
        <v>218.8100847</v>
      </c>
      <c r="R239" s="41">
        <v>272.21849989999998</v>
      </c>
      <c r="S239" s="41">
        <v>225.74252530000001</v>
      </c>
      <c r="T239" s="41">
        <v>563.93017110000005</v>
      </c>
      <c r="U239" s="41">
        <v>640.14101860000005</v>
      </c>
      <c r="V239" s="41">
        <v>720.83314780000001</v>
      </c>
      <c r="W239" s="41">
        <v>830.37444230000006</v>
      </c>
      <c r="X239" s="41">
        <v>830.37444230000006</v>
      </c>
      <c r="Y239" s="41">
        <v>780.34526549999998</v>
      </c>
      <c r="Z239" s="41">
        <v>800.55226619999996</v>
      </c>
      <c r="AA239" s="41">
        <v>857.82732920000001</v>
      </c>
      <c r="AB239" s="41">
        <v>1003.525158</v>
      </c>
      <c r="AC239" s="41">
        <v>1084.8857860000001</v>
      </c>
      <c r="AD239" s="41">
        <v>1263.428964</v>
      </c>
      <c r="AE239" s="41">
        <v>1720.05052</v>
      </c>
      <c r="AF239" s="41">
        <v>1602.222434</v>
      </c>
      <c r="AG239" s="41">
        <v>1531.31458</v>
      </c>
      <c r="AH239" s="41">
        <v>1720.05052</v>
      </c>
      <c r="AI239" s="41">
        <v>1720.05052</v>
      </c>
      <c r="AJ239" s="41">
        <v>1638.26647</v>
      </c>
      <c r="AK239" s="41">
        <v>1647.0319119999999</v>
      </c>
      <c r="AL239" s="41">
        <v>1729.2771720000001</v>
      </c>
      <c r="AM239" s="41">
        <v>1943.8977620000001</v>
      </c>
      <c r="AN239" s="41">
        <v>2048.9482950000001</v>
      </c>
      <c r="AO239" s="41">
        <v>1993.487063</v>
      </c>
      <c r="AP239" s="41">
        <v>1987.8015089999999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1191.6473169999999</v>
      </c>
      <c r="X240" s="41">
        <v>2078.4716749999998</v>
      </c>
      <c r="Y240" s="41">
        <v>3078.614556</v>
      </c>
      <c r="Z240" s="41">
        <v>4187.7564629999997</v>
      </c>
      <c r="AA240" s="41">
        <v>3972.5567510000001</v>
      </c>
      <c r="AB240" s="41">
        <v>5010.821578</v>
      </c>
      <c r="AC240" s="41">
        <v>4589.4825099999998</v>
      </c>
      <c r="AD240" s="41">
        <v>4979.7426059999998</v>
      </c>
      <c r="AE240" s="41">
        <v>5886.5122979999996</v>
      </c>
      <c r="AF240" s="41">
        <v>5331.6841249999998</v>
      </c>
      <c r="AG240" s="41">
        <v>4943.158598</v>
      </c>
      <c r="AH240" s="41">
        <v>6141.6716239999996</v>
      </c>
      <c r="AI240" s="41">
        <v>5010.4222209999998</v>
      </c>
      <c r="AJ240" s="41">
        <v>5829.8485499999997</v>
      </c>
      <c r="AK240" s="41">
        <v>5293.4511300000004</v>
      </c>
      <c r="AL240" s="41">
        <v>6606.2411249999996</v>
      </c>
      <c r="AM240" s="41">
        <v>6149.4665409999998</v>
      </c>
      <c r="AN240" s="41">
        <v>5998.8446670000003</v>
      </c>
      <c r="AO240" s="41">
        <v>5842.7121020000004</v>
      </c>
      <c r="AP240" s="41">
        <v>7271.3953240000001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1121.121529</v>
      </c>
      <c r="M241" s="41">
        <v>575.84199020000005</v>
      </c>
      <c r="N241" s="41">
        <v>1522.814365</v>
      </c>
      <c r="O241" s="41">
        <v>575.84199020000005</v>
      </c>
      <c r="P241" s="41">
        <v>575.84199020000005</v>
      </c>
      <c r="Q241" s="41">
        <v>1283.8712680000001</v>
      </c>
      <c r="R241" s="41">
        <v>1840.7414220000001</v>
      </c>
      <c r="S241" s="41">
        <v>1848.1952060000001</v>
      </c>
      <c r="T241" s="41">
        <v>1451.1662349999999</v>
      </c>
      <c r="U241" s="41">
        <v>1894.2818380000001</v>
      </c>
      <c r="V241" s="41">
        <v>1411.3700879999999</v>
      </c>
      <c r="W241" s="41">
        <v>2150.1206309999998</v>
      </c>
      <c r="X241" s="41">
        <v>1575.7522489999999</v>
      </c>
      <c r="Y241" s="41">
        <v>2205.1920449999998</v>
      </c>
      <c r="Z241" s="41">
        <v>2234.2808879999998</v>
      </c>
      <c r="AA241" s="41">
        <v>2234.2808879999998</v>
      </c>
      <c r="AB241" s="41">
        <v>2336.9811129999998</v>
      </c>
      <c r="AC241" s="41">
        <v>2594.4249759999998</v>
      </c>
      <c r="AD241" s="41">
        <v>3493.596603</v>
      </c>
      <c r="AE241" s="41">
        <v>3487.8174960000001</v>
      </c>
      <c r="AF241" s="41">
        <v>3569.916604</v>
      </c>
      <c r="AG241" s="41">
        <v>3513.6695239999999</v>
      </c>
      <c r="AH241" s="41">
        <v>3398.4395290000002</v>
      </c>
      <c r="AI241" s="41">
        <v>3569.916604</v>
      </c>
      <c r="AJ241" s="41">
        <v>2686.5918109999998</v>
      </c>
      <c r="AK241" s="41">
        <v>3552.4498990000002</v>
      </c>
      <c r="AL241" s="41">
        <v>3044.1700129999999</v>
      </c>
      <c r="AM241" s="41">
        <v>3600.638637</v>
      </c>
      <c r="AN241" s="41">
        <v>3705.4571609999998</v>
      </c>
      <c r="AO241" s="41">
        <v>3770.5445020000002</v>
      </c>
      <c r="AP241" s="41">
        <v>3345.4243240000001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45360.624779999998</v>
      </c>
      <c r="E244" s="41">
        <v>46094.110059999999</v>
      </c>
      <c r="F244" s="41">
        <v>45550.192110000004</v>
      </c>
      <c r="G244" s="41">
        <v>46081.672689999999</v>
      </c>
      <c r="H244" s="41">
        <v>46722.829969999999</v>
      </c>
      <c r="I244" s="41">
        <v>47367.515590000003</v>
      </c>
      <c r="J244" s="41">
        <v>46459.504979999998</v>
      </c>
      <c r="K244" s="41">
        <v>50132.130949999999</v>
      </c>
      <c r="L244" s="41">
        <v>52466.125399999997</v>
      </c>
      <c r="M244" s="41">
        <v>54650.713329999999</v>
      </c>
      <c r="N244" s="41">
        <v>56450.754739999997</v>
      </c>
      <c r="O244" s="41">
        <v>56447.602079999997</v>
      </c>
      <c r="P244" s="41">
        <v>57004.311959999999</v>
      </c>
      <c r="Q244" s="41">
        <v>57526.143620000003</v>
      </c>
      <c r="R244" s="41">
        <v>58328.93879</v>
      </c>
      <c r="S244" s="41">
        <v>58832.949690000001</v>
      </c>
      <c r="T244" s="41">
        <v>61765.706299999998</v>
      </c>
      <c r="U244" s="41">
        <v>62904.288139999997</v>
      </c>
      <c r="V244" s="41">
        <v>65922.279540000003</v>
      </c>
      <c r="W244" s="41">
        <v>69237.896460000004</v>
      </c>
      <c r="X244" s="41">
        <v>70927.665460000004</v>
      </c>
      <c r="Y244" s="41">
        <v>72955.552809999994</v>
      </c>
      <c r="Z244" s="41">
        <v>74490.360629999996</v>
      </c>
      <c r="AA244" s="41">
        <v>75015.783660000001</v>
      </c>
      <c r="AB244" s="41">
        <v>76357.777449999994</v>
      </c>
      <c r="AC244" s="41">
        <v>76519.271760000003</v>
      </c>
      <c r="AD244" s="41">
        <v>77876.627070000002</v>
      </c>
      <c r="AE244" s="41">
        <v>79260.499720000007</v>
      </c>
      <c r="AF244" s="41">
        <v>78264.390700000004</v>
      </c>
      <c r="AG244" s="41">
        <v>78479.785310000007</v>
      </c>
      <c r="AH244" s="41">
        <v>78634.082209999993</v>
      </c>
      <c r="AI244" s="41">
        <v>78711.404469999994</v>
      </c>
      <c r="AJ244" s="41">
        <v>78903.569499999998</v>
      </c>
      <c r="AK244" s="41">
        <v>79010.589829999997</v>
      </c>
      <c r="AL244" s="41">
        <v>79478.619949999993</v>
      </c>
      <c r="AM244" s="41">
        <v>79740.326700000005</v>
      </c>
      <c r="AN244" s="41">
        <v>79488.309380000006</v>
      </c>
      <c r="AO244" s="41">
        <v>78318.401840000006</v>
      </c>
      <c r="AP244" s="41">
        <v>80458.673439999999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2866.3185429999999</v>
      </c>
      <c r="N245" s="41">
        <v>2897.4100410000001</v>
      </c>
      <c r="O245" s="41">
        <v>3516.5209610000002</v>
      </c>
      <c r="P245" s="41">
        <v>3706.031101</v>
      </c>
      <c r="Q245" s="41">
        <v>4173.2139429999997</v>
      </c>
      <c r="R245" s="41">
        <v>4173.2139429999997</v>
      </c>
      <c r="S245" s="41">
        <v>4173.2139429999997</v>
      </c>
      <c r="T245" s="41">
        <v>3554.1030230000001</v>
      </c>
      <c r="U245" s="41">
        <v>4289.9294920000002</v>
      </c>
      <c r="V245" s="41">
        <v>4289.9294920000002</v>
      </c>
      <c r="W245" s="41">
        <v>5104.8203800000001</v>
      </c>
      <c r="X245" s="41">
        <v>5194.7787010000002</v>
      </c>
      <c r="Y245" s="41">
        <v>5194.7787010000002</v>
      </c>
      <c r="Z245" s="41">
        <v>4909.0404120000003</v>
      </c>
      <c r="AA245" s="41">
        <v>5194.7787010000002</v>
      </c>
      <c r="AB245" s="41">
        <v>4575.6677810000001</v>
      </c>
      <c r="AC245" s="41">
        <v>5194.7787010000002</v>
      </c>
      <c r="AD245" s="41">
        <v>5068.0972529999999</v>
      </c>
      <c r="AE245" s="41">
        <v>5194.7787010000002</v>
      </c>
      <c r="AF245" s="41">
        <v>5194.7787010000002</v>
      </c>
      <c r="AG245" s="41">
        <v>5194.7787010000002</v>
      </c>
      <c r="AH245" s="41">
        <v>5172.2321410000004</v>
      </c>
      <c r="AI245" s="41">
        <v>5194.7787010000002</v>
      </c>
      <c r="AJ245" s="41">
        <v>5194.7787010000002</v>
      </c>
      <c r="AK245" s="41">
        <v>5194.7787010000002</v>
      </c>
      <c r="AL245" s="41">
        <v>4939.8104020000001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796.79571910000004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2411.2812389999999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57.33176718</v>
      </c>
      <c r="K247" s="41">
        <v>56.914537449999997</v>
      </c>
      <c r="L247" s="41">
        <v>93.819502979999996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95.770652330000004</v>
      </c>
      <c r="S247" s="41">
        <v>107.4813339</v>
      </c>
      <c r="T247" s="41">
        <v>107.4813339</v>
      </c>
      <c r="U247" s="41">
        <v>106.97738649999999</v>
      </c>
      <c r="V247" s="41">
        <v>107.4813339</v>
      </c>
      <c r="W247" s="41">
        <v>107.4813339</v>
      </c>
      <c r="X247" s="41">
        <v>107.4813339</v>
      </c>
      <c r="Y247" s="41">
        <v>80.807092319999995</v>
      </c>
      <c r="Z247" s="41">
        <v>81.315665679999995</v>
      </c>
      <c r="AA247" s="41">
        <v>107.4813339</v>
      </c>
      <c r="AB247" s="41">
        <v>95.770652330000004</v>
      </c>
      <c r="AC247" s="41">
        <v>93.026347200000004</v>
      </c>
      <c r="AD247" s="41">
        <v>95.32125044</v>
      </c>
      <c r="AE247" s="41">
        <v>95.770652330000004</v>
      </c>
      <c r="AF247" s="41">
        <v>107.4813339</v>
      </c>
      <c r="AG247" s="41">
        <v>95.32125044</v>
      </c>
      <c r="AH247" s="41">
        <v>107.4813339</v>
      </c>
      <c r="AI247" s="41">
        <v>107.4813339</v>
      </c>
      <c r="AJ247" s="41">
        <v>107.4813339</v>
      </c>
      <c r="AK247" s="41">
        <v>95.770652330000004</v>
      </c>
      <c r="AL247" s="41">
        <v>107.4813339</v>
      </c>
      <c r="AM247" s="41">
        <v>107.031932</v>
      </c>
      <c r="AN247" s="41">
        <v>82.108821460000001</v>
      </c>
      <c r="AO247" s="41">
        <v>67.634662480000003</v>
      </c>
      <c r="AP247" s="41">
        <v>67.634662480000003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69.916909689999997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69.190522209999997</v>
      </c>
      <c r="I250" s="41">
        <v>109.9961105</v>
      </c>
      <c r="J250" s="41">
        <v>101.8532604</v>
      </c>
      <c r="K250" s="41">
        <v>81.233536889999996</v>
      </c>
      <c r="L250" s="41">
        <v>183.13124210000001</v>
      </c>
      <c r="M250" s="41">
        <v>183.13124210000001</v>
      </c>
      <c r="N250" s="41">
        <v>206.4171848</v>
      </c>
      <c r="O250" s="41">
        <v>228.7702262</v>
      </c>
      <c r="P250" s="41">
        <v>183.13124210000001</v>
      </c>
      <c r="Q250" s="41">
        <v>183.13124210000001</v>
      </c>
      <c r="R250" s="41">
        <v>206.4171848</v>
      </c>
      <c r="S250" s="41">
        <v>206.4171848</v>
      </c>
      <c r="T250" s="41">
        <v>228.7702262</v>
      </c>
      <c r="U250" s="41">
        <v>228.7702262</v>
      </c>
      <c r="V250" s="41">
        <v>228.7702262</v>
      </c>
      <c r="W250" s="41">
        <v>228.7702262</v>
      </c>
      <c r="X250" s="41">
        <v>181.425228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184.13474790000001</v>
      </c>
      <c r="AF250" s="41">
        <v>207.4206906</v>
      </c>
      <c r="AG250" s="41">
        <v>184.13474790000001</v>
      </c>
      <c r="AH250" s="41">
        <v>184.13474790000001</v>
      </c>
      <c r="AI250" s="41">
        <v>228.7702262</v>
      </c>
      <c r="AJ250" s="41">
        <v>184.13474790000001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207.4206906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0.4265578673</v>
      </c>
      <c r="M252" s="41">
        <v>0.89909524760000004</v>
      </c>
      <c r="N252" s="41">
        <v>0.79675311609999999</v>
      </c>
      <c r="O252" s="41">
        <v>1.1149004920000001</v>
      </c>
      <c r="P252" s="41">
        <v>1.0620088560000001</v>
      </c>
      <c r="Q252" s="41">
        <v>0.79675311609999999</v>
      </c>
      <c r="R252" s="41">
        <v>1.1576526220000001</v>
      </c>
      <c r="S252" s="41">
        <v>1.3215026240000001</v>
      </c>
      <c r="T252" s="41">
        <v>1.532495742</v>
      </c>
      <c r="U252" s="41">
        <v>1.3215026240000001</v>
      </c>
      <c r="V252" s="41">
        <v>1.3215026240000001</v>
      </c>
      <c r="W252" s="41">
        <v>1.8143031460000001</v>
      </c>
      <c r="X252" s="41">
        <v>1.3215026240000001</v>
      </c>
      <c r="Y252" s="41">
        <v>1.3215026240000001</v>
      </c>
      <c r="Z252" s="41">
        <v>1.8143031460000001</v>
      </c>
      <c r="AA252" s="41">
        <v>1.8143031460000001</v>
      </c>
      <c r="AB252" s="41">
        <v>1.3215026240000001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1.3215026240000001</v>
      </c>
      <c r="AN252" s="41">
        <v>1.8143031460000001</v>
      </c>
      <c r="AO252" s="41">
        <v>1.8143031460000001</v>
      </c>
      <c r="AP252" s="41">
        <v>1.3215026240000001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1.4775450000000001</v>
      </c>
      <c r="M253" s="41">
        <v>1.0266</v>
      </c>
      <c r="N253" s="41">
        <v>1.4775450000000001</v>
      </c>
      <c r="O253" s="41">
        <v>1.0266</v>
      </c>
      <c r="P253" s="41">
        <v>1.0266</v>
      </c>
      <c r="Q253" s="41">
        <v>1.4775450000000001</v>
      </c>
      <c r="R253" s="41">
        <v>1.990845</v>
      </c>
      <c r="S253" s="41">
        <v>1.990845</v>
      </c>
      <c r="T253" s="41">
        <v>1.5399</v>
      </c>
      <c r="U253" s="41">
        <v>1.990845</v>
      </c>
      <c r="V253" s="41">
        <v>1.5399</v>
      </c>
      <c r="W253" s="41">
        <v>1.990845</v>
      </c>
      <c r="X253" s="41">
        <v>1.5399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1.5399</v>
      </c>
      <c r="AD253" s="41">
        <v>1.5399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1.5399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3012.0223850000002</v>
      </c>
      <c r="I256" s="41">
        <v>3059.7401020000002</v>
      </c>
      <c r="J256" s="41">
        <v>3187.326497</v>
      </c>
      <c r="K256" s="41">
        <v>2989.4521549999999</v>
      </c>
      <c r="L256" s="41">
        <v>3373.9640709999999</v>
      </c>
      <c r="M256" s="41">
        <v>4294.1827789999998</v>
      </c>
      <c r="N256" s="41">
        <v>4348.908821</v>
      </c>
      <c r="O256" s="41">
        <v>4990.2399850000002</v>
      </c>
      <c r="P256" s="41">
        <v>6699.596896</v>
      </c>
      <c r="Q256" s="41">
        <v>7166.9654280000004</v>
      </c>
      <c r="R256" s="41">
        <v>7179.4148880000002</v>
      </c>
      <c r="S256" s="41">
        <v>7191.2894200000001</v>
      </c>
      <c r="T256" s="41">
        <v>6594.2915890000004</v>
      </c>
      <c r="U256" s="41">
        <v>7135.1864859999996</v>
      </c>
      <c r="V256" s="41">
        <v>7329.9070650000003</v>
      </c>
      <c r="W256" s="41">
        <v>8145.7416990000002</v>
      </c>
      <c r="X256" s="41">
        <v>8187.4112759999998</v>
      </c>
      <c r="Y256" s="41">
        <v>8208.5329779999993</v>
      </c>
      <c r="Z256" s="41">
        <v>7923.7960629999998</v>
      </c>
      <c r="AA256" s="41">
        <v>8235.7000200000002</v>
      </c>
      <c r="AB256" s="41">
        <v>7604.3856180000002</v>
      </c>
      <c r="AC256" s="41">
        <v>8220.7940890000009</v>
      </c>
      <c r="AD256" s="41">
        <v>8096.4075430000003</v>
      </c>
      <c r="AE256" s="41">
        <v>8179.3538600000002</v>
      </c>
      <c r="AF256" s="41">
        <v>8214.3504850000008</v>
      </c>
      <c r="AG256" s="41">
        <v>8178.904458</v>
      </c>
      <c r="AH256" s="41">
        <v>8168.5179820000003</v>
      </c>
      <c r="AI256" s="41">
        <v>8235.7000200000002</v>
      </c>
      <c r="AJ256" s="41">
        <v>8190.6135969999996</v>
      </c>
      <c r="AK256" s="41">
        <v>8223.9893389999997</v>
      </c>
      <c r="AL256" s="41">
        <v>7980.7317210000001</v>
      </c>
      <c r="AM256" s="41">
        <v>8234.757818</v>
      </c>
      <c r="AN256" s="41">
        <v>8210.3275080000003</v>
      </c>
      <c r="AO256" s="41">
        <v>8174.5038130000003</v>
      </c>
      <c r="AP256" s="41">
        <v>8195.3605480000006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1323.8829720000001</v>
      </c>
      <c r="AG305" s="41">
        <v>2484.3306750000002</v>
      </c>
      <c r="AH305" s="41">
        <v>3650.51053</v>
      </c>
      <c r="AI305" s="41">
        <v>4812.9566969999996</v>
      </c>
      <c r="AJ305" s="41">
        <v>5994.0345010000001</v>
      </c>
      <c r="AK305" s="41">
        <v>7192.2804169999999</v>
      </c>
      <c r="AL305" s="41">
        <v>8368.6085309999999</v>
      </c>
      <c r="AM305" s="41">
        <v>9554.7899199999993</v>
      </c>
      <c r="AN305" s="41">
        <v>10786.944820000001</v>
      </c>
      <c r="AO305" s="41">
        <v>10786.944820000001</v>
      </c>
      <c r="AP305" s="41">
        <v>10786.944820000001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1323.8829720000001</v>
      </c>
      <c r="AG316" s="41">
        <v>2484.3306750000002</v>
      </c>
      <c r="AH316" s="41">
        <v>3650.51053</v>
      </c>
      <c r="AI316" s="41">
        <v>4812.9566969999996</v>
      </c>
      <c r="AJ316" s="41">
        <v>5994.0345010000001</v>
      </c>
      <c r="AK316" s="41">
        <v>7192.2804169999999</v>
      </c>
      <c r="AL316" s="41">
        <v>8368.6085309999999</v>
      </c>
      <c r="AM316" s="41">
        <v>9554.7899199999993</v>
      </c>
      <c r="AN316" s="41">
        <v>10786.944820000001</v>
      </c>
      <c r="AO316" s="41">
        <v>10786.944820000001</v>
      </c>
      <c r="AP316" s="41">
        <v>10786.944820000001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172.6936279</v>
      </c>
      <c r="L367" s="40">
        <v>175.687275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128.35526250000001</v>
      </c>
      <c r="Z367" s="40">
        <v>158.05994999999999</v>
      </c>
      <c r="AA367" s="40">
        <v>158.05994999999999</v>
      </c>
      <c r="AB367" s="40">
        <v>158.05994999999999</v>
      </c>
      <c r="AC367" s="40">
        <v>124.48496249999999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254.79750000000001</v>
      </c>
      <c r="J368" s="40">
        <v>254.79</v>
      </c>
      <c r="K368" s="40">
        <v>254.79750000000001</v>
      </c>
      <c r="L368" s="40">
        <v>254.79499999999999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254.79750000000001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318.66858919999999</v>
      </c>
      <c r="J376" s="40">
        <v>442.8244967</v>
      </c>
      <c r="K376" s="40">
        <v>611.23903710000002</v>
      </c>
      <c r="L376" s="40">
        <v>657.69496990000005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644.80256989999998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325.09279320000002</v>
      </c>
      <c r="Z376" s="40">
        <v>354.79748069999999</v>
      </c>
      <c r="AA376" s="40">
        <v>354.79748069999999</v>
      </c>
      <c r="AB376" s="40">
        <v>347.95316070000001</v>
      </c>
      <c r="AC376" s="40">
        <v>314.37817319999999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219.92162529999999</v>
      </c>
      <c r="O415" s="40">
        <v>2873.1618079999998</v>
      </c>
      <c r="P415" s="40">
        <v>4090.5843439999999</v>
      </c>
      <c r="Q415" s="40">
        <v>7822.2096600000004</v>
      </c>
      <c r="R415" s="40">
        <v>8815.0887939999993</v>
      </c>
      <c r="S415" s="40">
        <v>11130.213589999999</v>
      </c>
      <c r="T415" s="40">
        <v>11595.685680000001</v>
      </c>
      <c r="U415" s="40">
        <v>11799.86382</v>
      </c>
      <c r="V415" s="40">
        <v>11799.86382</v>
      </c>
      <c r="W415" s="40">
        <v>11799.86382</v>
      </c>
      <c r="X415" s="40">
        <v>11799.86382</v>
      </c>
      <c r="Y415" s="40">
        <v>11799.86382</v>
      </c>
      <c r="Z415" s="40">
        <v>11799.86382</v>
      </c>
      <c r="AA415" s="40">
        <v>11799.86382</v>
      </c>
      <c r="AB415" s="40">
        <v>11799.86382</v>
      </c>
      <c r="AC415" s="40">
        <v>11799.86382</v>
      </c>
      <c r="AD415" s="40">
        <v>11799.86382</v>
      </c>
      <c r="AE415" s="40">
        <v>11799.86382</v>
      </c>
      <c r="AF415" s="40">
        <v>11799.86382</v>
      </c>
      <c r="AG415" s="40">
        <v>11799.86382</v>
      </c>
      <c r="AH415" s="40">
        <v>11799.86382</v>
      </c>
      <c r="AI415" s="40">
        <v>11799.86382</v>
      </c>
      <c r="AJ415" s="40">
        <v>11799.86382</v>
      </c>
      <c r="AK415" s="40">
        <v>11799.86382</v>
      </c>
      <c r="AL415" s="40">
        <v>11799.86382</v>
      </c>
      <c r="AM415" s="40">
        <v>11799.86382</v>
      </c>
      <c r="AN415" s="40">
        <v>11799.86382</v>
      </c>
      <c r="AO415" s="40">
        <v>11799.86382</v>
      </c>
      <c r="AP415" s="40">
        <v>11799.86382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219.92162529999999</v>
      </c>
      <c r="O424" s="40">
        <v>2873.1618079999998</v>
      </c>
      <c r="P424" s="40">
        <v>4090.5843439999999</v>
      </c>
      <c r="Q424" s="40">
        <v>7822.2096600000004</v>
      </c>
      <c r="R424" s="40">
        <v>8815.0887939999993</v>
      </c>
      <c r="S424" s="40">
        <v>11130.213589999999</v>
      </c>
      <c r="T424" s="40">
        <v>11595.685680000001</v>
      </c>
      <c r="U424" s="40">
        <v>11799.86382</v>
      </c>
      <c r="V424" s="40">
        <v>11799.86382</v>
      </c>
      <c r="W424" s="40">
        <v>11799.86382</v>
      </c>
      <c r="X424" s="40">
        <v>11799.86382</v>
      </c>
      <c r="Y424" s="40">
        <v>11799.86382</v>
      </c>
      <c r="Z424" s="40">
        <v>11799.86382</v>
      </c>
      <c r="AA424" s="40">
        <v>11799.86382</v>
      </c>
      <c r="AB424" s="40">
        <v>11799.86382</v>
      </c>
      <c r="AC424" s="40">
        <v>11799.86382</v>
      </c>
      <c r="AD424" s="40">
        <v>11799.86382</v>
      </c>
      <c r="AE424" s="40">
        <v>11799.86382</v>
      </c>
      <c r="AF424" s="40">
        <v>11799.86382</v>
      </c>
      <c r="AG424" s="40">
        <v>11799.86382</v>
      </c>
      <c r="AH424" s="40">
        <v>11799.86382</v>
      </c>
      <c r="AI424" s="40">
        <v>11799.86382</v>
      </c>
      <c r="AJ424" s="40">
        <v>11799.86382</v>
      </c>
      <c r="AK424" s="40">
        <v>11799.86382</v>
      </c>
      <c r="AL424" s="40">
        <v>11799.86382</v>
      </c>
      <c r="AM424" s="40">
        <v>11799.86382</v>
      </c>
      <c r="AN424" s="40">
        <v>11799.86382</v>
      </c>
      <c r="AO424" s="40">
        <v>11799.86382</v>
      </c>
      <c r="AP424" s="40">
        <v>11799.86382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314.80449119999997</v>
      </c>
      <c r="W439" s="40">
        <v>314.80449119999997</v>
      </c>
      <c r="X439" s="40">
        <v>1548.4655740000001</v>
      </c>
      <c r="Y439" s="40">
        <v>3263.570909</v>
      </c>
      <c r="Z439" s="40">
        <v>6101.1474520000002</v>
      </c>
      <c r="AA439" s="40">
        <v>9046.0360309999996</v>
      </c>
      <c r="AB439" s="40">
        <v>12643.69796</v>
      </c>
      <c r="AC439" s="40">
        <v>17933.626199999999</v>
      </c>
      <c r="AD439" s="40">
        <v>19964.478080000001</v>
      </c>
      <c r="AE439" s="40">
        <v>22702.36073</v>
      </c>
      <c r="AF439" s="40">
        <v>22702.36073</v>
      </c>
      <c r="AG439" s="40">
        <v>22702.36073</v>
      </c>
      <c r="AH439" s="40">
        <v>22702.36073</v>
      </c>
      <c r="AI439" s="40">
        <v>22702.36073</v>
      </c>
      <c r="AJ439" s="40">
        <v>22702.36073</v>
      </c>
      <c r="AK439" s="40">
        <v>22702.36073</v>
      </c>
      <c r="AL439" s="40">
        <v>22702.36073</v>
      </c>
      <c r="AM439" s="40">
        <v>22702.36073</v>
      </c>
      <c r="AN439" s="40">
        <v>22702.36073</v>
      </c>
      <c r="AO439" s="40">
        <v>22702.36073</v>
      </c>
      <c r="AP439" s="40">
        <v>22702.36073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314.80449119999997</v>
      </c>
      <c r="W448" s="40">
        <v>314.80449119999997</v>
      </c>
      <c r="X448" s="40">
        <v>1548.4655740000001</v>
      </c>
      <c r="Y448" s="40">
        <v>3263.570909</v>
      </c>
      <c r="Z448" s="40">
        <v>6101.1474520000002</v>
      </c>
      <c r="AA448" s="40">
        <v>9046.0360309999996</v>
      </c>
      <c r="AB448" s="40">
        <v>12643.69796</v>
      </c>
      <c r="AC448" s="40">
        <v>17933.626199999999</v>
      </c>
      <c r="AD448" s="40">
        <v>19964.478080000001</v>
      </c>
      <c r="AE448" s="40">
        <v>22702.36073</v>
      </c>
      <c r="AF448" s="40">
        <v>22702.36073</v>
      </c>
      <c r="AG448" s="40">
        <v>22702.36073</v>
      </c>
      <c r="AH448" s="40">
        <v>22702.36073</v>
      </c>
      <c r="AI448" s="40">
        <v>22702.36073</v>
      </c>
      <c r="AJ448" s="40">
        <v>22702.36073</v>
      </c>
      <c r="AK448" s="40">
        <v>22702.36073</v>
      </c>
      <c r="AL448" s="40">
        <v>22702.36073</v>
      </c>
      <c r="AM448" s="40">
        <v>22702.36073</v>
      </c>
      <c r="AN448" s="40">
        <v>22702.36073</v>
      </c>
      <c r="AO448" s="40">
        <v>22702.36073</v>
      </c>
      <c r="AP448" s="40">
        <v>22702.36073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7108.8420239999996</v>
      </c>
      <c r="AG463" s="40">
        <v>9154.9821699999993</v>
      </c>
      <c r="AH463" s="40">
        <v>10680.97633</v>
      </c>
      <c r="AI463" s="40">
        <v>12219.6739</v>
      </c>
      <c r="AJ463" s="40">
        <v>13791.44925</v>
      </c>
      <c r="AK463" s="40">
        <v>15774.613499999999</v>
      </c>
      <c r="AL463" s="40">
        <v>17542.733509999998</v>
      </c>
      <c r="AM463" s="40">
        <v>18726.55428</v>
      </c>
      <c r="AN463" s="40">
        <v>20778.238539999998</v>
      </c>
      <c r="AO463" s="40">
        <v>24946.53098</v>
      </c>
      <c r="AP463" s="40">
        <v>25462.18161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7108.8420239999996</v>
      </c>
      <c r="AG472" s="40">
        <v>9154.9821699999993</v>
      </c>
      <c r="AH472" s="40">
        <v>10680.97633</v>
      </c>
      <c r="AI472" s="40">
        <v>12219.6739</v>
      </c>
      <c r="AJ472" s="40">
        <v>13791.44925</v>
      </c>
      <c r="AK472" s="40">
        <v>15774.613499999999</v>
      </c>
      <c r="AL472" s="40">
        <v>17542.733509999998</v>
      </c>
      <c r="AM472" s="40">
        <v>18726.55428</v>
      </c>
      <c r="AN472" s="40">
        <v>20778.238539999998</v>
      </c>
      <c r="AO472" s="40">
        <v>24946.53098</v>
      </c>
      <c r="AP472" s="40">
        <v>25462.18161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538.00741919999996</v>
      </c>
      <c r="Y653">
        <v>679.81084429999999</v>
      </c>
      <c r="Z653">
        <v>930.89080769999998</v>
      </c>
      <c r="AA653">
        <v>930.89080769999998</v>
      </c>
      <c r="AB653">
        <v>930.89080769999998</v>
      </c>
      <c r="AC653">
        <v>590.98538559999997</v>
      </c>
      <c r="AD653">
        <v>590.98538559999997</v>
      </c>
      <c r="AE653">
        <v>1236.4007939999999</v>
      </c>
      <c r="AF653">
        <v>590.98538559999997</v>
      </c>
      <c r="AG653">
        <v>565.40907970000001</v>
      </c>
      <c r="AH653">
        <v>782.60671509999997</v>
      </c>
      <c r="AI653">
        <v>465.44540380000001</v>
      </c>
      <c r="AJ653">
        <v>785.93293640000002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1344.068258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578.90512320000005</v>
      </c>
      <c r="AH655">
        <v>292.76871199999999</v>
      </c>
      <c r="AI655">
        <v>585.53742409999995</v>
      </c>
      <c r="AJ655">
        <v>299.40101299999998</v>
      </c>
      <c r="AK655">
        <v>388.19349010000002</v>
      </c>
      <c r="AL655">
        <v>467.73189439999999</v>
      </c>
      <c r="AM655">
        <v>585.53742409999995</v>
      </c>
      <c r="AN655">
        <v>585.53742409999995</v>
      </c>
      <c r="AO655">
        <v>572.66594259999999</v>
      </c>
      <c r="AP655">
        <v>518.70703179999998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538.00741919999996</v>
      </c>
      <c r="Y664">
        <v>679.81084429999999</v>
      </c>
      <c r="Z664">
        <v>930.89080769999998</v>
      </c>
      <c r="AA664">
        <v>930.89080769999998</v>
      </c>
      <c r="AB664">
        <v>930.89080769999998</v>
      </c>
      <c r="AC664">
        <v>590.98538559999997</v>
      </c>
      <c r="AD664">
        <v>590.98538559999997</v>
      </c>
      <c r="AE664">
        <v>1243.033095</v>
      </c>
      <c r="AF664">
        <v>597.61768649999999</v>
      </c>
      <c r="AG664">
        <v>1144.3142029999999</v>
      </c>
      <c r="AH664">
        <v>1075.3754269999999</v>
      </c>
      <c r="AI664">
        <v>1050.9828279999999</v>
      </c>
      <c r="AJ664">
        <v>1085.3339490000001</v>
      </c>
      <c r="AK664">
        <v>1319.084298</v>
      </c>
      <c r="AL664">
        <v>1398.6227019999999</v>
      </c>
      <c r="AM664">
        <v>1516.428232</v>
      </c>
      <c r="AN664">
        <v>1516.428232</v>
      </c>
      <c r="AO664">
        <v>1916.7342000000001</v>
      </c>
      <c r="AP664">
        <v>1915.0432430000001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678.62650480000002</v>
      </c>
      <c r="AB665">
        <v>546.83109620000005</v>
      </c>
      <c r="AC665">
        <v>156.62452060000001</v>
      </c>
      <c r="AD665">
        <v>275.58142020000003</v>
      </c>
      <c r="AE665">
        <v>678.62650480000002</v>
      </c>
      <c r="AK665">
        <v>84.561327779999999</v>
      </c>
      <c r="AL665">
        <v>242.68138590000001</v>
      </c>
      <c r="AM665">
        <v>429.16055069999999</v>
      </c>
      <c r="AN665">
        <v>509.02329520000001</v>
      </c>
      <c r="AO665">
        <v>323.68536820000003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G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286.80956459999999</v>
      </c>
      <c r="U667">
        <v>255.71135459999999</v>
      </c>
      <c r="V667">
        <v>180.32523370000001</v>
      </c>
      <c r="W667">
        <v>132.374976</v>
      </c>
      <c r="X667">
        <v>235.30704679999999</v>
      </c>
      <c r="Y667">
        <v>140.3009466</v>
      </c>
      <c r="Z667">
        <v>114.2753486</v>
      </c>
      <c r="AA667">
        <v>99.753457569999995</v>
      </c>
      <c r="AE667">
        <v>112.9517316</v>
      </c>
      <c r="AP667">
        <v>93.099111620000002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1066.5786579999999</v>
      </c>
      <c r="U676">
        <v>1035.480448</v>
      </c>
      <c r="V676">
        <v>960.09432760000004</v>
      </c>
      <c r="W676">
        <v>912.14406989999998</v>
      </c>
      <c r="X676">
        <v>1015.076141</v>
      </c>
      <c r="Y676">
        <v>920.0700405</v>
      </c>
      <c r="Z676">
        <v>894.04444249999995</v>
      </c>
      <c r="AA676">
        <v>879.5225514</v>
      </c>
      <c r="AB676">
        <v>647.97368519999998</v>
      </c>
      <c r="AC676">
        <v>257.76710969999999</v>
      </c>
      <c r="AD676">
        <v>376.72400920000001</v>
      </c>
      <c r="AE676">
        <v>892.72082550000005</v>
      </c>
      <c r="AF676">
        <v>42.162484419999998</v>
      </c>
      <c r="AG676">
        <v>101.142589</v>
      </c>
      <c r="AH676">
        <v>0</v>
      </c>
      <c r="AI676">
        <v>0</v>
      </c>
      <c r="AJ676">
        <v>101.142589</v>
      </c>
      <c r="AK676">
        <v>185.7039168</v>
      </c>
      <c r="AL676">
        <v>343.8239749</v>
      </c>
      <c r="AM676">
        <v>530.30313980000005</v>
      </c>
      <c r="AN676">
        <v>610.16588430000002</v>
      </c>
      <c r="AO676">
        <v>424.82795729999998</v>
      </c>
      <c r="AP676">
        <v>872.86820550000004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40.24266841</v>
      </c>
      <c r="R677">
        <v>3.8173921929999999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40.24266841</v>
      </c>
      <c r="R688">
        <v>3.8173921929999999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663.23009200000001</v>
      </c>
      <c r="AL750">
        <v>663.23009200000001</v>
      </c>
      <c r="AM750">
        <v>663.23009200000001</v>
      </c>
      <c r="AN750">
        <v>869.84192840000003</v>
      </c>
      <c r="AO750">
        <v>1025.455201</v>
      </c>
      <c r="AP750">
        <v>1211.0081419999999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95.606593610000004</v>
      </c>
      <c r="AB755">
        <v>110.16652449999999</v>
      </c>
      <c r="AC755">
        <v>396.16521749999998</v>
      </c>
      <c r="AD755">
        <v>392.88347720000002</v>
      </c>
      <c r="AE755">
        <v>374.71150920000002</v>
      </c>
      <c r="AF755">
        <v>368.00124779999999</v>
      </c>
      <c r="AG755">
        <v>389.99840879999999</v>
      </c>
      <c r="AH755">
        <v>411.9451042</v>
      </c>
      <c r="AI755">
        <v>433.7186547</v>
      </c>
      <c r="AJ755">
        <v>455.26779370000003</v>
      </c>
      <c r="AK755">
        <v>463.31359279999998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628.79621399999996</v>
      </c>
      <c r="AB760">
        <v>690.72972279999999</v>
      </c>
      <c r="AC760">
        <v>1024.1019940000001</v>
      </c>
      <c r="AD760">
        <v>1068.1938319999999</v>
      </c>
      <c r="AE760">
        <v>1097.395442</v>
      </c>
      <c r="AF760">
        <v>1138.0587579999999</v>
      </c>
      <c r="AG760">
        <v>1208.8507050000001</v>
      </c>
      <c r="AH760">
        <v>1278.1709780000001</v>
      </c>
      <c r="AI760">
        <v>1347.3181059999999</v>
      </c>
      <c r="AJ760">
        <v>1416.2408230000001</v>
      </c>
      <c r="AK760">
        <v>1424.286623</v>
      </c>
      <c r="AL760">
        <v>1424.286623</v>
      </c>
      <c r="AM760">
        <v>1424.286623</v>
      </c>
      <c r="AN760">
        <v>1630.898459</v>
      </c>
      <c r="AO760">
        <v>1786.5117319999999</v>
      </c>
      <c r="AP760">
        <v>1972.064672</v>
      </c>
    </row>
    <row r="761" spans="2:42" x14ac:dyDescent="0.25">
      <c r="B761" t="s">
        <v>15</v>
      </c>
      <c r="D761">
        <v>61545.265800000001</v>
      </c>
      <c r="E761">
        <v>64177.911050000002</v>
      </c>
      <c r="F761">
        <v>63290.918890000001</v>
      </c>
      <c r="G761">
        <v>65837.606419999996</v>
      </c>
      <c r="H761">
        <v>65882.204199999993</v>
      </c>
      <c r="I761">
        <v>67080.56306</v>
      </c>
      <c r="J761">
        <v>68156.614459999997</v>
      </c>
      <c r="K761">
        <v>73155.508830000006</v>
      </c>
      <c r="L761">
        <v>76830.738270000002</v>
      </c>
      <c r="M761">
        <v>80602.399109999998</v>
      </c>
      <c r="N761">
        <v>83898.827810000003</v>
      </c>
      <c r="O761">
        <v>87331.532739999995</v>
      </c>
      <c r="P761">
        <v>90801.390599999999</v>
      </c>
      <c r="Q761">
        <v>94390.804019999996</v>
      </c>
      <c r="R761">
        <v>97479.497829999993</v>
      </c>
      <c r="S761">
        <v>100376.15640000001</v>
      </c>
      <c r="T761">
        <v>103383.07980000001</v>
      </c>
      <c r="U761">
        <v>106477.15790000001</v>
      </c>
      <c r="V761">
        <v>109672.57429999999</v>
      </c>
      <c r="W761">
        <v>113023.09789999999</v>
      </c>
      <c r="X761">
        <v>116432.6231</v>
      </c>
      <c r="Y761">
        <v>119841.8563</v>
      </c>
      <c r="Z761">
        <v>123355.35769999999</v>
      </c>
      <c r="AA761">
        <v>126990.25659999999</v>
      </c>
      <c r="AB761">
        <v>130866.5827</v>
      </c>
      <c r="AC761">
        <v>134691.0907</v>
      </c>
      <c r="AD761">
        <v>138544.19339999999</v>
      </c>
      <c r="AE761">
        <v>142249.0477</v>
      </c>
      <c r="AF761">
        <v>145923.47570000001</v>
      </c>
      <c r="AG761">
        <v>149167.21230000001</v>
      </c>
      <c r="AH761">
        <v>152419.94880000001</v>
      </c>
      <c r="AI761">
        <v>155684.677</v>
      </c>
      <c r="AJ761">
        <v>159011.81140000001</v>
      </c>
      <c r="AK761">
        <v>162404.8903</v>
      </c>
      <c r="AL761">
        <v>165819.98579999999</v>
      </c>
      <c r="AM761">
        <v>169202.87899999999</v>
      </c>
      <c r="AN761">
        <v>172913.723</v>
      </c>
      <c r="AO761">
        <v>176479.4632</v>
      </c>
      <c r="AP761">
        <v>180004.15470000001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46081.672689999999</v>
      </c>
      <c r="D4" s="1">
        <f>PLANEL_GerMed_Resultado!H244+PLANEL_GerMed_Resultado!H748</f>
        <v>46722.829969999999</v>
      </c>
      <c r="E4" s="1">
        <f>PLANEL_GerMed_Resultado!I244+PLANEL_GerMed_Resultado!I748</f>
        <v>47367.515590000003</v>
      </c>
      <c r="F4" s="1">
        <f>PLANEL_GerMed_Resultado!J244+PLANEL_GerMed_Resultado!J748</f>
        <v>46459.504979999998</v>
      </c>
      <c r="G4" s="1">
        <f>PLANEL_GerMed_Resultado!K244+PLANEL_GerMed_Resultado!K748</f>
        <v>50132.130949999999</v>
      </c>
      <c r="H4" s="1">
        <f>PLANEL_GerMed_Resultado!L244+PLANEL_GerMed_Resultado!L748</f>
        <v>52466.125399999997</v>
      </c>
      <c r="I4" s="1">
        <f>PLANEL_GerMed_Resultado!M244+PLANEL_GerMed_Resultado!M748</f>
        <v>54650.713329999999</v>
      </c>
      <c r="J4" s="1">
        <f>PLANEL_GerMed_Resultado!N244+PLANEL_GerMed_Resultado!N748</f>
        <v>56450.754739999997</v>
      </c>
      <c r="K4" s="1">
        <f>PLANEL_GerMed_Resultado!O244+PLANEL_GerMed_Resultado!O748</f>
        <v>56447.602079999997</v>
      </c>
      <c r="L4" s="1">
        <f>PLANEL_GerMed_Resultado!P244+PLANEL_GerMed_Resultado!P748</f>
        <v>57004.311959999999</v>
      </c>
      <c r="M4" s="1">
        <f>PLANEL_GerMed_Resultado!Q244+PLANEL_GerMed_Resultado!Q748</f>
        <v>57526.143620000003</v>
      </c>
      <c r="N4" s="1">
        <f>PLANEL_GerMed_Resultado!R244+PLANEL_GerMed_Resultado!R748</f>
        <v>58328.93879</v>
      </c>
      <c r="O4" s="1">
        <f>PLANEL_GerMed_Resultado!S244+PLANEL_GerMed_Resultado!S748</f>
        <v>58832.949690000001</v>
      </c>
      <c r="P4" s="1">
        <f>PLANEL_GerMed_Resultado!T244+PLANEL_GerMed_Resultado!T748</f>
        <v>61765.706299999998</v>
      </c>
      <c r="Q4" s="1">
        <f>PLANEL_GerMed_Resultado!U244+PLANEL_GerMed_Resultado!U748</f>
        <v>62904.288139999997</v>
      </c>
      <c r="R4" s="1">
        <f>PLANEL_GerMed_Resultado!V244+PLANEL_GerMed_Resultado!V748</f>
        <v>65922.279540000003</v>
      </c>
      <c r="S4" s="1">
        <f>PLANEL_GerMed_Resultado!W244+PLANEL_GerMed_Resultado!W748</f>
        <v>69237.896460000004</v>
      </c>
      <c r="T4" s="1">
        <f>PLANEL_GerMed_Resultado!X244+PLANEL_GerMed_Resultado!X748</f>
        <v>70927.665460000004</v>
      </c>
      <c r="U4" s="1">
        <f>PLANEL_GerMed_Resultado!Y244+PLANEL_GerMed_Resultado!Y748</f>
        <v>72955.552809999994</v>
      </c>
      <c r="V4" s="1">
        <f>PLANEL_GerMed_Resultado!Z244+PLANEL_GerMed_Resultado!Z748</f>
        <v>74490.360629999996</v>
      </c>
      <c r="W4" s="1">
        <f>PLANEL_GerMed_Resultado!AA244+PLANEL_GerMed_Resultado!AA748</f>
        <v>75015.783660000001</v>
      </c>
      <c r="X4" s="1">
        <f>PLANEL_GerMed_Resultado!AB244+PLANEL_GerMed_Resultado!AB748</f>
        <v>76357.777449999994</v>
      </c>
      <c r="Y4" s="1">
        <f>PLANEL_GerMed_Resultado!AC244+PLANEL_GerMed_Resultado!AC748</f>
        <v>76519.271760000003</v>
      </c>
      <c r="Z4" s="1">
        <f>PLANEL_GerMed_Resultado!AD244+PLANEL_GerMed_Resultado!AD748</f>
        <v>77876.627070000002</v>
      </c>
      <c r="AA4" s="1">
        <f>PLANEL_GerMed_Resultado!AE244+PLANEL_GerMed_Resultado!AE748</f>
        <v>79260.499720000007</v>
      </c>
      <c r="AB4" s="1">
        <f>PLANEL_GerMed_Resultado!AF244+PLANEL_GerMed_Resultado!AF748</f>
        <v>78264.390700000004</v>
      </c>
      <c r="AC4" s="1">
        <f>PLANEL_GerMed_Resultado!AG244+PLANEL_GerMed_Resultado!AG748</f>
        <v>78479.785310000007</v>
      </c>
      <c r="AD4" s="1">
        <f>PLANEL_GerMed_Resultado!AH244+PLANEL_GerMed_Resultado!AH748</f>
        <v>78634.082209999993</v>
      </c>
      <c r="AE4" s="1">
        <f>PLANEL_GerMed_Resultado!AI244+PLANEL_GerMed_Resultado!AI748</f>
        <v>78711.404469999994</v>
      </c>
      <c r="AF4" s="1">
        <f>PLANEL_GerMed_Resultado!AJ244+PLANEL_GerMed_Resultado!AJ748</f>
        <v>78903.569499999998</v>
      </c>
      <c r="AG4" s="1">
        <f>PLANEL_GerMed_Resultado!AK244+PLANEL_GerMed_Resultado!AK748</f>
        <v>79010.589829999997</v>
      </c>
      <c r="AH4" s="1">
        <f>PLANEL_GerMed_Resultado!AL244+PLANEL_GerMed_Resultado!AL748</f>
        <v>79478.619949999993</v>
      </c>
      <c r="AI4" s="1">
        <f>PLANEL_GerMed_Resultado!AM244+PLANEL_GerMed_Resultado!AM748</f>
        <v>79740.326700000005</v>
      </c>
      <c r="AJ4" s="1">
        <f>PLANEL_GerMed_Resultado!AN244+PLANEL_GerMed_Resultado!AN748</f>
        <v>79488.309380000006</v>
      </c>
      <c r="AK4" s="1">
        <f>PLANEL_GerMed_Resultado!AO244+PLANEL_GerMed_Resultado!AO748</f>
        <v>78318.401840000006</v>
      </c>
      <c r="AL4" s="1">
        <f>PLANEL_GerMed_Resultado!AP244+PLANEL_GerMed_Resultado!AP748</f>
        <v>80458.673439999999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3012.0223850000002</v>
      </c>
      <c r="E5" s="1">
        <f>PLANEL_GerMed_Resultado!I256</f>
        <v>3059.7401020000002</v>
      </c>
      <c r="F5" s="1">
        <f>PLANEL_GerMed_Resultado!J256</f>
        <v>3187.326497</v>
      </c>
      <c r="G5" s="1">
        <f>PLANEL_GerMed_Resultado!K256</f>
        <v>2989.4521549999999</v>
      </c>
      <c r="H5" s="1">
        <f>PLANEL_GerMed_Resultado!L256</f>
        <v>3373.9640709999999</v>
      </c>
      <c r="I5" s="1">
        <f>PLANEL_GerMed_Resultado!M256</f>
        <v>4294.1827789999998</v>
      </c>
      <c r="J5" s="1">
        <f>PLANEL_GerMed_Resultado!N256</f>
        <v>4348.908821</v>
      </c>
      <c r="K5" s="1">
        <f>PLANEL_GerMed_Resultado!O256</f>
        <v>4990.2399850000002</v>
      </c>
      <c r="L5" s="1">
        <f>PLANEL_GerMed_Resultado!P256</f>
        <v>6699.596896</v>
      </c>
      <c r="M5" s="1">
        <f>PLANEL_GerMed_Resultado!Q256</f>
        <v>7166.9654280000004</v>
      </c>
      <c r="N5" s="1">
        <f>PLANEL_GerMed_Resultado!R256</f>
        <v>7179.4148880000002</v>
      </c>
      <c r="O5" s="1">
        <f>PLANEL_GerMed_Resultado!S256</f>
        <v>7191.2894200000001</v>
      </c>
      <c r="P5" s="1">
        <f>PLANEL_GerMed_Resultado!T256</f>
        <v>6594.2915890000004</v>
      </c>
      <c r="Q5" s="1">
        <f>PLANEL_GerMed_Resultado!U256</f>
        <v>7135.1864859999996</v>
      </c>
      <c r="R5" s="1">
        <f>PLANEL_GerMed_Resultado!V256</f>
        <v>7329.9070650000003</v>
      </c>
      <c r="S5" s="1">
        <f>PLANEL_GerMed_Resultado!W256</f>
        <v>8145.7416990000002</v>
      </c>
      <c r="T5" s="1">
        <f>PLANEL_GerMed_Resultado!X256</f>
        <v>8187.4112759999998</v>
      </c>
      <c r="U5" s="1">
        <f>PLANEL_GerMed_Resultado!Y256</f>
        <v>8208.5329779999993</v>
      </c>
      <c r="V5" s="1">
        <f>PLANEL_GerMed_Resultado!Z256</f>
        <v>7923.7960629999998</v>
      </c>
      <c r="W5" s="1">
        <f>PLANEL_GerMed_Resultado!AA256</f>
        <v>8235.7000200000002</v>
      </c>
      <c r="X5" s="1">
        <f>PLANEL_GerMed_Resultado!AB256</f>
        <v>7604.3856180000002</v>
      </c>
      <c r="Y5" s="1">
        <f>PLANEL_GerMed_Resultado!AC256</f>
        <v>8220.7940890000009</v>
      </c>
      <c r="Z5" s="1">
        <f>PLANEL_GerMed_Resultado!AD256</f>
        <v>8096.4075430000003</v>
      </c>
      <c r="AA5" s="1">
        <f>PLANEL_GerMed_Resultado!AE256</f>
        <v>8179.3538600000002</v>
      </c>
      <c r="AB5" s="68">
        <f>PLANEL_GerMed_Resultado!AF256</f>
        <v>8214.3504850000008</v>
      </c>
      <c r="AC5" s="1">
        <f>PLANEL_GerMed_Resultado!AG256</f>
        <v>8178.904458</v>
      </c>
      <c r="AD5" s="1">
        <f>PLANEL_GerMed_Resultado!AH256</f>
        <v>8168.5179820000003</v>
      </c>
      <c r="AE5" s="1">
        <f>PLANEL_GerMed_Resultado!AI256</f>
        <v>8235.7000200000002</v>
      </c>
      <c r="AF5" s="1">
        <f>PLANEL_GerMed_Resultado!AJ256</f>
        <v>8190.6135969999996</v>
      </c>
      <c r="AG5" s="1">
        <f>PLANEL_GerMed_Resultado!AK256</f>
        <v>8223.9893389999997</v>
      </c>
      <c r="AH5" s="1">
        <f>PLANEL_GerMed_Resultado!AL256</f>
        <v>7980.7317210000001</v>
      </c>
      <c r="AI5" s="1">
        <f>PLANEL_GerMed_Resultado!AM256</f>
        <v>8234.757818</v>
      </c>
      <c r="AJ5" s="1">
        <f>PLANEL_GerMed_Resultado!AN256</f>
        <v>8210.3275080000003</v>
      </c>
      <c r="AK5" s="1">
        <f>PLANEL_GerMed_Resultado!AO256</f>
        <v>8174.5038130000003</v>
      </c>
      <c r="AL5" s="1">
        <f>PLANEL_GerMed_Resultado!AP256</f>
        <v>8195.3605480000006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4213.1491624999999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5587.5004422000002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5662.9472334000002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5806.7254866399999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5913.4729332999996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4783.9251844099999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4781.7776881929994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4947.1885050000001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4861.2086390000004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4733.8498989999998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4573.7156376000003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4513.8379528000005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5131.0070336999997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5611.4833777000003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5638.4253649999991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6067.1506421000004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5875.9560736999993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5206.3344063000004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6038.9960318000003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8088.8152844999995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4919.5893679199999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4829.2725788999996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5245.9245651000001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5665.0047342999997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6092.2074099000001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6448.8347055000004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6924.6123889999999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7421.7705326000005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8125.222990100001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8728.4019759000003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9576.3145870999997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246.9031176</v>
      </c>
      <c r="W9" s="20">
        <f>PLANEL_GerMed_Resultado!AA64+PLANEL_GerMed_Resultado!AA76+PLANEL_GerMed_Resultado!AA88+PLANEL_GerMed_Resultado!AA640+PLANEL_GerMed_Resultado!AA700+PLANEL_GerMed_Resultado!AA736</f>
        <v>260.9734431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2978.9414109999998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2962.5921060000001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49.829328590000003</v>
      </c>
      <c r="K12" s="1">
        <f>PLANEL_GerMed_Resultado!O172</f>
        <v>47.337323329999997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5087.6032169999999</v>
      </c>
      <c r="K14" s="24">
        <f>PLANEL_GerMed_Resultado!O16+PLANEL_GerMed_Resultado!O28+PLANEL_GerMed_Resultado!O628+PLANEL_GerMed_Resultado!O712</f>
        <v>5087.6032169999999</v>
      </c>
      <c r="L14" s="24">
        <f>PLANEL_GerMed_Resultado!P16+PLANEL_GerMed_Resultado!P28+PLANEL_GerMed_Resultado!P628+PLANEL_GerMed_Resultado!P712</f>
        <v>4996.9158499999994</v>
      </c>
      <c r="M14" s="24">
        <f>PLANEL_GerMed_Resultado!Q16+PLANEL_GerMed_Resultado!Q28+PLANEL_GerMed_Resultado!Q628+PLANEL_GerMed_Resultado!Q712</f>
        <v>4996.9158499999994</v>
      </c>
      <c r="N14" s="24">
        <f>PLANEL_GerMed_Resultado!R16+PLANEL_GerMed_Resultado!R28+PLANEL_GerMed_Resultado!R628+PLANEL_GerMed_Resultado!R712</f>
        <v>4996.9158499999994</v>
      </c>
      <c r="O14" s="24">
        <f>PLANEL_GerMed_Resultado!S16+PLANEL_GerMed_Resultado!S28+PLANEL_GerMed_Resultado!S628+PLANEL_GerMed_Resultado!S712</f>
        <v>4996.9158499999994</v>
      </c>
      <c r="P14" s="24">
        <f>PLANEL_GerMed_Resultado!T16+PLANEL_GerMed_Resultado!T28+PLANEL_GerMed_Resultado!T628+PLANEL_GerMed_Resultado!T712</f>
        <v>5295.9981580000003</v>
      </c>
      <c r="Q14" s="24">
        <f>PLANEL_GerMed_Resultado!U16+PLANEL_GerMed_Resultado!U28+PLANEL_GerMed_Resultado!U628+PLANEL_GerMed_Resultado!U712</f>
        <v>7436.8366109999997</v>
      </c>
      <c r="R14" s="24">
        <f>PLANEL_GerMed_Resultado!V16+PLANEL_GerMed_Resultado!V28+PLANEL_GerMed_Resultado!V628+PLANEL_GerMed_Resultado!V712</f>
        <v>7436.8366109999997</v>
      </c>
      <c r="S14" s="24">
        <f>PLANEL_GerMed_Resultado!W16+PLANEL_GerMed_Resultado!W28+PLANEL_GerMed_Resultado!W628+PLANEL_GerMed_Resultado!W712</f>
        <v>7482.1629080000002</v>
      </c>
      <c r="T14" s="24">
        <f>PLANEL_GerMed_Resultado!X16+PLANEL_GerMed_Resultado!X28+PLANEL_GerMed_Resultado!X628+PLANEL_GerMed_Resultado!X712</f>
        <v>7482.1629080000002</v>
      </c>
      <c r="U14" s="24">
        <f>PLANEL_GerMed_Resultado!Y16+PLANEL_GerMed_Resultado!Y28+PLANEL_GerMed_Resultado!Y628+PLANEL_GerMed_Resultado!Y712</f>
        <v>7482.1629080000002</v>
      </c>
      <c r="V14" s="24">
        <f>PLANEL_GerMed_Resultado!Z16+PLANEL_GerMed_Resultado!Z28+PLANEL_GerMed_Resultado!Z628+PLANEL_GerMed_Resultado!Z712</f>
        <v>7482.1629080000002</v>
      </c>
      <c r="W14" s="24">
        <f>PLANEL_GerMed_Resultado!AA16+PLANEL_GerMed_Resultado!AA28+PLANEL_GerMed_Resultado!AA628+PLANEL_GerMed_Resultado!AA712</f>
        <v>7482.1629080000002</v>
      </c>
      <c r="X14" s="24">
        <f>PLANEL_GerMed_Resultado!AB16+PLANEL_GerMed_Resultado!AB28+PLANEL_GerMed_Resultado!AB628+PLANEL_GerMed_Resultado!AB712</f>
        <v>7469.2151370000001</v>
      </c>
      <c r="Y14" s="24">
        <f>PLANEL_GerMed_Resultado!AC16+PLANEL_GerMed_Resultado!AC28+PLANEL_GerMed_Resultado!AC628+PLANEL_GerMed_Resultado!AC712</f>
        <v>7469.2151370000001</v>
      </c>
      <c r="Z14" s="24">
        <f>PLANEL_GerMed_Resultado!AD16+PLANEL_GerMed_Resultado!AD28+PLANEL_GerMed_Resultado!AD628+PLANEL_GerMed_Resultado!AD712</f>
        <v>7469.2151370000001</v>
      </c>
      <c r="AA14" s="24">
        <f>PLANEL_GerMed_Resultado!AE16+PLANEL_GerMed_Resultado!AE28+PLANEL_GerMed_Resultado!AE628+PLANEL_GerMed_Resultado!AE712</f>
        <v>7469.2151370000001</v>
      </c>
      <c r="AB14" s="24">
        <f>PLANEL_GerMed_Resultado!AF16+PLANEL_GerMed_Resultado!AF28+PLANEL_GerMed_Resultado!AF628+PLANEL_GerMed_Resultado!AF712</f>
        <v>7469.2151370000001</v>
      </c>
      <c r="AC14" s="24">
        <f>PLANEL_GerMed_Resultado!AG16+PLANEL_GerMed_Resultado!AG28+PLANEL_GerMed_Resultado!AG628+PLANEL_GerMed_Resultado!AG712</f>
        <v>7469.2151370000001</v>
      </c>
      <c r="AD14" s="24">
        <f>PLANEL_GerMed_Resultado!AH16+PLANEL_GerMed_Resultado!AH28+PLANEL_GerMed_Resultado!AH628+PLANEL_GerMed_Resultado!AH712</f>
        <v>7469.2151370000001</v>
      </c>
      <c r="AE14" s="24">
        <f>PLANEL_GerMed_Resultado!AI16+PLANEL_GerMed_Resultado!AI28+PLANEL_GerMed_Resultado!AI628+PLANEL_GerMed_Resultado!AI712</f>
        <v>7469.2151370000001</v>
      </c>
      <c r="AF14" s="24">
        <f>PLANEL_GerMed_Resultado!AJ16+PLANEL_GerMed_Resultado!AJ28+PLANEL_GerMed_Resultado!AJ628+PLANEL_GerMed_Resultado!AJ712</f>
        <v>7469.2151370000001</v>
      </c>
      <c r="AG14" s="24">
        <f>PLANEL_GerMed_Resultado!AK16+PLANEL_GerMed_Resultado!AK28+PLANEL_GerMed_Resultado!AK628+PLANEL_GerMed_Resultado!AK712</f>
        <v>7469.2151370000001</v>
      </c>
      <c r="AH14" s="24">
        <f>PLANEL_GerMed_Resultado!AL16+PLANEL_GerMed_Resultado!AL28+PLANEL_GerMed_Resultado!AL628+PLANEL_GerMed_Resultado!AL712</f>
        <v>7587.265566</v>
      </c>
      <c r="AI14" s="24">
        <f>PLANEL_GerMed_Resultado!AM16+PLANEL_GerMed_Resultado!AM28+PLANEL_GerMed_Resultado!AM628+PLANEL_GerMed_Resultado!AM712</f>
        <v>7587.265566</v>
      </c>
      <c r="AJ14" s="24">
        <f>PLANEL_GerMed_Resultado!AN16+PLANEL_GerMed_Resultado!AN28+PLANEL_GerMed_Resultado!AN628+PLANEL_GerMed_Resultado!AN712</f>
        <v>7587.265566</v>
      </c>
      <c r="AK14" s="24">
        <f>PLANEL_GerMed_Resultado!AO16+PLANEL_GerMed_Resultado!AO28+PLANEL_GerMed_Resultado!AO628+PLANEL_GerMed_Resultado!AO712</f>
        <v>7587.265566</v>
      </c>
      <c r="AL14" s="24">
        <f>PLANEL_GerMed_Resultado!AP16+PLANEL_GerMed_Resultado!AP28+PLANEL_GerMed_Resultado!AP628+PLANEL_GerMed_Resultado!AP712</f>
        <v>7587.265566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318.66858919999999</v>
      </c>
      <c r="F15" s="24">
        <f>PLANEL_GerMed_Resultado!J376</f>
        <v>442.8244967</v>
      </c>
      <c r="G15" s="24">
        <f>PLANEL_GerMed_Resultado!K376</f>
        <v>611.23903710000002</v>
      </c>
      <c r="H15" s="24">
        <f>PLANEL_GerMed_Resultado!L376</f>
        <v>657.69496990000005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644.80256989999998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325.09279320000002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314.37817319999999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7605.7987865000005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10259.038969199999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11476.461505200001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15206.222484900001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16199.1016189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18429.971036299998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18888.033263500001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19047.395476500002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19245.0350727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19106.257080700001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20167.428213900002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21076.880707800003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23283.664533500003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25595.539310700002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28950.327738200001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32700.129637899998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34690.818780900001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35118.475094499998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41663.549583419997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43657.206720000002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45183.200879999997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46721.898450000001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48293.673799999997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50276.838049999998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52044.958059999997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53228.778829999996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55280.463089999997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59448.755529999995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59964.406159999999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1323.8829720000001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2484.3306750000002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3650.51053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4812.9566969999996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5994.0345010000001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7192.2804169999999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8368.6085309999999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9554.7899199999993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10786.944820000001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10786.944820000001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10786.944820000001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65833.834302196003</v>
      </c>
      <c r="D24" s="28">
        <f t="shared" si="0"/>
        <v>65882.204198295993</v>
      </c>
      <c r="E24" s="28">
        <f t="shared" si="0"/>
        <v>67080.563056300016</v>
      </c>
      <c r="F24" s="28">
        <f t="shared" si="0"/>
        <v>68156.614460700002</v>
      </c>
      <c r="G24" s="28">
        <f t="shared" si="0"/>
        <v>73155.508832699998</v>
      </c>
      <c r="H24" s="28">
        <f t="shared" si="0"/>
        <v>76830.738264</v>
      </c>
      <c r="I24" s="28">
        <f t="shared" si="0"/>
        <v>80602.399110700004</v>
      </c>
      <c r="J24" s="28">
        <f t="shared" si="0"/>
        <v>83898.827807790003</v>
      </c>
      <c r="K24" s="28">
        <f t="shared" si="0"/>
        <v>87331.532742469994</v>
      </c>
      <c r="L24" s="28">
        <f t="shared" si="0"/>
        <v>90801.390596800033</v>
      </c>
      <c r="M24" s="28">
        <f t="shared" si="0"/>
        <v>94390.804019610034</v>
      </c>
      <c r="N24" s="28">
        <f t="shared" si="0"/>
        <v>97479.497827393017</v>
      </c>
      <c r="O24" s="28">
        <f t="shared" si="0"/>
        <v>100376.15635660001</v>
      </c>
      <c r="P24" s="28">
        <f t="shared" si="0"/>
        <v>103383.0798048</v>
      </c>
      <c r="Q24" s="28">
        <f t="shared" si="0"/>
        <v>106477.15788290001</v>
      </c>
      <c r="R24" s="28">
        <f t="shared" si="0"/>
        <v>109672.57433290004</v>
      </c>
      <c r="S24" s="28">
        <f t="shared" si="0"/>
        <v>113023.0979416</v>
      </c>
      <c r="T24" s="28">
        <f t="shared" si="0"/>
        <v>116432.62310069999</v>
      </c>
      <c r="U24" s="28">
        <f t="shared" si="0"/>
        <v>119841.85630310001</v>
      </c>
      <c r="V24" s="28">
        <f t="shared" si="0"/>
        <v>123355.3577086</v>
      </c>
      <c r="W24" s="28">
        <f t="shared" si="0"/>
        <v>126990.25664739999</v>
      </c>
      <c r="X24" s="28">
        <f t="shared" si="0"/>
        <v>130866.58271680001</v>
      </c>
      <c r="Y24" s="28">
        <f t="shared" si="0"/>
        <v>134691.0907426</v>
      </c>
      <c r="Z24" s="28">
        <f t="shared" si="0"/>
        <v>138544.19344120001</v>
      </c>
      <c r="AA24" s="28">
        <f t="shared" si="0"/>
        <v>142249.04773220001</v>
      </c>
      <c r="AB24" s="76">
        <f t="shared" si="0"/>
        <v>145923.47571353999</v>
      </c>
      <c r="AC24" s="28">
        <f t="shared" si="0"/>
        <v>149167.21234710002</v>
      </c>
      <c r="AD24" s="28">
        <f t="shared" si="0"/>
        <v>152419.94877230001</v>
      </c>
      <c r="AE24" s="28">
        <f t="shared" si="0"/>
        <v>155684.67697649999</v>
      </c>
      <c r="AF24" s="28">
        <f t="shared" si="0"/>
        <v>159011.81141309999</v>
      </c>
      <c r="AG24" s="28">
        <f t="shared" si="0"/>
        <v>162404.89027030001</v>
      </c>
      <c r="AH24" s="28">
        <f t="shared" si="0"/>
        <v>165819.98584810001</v>
      </c>
      <c r="AI24" s="28">
        <f t="shared" si="0"/>
        <v>169202.8789977</v>
      </c>
      <c r="AJ24" s="28">
        <f t="shared" si="0"/>
        <v>172913.7229852</v>
      </c>
      <c r="AK24" s="28">
        <f t="shared" si="0"/>
        <v>176479.46317600002</v>
      </c>
      <c r="AL24" s="28">
        <f t="shared" si="0"/>
        <v>180004.1547522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0.5135221097120668</v>
      </c>
      <c r="D29" s="47">
        <f>IF(PLANEL_Pot_anual!D4&lt;&gt;0,D4/PLANEL_Pot_anual!D4,0)</f>
        <v>0.52066699877236122</v>
      </c>
      <c r="E29" s="47">
        <f>IF(PLANEL_Pot_anual!E4&lt;&gt;0,E4/PLANEL_Pot_anual!E4,0)</f>
        <v>0.52785120673092512</v>
      </c>
      <c r="F29" s="47">
        <f>IF(PLANEL_Pot_anual!F4&lt;&gt;0,F4/PLANEL_Pot_anual!F4,0)</f>
        <v>0.46355041021046528</v>
      </c>
      <c r="G29" s="47">
        <f>IF(PLANEL_Pot_anual!G4&lt;&gt;0,G4/PLANEL_Pot_anual!G4,0)</f>
        <v>0.47618386425422182</v>
      </c>
      <c r="H29" s="47">
        <f>IF(PLANEL_Pot_anual!H4&lt;&gt;0,H4/PLANEL_Pot_anual!H4,0)</f>
        <v>0.4808206476095927</v>
      </c>
      <c r="I29" s="47">
        <f>IF(PLANEL_Pot_anual!I4&lt;&gt;0,I4/PLANEL_Pot_anual!I4,0)</f>
        <v>0.50084108889917767</v>
      </c>
      <c r="J29" s="47">
        <f>IF(PLANEL_Pot_anual!J4&lt;&gt;0,J4/PLANEL_Pot_anual!J4,0)</f>
        <v>0.51666550481787121</v>
      </c>
      <c r="K29" s="47">
        <f>IF(PLANEL_Pot_anual!K4&lt;&gt;0,K4/PLANEL_Pot_anual!K4,0)</f>
        <v>0.5160792870792732</v>
      </c>
      <c r="L29" s="47">
        <f>IF(PLANEL_Pot_anual!L4&lt;&gt;0,L4/PLANEL_Pot_anual!L4,0)</f>
        <v>0.52006502182178294</v>
      </c>
      <c r="M29" s="47">
        <f>IF(PLANEL_Pot_anual!M4&lt;&gt;0,M4/PLANEL_Pot_anual!M4,0)</f>
        <v>0.52440911225423703</v>
      </c>
      <c r="N29" s="47">
        <f>IF(PLANEL_Pot_anual!N4&lt;&gt;0,N4/PLANEL_Pot_anual!N4,0)</f>
        <v>0.52725260652877159</v>
      </c>
      <c r="O29" s="47">
        <f>IF(PLANEL_Pot_anual!O4&lt;&gt;0,O4/PLANEL_Pot_anual!O4,0)</f>
        <v>0.53150318395866536</v>
      </c>
      <c r="P29" s="47">
        <f>IF(PLANEL_Pot_anual!P4&lt;&gt;0,P4/PLANEL_Pot_anual!P4,0)</f>
        <v>0.53972041783181823</v>
      </c>
      <c r="Q29" s="47">
        <f>IF(PLANEL_Pot_anual!Q4&lt;&gt;0,Q4/PLANEL_Pot_anual!Q4,0)</f>
        <v>0.54177090798961147</v>
      </c>
      <c r="R29" s="47">
        <f>IF(PLANEL_Pot_anual!R4&lt;&gt;0,R4/PLANEL_Pot_anual!R4,0)</f>
        <v>0.54298340877418638</v>
      </c>
      <c r="S29" s="47">
        <f>IF(PLANEL_Pot_anual!S4&lt;&gt;0,S4/PLANEL_Pot_anual!S4,0)</f>
        <v>0.53564617405905013</v>
      </c>
      <c r="T29" s="47">
        <f>IF(PLANEL_Pot_anual!T4&lt;&gt;0,T4/PLANEL_Pot_anual!T4,0)</f>
        <v>0.53239496122062246</v>
      </c>
      <c r="U29" s="47">
        <f>IF(PLANEL_Pot_anual!U4&lt;&gt;0,U4/PLANEL_Pot_anual!U4,0)</f>
        <v>0.52995322208707096</v>
      </c>
      <c r="V29" s="47">
        <f>IF(PLANEL_Pot_anual!V4&lt;&gt;0,V4/PLANEL_Pot_anual!V4,0)</f>
        <v>0.53512023837802303</v>
      </c>
      <c r="W29" s="47">
        <f>IF(PLANEL_Pot_anual!W4&lt;&gt;0,W4/PLANEL_Pot_anual!W4,0)</f>
        <v>0.53290129374380757</v>
      </c>
      <c r="X29" s="47">
        <f>IF(PLANEL_Pot_anual!X4&lt;&gt;0,X4/PLANEL_Pot_anual!X4,0)</f>
        <v>0.5360740077156283</v>
      </c>
      <c r="Y29" s="47">
        <f>IF(PLANEL_Pot_anual!Y4&lt;&gt;0,Y4/PLANEL_Pot_anual!Y4,0)</f>
        <v>0.53052216199217705</v>
      </c>
      <c r="Z29" s="47">
        <f>IF(PLANEL_Pot_anual!Z4&lt;&gt;0,Z4/PLANEL_Pot_anual!Z4,0)</f>
        <v>0.5322106071847178</v>
      </c>
      <c r="AA29" s="47">
        <f>IF(PLANEL_Pot_anual!AA4&lt;&gt;0,AA4/PLANEL_Pot_anual!AA4,0)</f>
        <v>0.53487452697754034</v>
      </c>
      <c r="AB29" s="77">
        <f>IF(PLANEL_Pot_anual!AB4&lt;&gt;0,AB4/PLANEL_Pot_anual!AB4,0)</f>
        <v>0.52815247320835212</v>
      </c>
      <c r="AC29" s="47">
        <f>IF(PLANEL_Pot_anual!AC4&lt;&gt;0,AC4/PLANEL_Pot_anual!AC4,0)</f>
        <v>0.52960602309189131</v>
      </c>
      <c r="AD29" s="47">
        <f>IF(PLANEL_Pot_anual!AD4&lt;&gt;0,AD4/PLANEL_Pot_anual!AD4,0)</f>
        <v>0.53064726660780581</v>
      </c>
      <c r="AE29" s="47">
        <f>IF(PLANEL_Pot_anual!AE4&lt;&gt;0,AE4/PLANEL_Pot_anual!AE4,0)</f>
        <v>0.5311690612897525</v>
      </c>
      <c r="AF29" s="47">
        <f>IF(PLANEL_Pot_anual!AF4&lt;&gt;0,AF4/PLANEL_Pot_anual!AF4,0)</f>
        <v>0.53246585073576891</v>
      </c>
      <c r="AG29" s="47">
        <f>IF(PLANEL_Pot_anual!AG4&lt;&gt;0,AG4/PLANEL_Pot_anual!AG4,0)</f>
        <v>0.53318805723948703</v>
      </c>
      <c r="AH29" s="47">
        <f>IF(PLANEL_Pot_anual!AH4&lt;&gt;0,AH4/PLANEL_Pot_anual!AH4,0)</f>
        <v>0.53584610888126505</v>
      </c>
      <c r="AI29" s="47">
        <f>IF(PLANEL_Pot_anual!AI4&lt;&gt;0,AI4/PLANEL_Pot_anual!AI4,0)</f>
        <v>0.53492165250193691</v>
      </c>
      <c r="AJ29" s="47">
        <f>IF(PLANEL_Pot_anual!AJ4&lt;&gt;0,AJ4/PLANEL_Pot_anual!AJ4,0)</f>
        <v>0.53224113580405552</v>
      </c>
      <c r="AK29" s="47">
        <f>IF(PLANEL_Pot_anual!AK4&lt;&gt;0,AK4/PLANEL_Pot_anual!AK4,0)</f>
        <v>0.52384738918825446</v>
      </c>
      <c r="AL29" s="47">
        <f>IF(PLANEL_Pot_anual!AL4&lt;&gt;0,AL4/PLANEL_Pot_anual!AL4,0)</f>
        <v>0.52290308454527967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0.50767839226829725</v>
      </c>
      <c r="F30" s="47">
        <f>IF(PLANEL_Pot_anual!F5&lt;&gt;0,F5/PLANEL_Pot_anual!F5,0)</f>
        <v>0.51036207448697612</v>
      </c>
      <c r="G30" s="47">
        <f>IF(PLANEL_Pot_anual!G5&lt;&gt;0,G5/PLANEL_Pot_anual!G5,0)</f>
        <v>0.46942511344425519</v>
      </c>
      <c r="H30" s="47">
        <f>IF(PLANEL_Pot_anual!H5&lt;&gt;0,H5/PLANEL_Pot_anual!H5,0)</f>
        <v>0.50867670446955793</v>
      </c>
      <c r="I30" s="47">
        <f>IF(PLANEL_Pot_anual!I5&lt;&gt;0,I5/PLANEL_Pot_anual!I5,0)</f>
        <v>0.46521722646500679</v>
      </c>
      <c r="J30" s="47">
        <f>IF(PLANEL_Pot_anual!J5&lt;&gt;0,J5/PLANEL_Pot_anual!J5,0)</f>
        <v>0.38824946448304426</v>
      </c>
      <c r="K30" s="47">
        <f>IF(PLANEL_Pot_anual!K5&lt;&gt;0,K5/PLANEL_Pot_anual!K5,0)</f>
        <v>0.44550439697942912</v>
      </c>
      <c r="L30" s="47">
        <f>IF(PLANEL_Pot_anual!L5&lt;&gt;0,L5/PLANEL_Pot_anual!L5,0)</f>
        <v>0.47604929325164502</v>
      </c>
      <c r="M30" s="47">
        <f>IF(PLANEL_Pot_anual!M5&lt;&gt;0,M5/PLANEL_Pot_anual!M5,0)</f>
        <v>0.50925882254130972</v>
      </c>
      <c r="N30" s="47">
        <f>IF(PLANEL_Pot_anual!N5&lt;&gt;0,N5/PLANEL_Pot_anual!N5,0)</f>
        <v>0.51014343645560412</v>
      </c>
      <c r="O30" s="47">
        <f>IF(PLANEL_Pot_anual!O5&lt;&gt;0,O5/PLANEL_Pot_anual!O5,0)</f>
        <v>0.51098719805112169</v>
      </c>
      <c r="P30" s="47">
        <f>IF(PLANEL_Pot_anual!P5&lt;&gt;0,P5/PLANEL_Pot_anual!P5,0)</f>
        <v>0.46856667634928667</v>
      </c>
      <c r="Q30" s="47">
        <f>IF(PLANEL_Pot_anual!Q5&lt;&gt;0,Q5/PLANEL_Pot_anual!Q5,0)</f>
        <v>0.44093827767027033</v>
      </c>
      <c r="R30" s="47">
        <f>IF(PLANEL_Pot_anual!R5&lt;&gt;0,R5/PLANEL_Pot_anual!R5,0)</f>
        <v>0.45297156606429961</v>
      </c>
      <c r="S30" s="47">
        <f>IF(PLANEL_Pot_anual!S5&lt;&gt;0,S5/PLANEL_Pot_anual!S5,0)</f>
        <v>0.50338828875060215</v>
      </c>
      <c r="T30" s="47">
        <f>IF(PLANEL_Pot_anual!T5&lt;&gt;0,T5/PLANEL_Pot_anual!T5,0)</f>
        <v>0.50596337372556099</v>
      </c>
      <c r="U30" s="47">
        <f>IF(PLANEL_Pot_anual!U5&lt;&gt;0,U5/PLANEL_Pot_anual!U5,0)</f>
        <v>0.5072686468140245</v>
      </c>
      <c r="V30" s="47">
        <f>IF(PLANEL_Pot_anual!V5&lt;&gt;0,V5/PLANEL_Pot_anual!V5,0)</f>
        <v>0.48967255382674368</v>
      </c>
      <c r="W30" s="47">
        <f>IF(PLANEL_Pot_anual!W5&lt;&gt;0,W5/PLANEL_Pot_anual!W5,0)</f>
        <v>0.50894750814895673</v>
      </c>
      <c r="X30" s="47">
        <f>IF(PLANEL_Pot_anual!X5&lt;&gt;0,X5/PLANEL_Pot_anual!X5,0)</f>
        <v>0.46993371563876662</v>
      </c>
      <c r="Y30" s="47">
        <f>IF(PLANEL_Pot_anual!Y5&lt;&gt;0,Y5/PLANEL_Pot_anual!Y5,0)</f>
        <v>0.50802635555468223</v>
      </c>
      <c r="Z30" s="47">
        <f>IF(PLANEL_Pot_anual!Z5&lt;&gt;0,Z5/PLANEL_Pot_anual!Z5,0)</f>
        <v>0.50033955024606003</v>
      </c>
      <c r="AA30" s="47">
        <f>IF(PLANEL_Pot_anual!AA5&lt;&gt;0,AA5/PLANEL_Pot_anual!AA5,0)</f>
        <v>0.5054654437638868</v>
      </c>
      <c r="AB30" s="77">
        <f>IF(PLANEL_Pot_anual!AB5&lt;&gt;0,AB5/PLANEL_Pot_anual!AB5,0)</f>
        <v>0.50762815549988005</v>
      </c>
      <c r="AC30" s="47">
        <f>IF(PLANEL_Pot_anual!AC5&lt;&gt;0,AC5/PLANEL_Pot_anual!AC5,0)</f>
        <v>0.50543767174359677</v>
      </c>
      <c r="AD30" s="47">
        <f>IF(PLANEL_Pot_anual!AD5&lt;&gt;0,AD5/PLANEL_Pot_anual!AD5,0)</f>
        <v>0.50479581117730477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0.50616126987152132</v>
      </c>
      <c r="AG30" s="47">
        <f>IF(PLANEL_Pot_anual!AG5&lt;&gt;0,AG5/PLANEL_Pot_anual!AG5,0)</f>
        <v>0.50822381472894351</v>
      </c>
      <c r="AH30" s="47">
        <f>IF(PLANEL_Pot_anual!AH5&lt;&gt;0,AH5/PLANEL_Pot_anual!AH5,0)</f>
        <v>0.49319104784589829</v>
      </c>
      <c r="AI30" s="47">
        <f>IF(PLANEL_Pot_anual!AI5&lt;&gt;0,AI5/PLANEL_Pot_anual!AI5,0)</f>
        <v>0.50888928221079621</v>
      </c>
      <c r="AJ30" s="47">
        <f>IF(PLANEL_Pot_anual!AJ5&lt;&gt;0,AJ5/PLANEL_Pot_anual!AJ5,0)</f>
        <v>0.50737954468179303</v>
      </c>
      <c r="AK30" s="47">
        <f>IF(PLANEL_Pot_anual!AK5&lt;&gt;0,AK5/PLANEL_Pot_anual!AK5,0)</f>
        <v>0.50516572190307818</v>
      </c>
      <c r="AL30" s="47">
        <f>IF(PLANEL_Pot_anual!AL5&lt;&gt;0,AL5/PLANEL_Pot_anual!AL5,0)</f>
        <v>0.50645462063428448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0.34449522365161356</v>
      </c>
      <c r="E32" s="48">
        <f>IF(PLANEL_Pot_anual!E7&lt;&gt;0,E7/PLANEL_Pot_anual!E7,0)</f>
        <v>0.35796836903933033</v>
      </c>
      <c r="F32" s="48">
        <f>IF(PLANEL_Pot_anual!F7&lt;&gt;0,F7/PLANEL_Pot_anual!F7,0)</f>
        <v>0.32070357679445549</v>
      </c>
      <c r="G32" s="48">
        <f>IF(PLANEL_Pot_anual!G7&lt;&gt;0,G7/PLANEL_Pot_anual!G7,0)</f>
        <v>0.34032449332784054</v>
      </c>
      <c r="H32" s="48">
        <f>IF(PLANEL_Pot_anual!H7&lt;&gt;0,H7/PLANEL_Pot_anual!H7,0)</f>
        <v>0.36717889318424246</v>
      </c>
      <c r="I32" s="48">
        <f>IF(PLANEL_Pot_anual!I7&lt;&gt;0,I7/PLANEL_Pot_anual!I7,0)</f>
        <v>0.41104207468275278</v>
      </c>
      <c r="J32" s="48">
        <f>IF(PLANEL_Pot_anual!J7&lt;&gt;0,J7/PLANEL_Pot_anual!J7,0)</f>
        <v>0.41657389848537235</v>
      </c>
      <c r="K32" s="48">
        <f>IF(PLANEL_Pot_anual!K7&lt;&gt;0,K7/PLANEL_Pot_anual!K7,0)</f>
        <v>0.40660363518715625</v>
      </c>
      <c r="L32" s="48">
        <f>IF(PLANEL_Pot_anual!L7&lt;&gt;0,L7/PLANEL_Pot_anual!L7,0)</f>
        <v>0.38322974012617755</v>
      </c>
      <c r="M32" s="48">
        <f>IF(PLANEL_Pot_anual!M7&lt;&gt;0,M7/PLANEL_Pot_anual!M7,0)</f>
        <v>0.30656920571350343</v>
      </c>
      <c r="N32" s="48">
        <f>IF(PLANEL_Pot_anual!N7&lt;&gt;0,N7/PLANEL_Pot_anual!N7,0)</f>
        <v>0.29764683610177312</v>
      </c>
      <c r="O32" s="48">
        <f>IF(PLANEL_Pot_anual!O7&lt;&gt;0,O7/PLANEL_Pot_anual!O7,0)</f>
        <v>0.29456352793381974</v>
      </c>
      <c r="P32" s="48">
        <f>IF(PLANEL_Pot_anual!P7&lt;&gt;0,P7/PLANEL_Pot_anual!P7,0)</f>
        <v>0.28525106486671781</v>
      </c>
      <c r="Q32" s="48">
        <f>IF(PLANEL_Pot_anual!Q7&lt;&gt;0,Q7/PLANEL_Pot_anual!Q7,0)</f>
        <v>0.27777777604022613</v>
      </c>
      <c r="R32" s="48">
        <f>IF(PLANEL_Pot_anual!R7&lt;&gt;0,R7/PLANEL_Pot_anual!R7,0)</f>
        <v>0.26838125102388949</v>
      </c>
      <c r="S32" s="48">
        <f>IF(PLANEL_Pot_anual!S7&lt;&gt;0,S7/PLANEL_Pot_anual!S7,0)</f>
        <v>0.26800667022583163</v>
      </c>
      <c r="T32" s="48">
        <f>IF(PLANEL_Pot_anual!T7&lt;&gt;0,T7/PLANEL_Pot_anual!T7,0)</f>
        <v>0.28879000520727627</v>
      </c>
      <c r="U32" s="48">
        <f>IF(PLANEL_Pot_anual!U7&lt;&gt;0,U7/PLANEL_Pot_anual!U7,0)</f>
        <v>0.30020358452387896</v>
      </c>
      <c r="V32" s="48">
        <f>IF(PLANEL_Pot_anual!V7&lt;&gt;0,V7/PLANEL_Pot_anual!V7,0)</f>
        <v>0.28741872999188545</v>
      </c>
      <c r="W32" s="48">
        <f>IF(PLANEL_Pot_anual!W7&lt;&gt;0,W7/PLANEL_Pot_anual!W7,0)</f>
        <v>0.29534684346490825</v>
      </c>
      <c r="X32" s="48">
        <f>IF(PLANEL_Pot_anual!X7&lt;&gt;0,X7/PLANEL_Pot_anual!X7,0)</f>
        <v>0.27371454955754609</v>
      </c>
      <c r="Y32" s="48">
        <f>IF(PLANEL_Pot_anual!Y7&lt;&gt;0,Y7/PLANEL_Pot_anual!Y7,0)</f>
        <v>0.23250183167399366</v>
      </c>
      <c r="Z32" s="48">
        <f>IF(PLANEL_Pot_anual!Z7&lt;&gt;0,Z7/PLANEL_Pot_anual!Z7,0)</f>
        <v>0.25898808449732685</v>
      </c>
      <c r="AA32" s="48">
        <f>IF(PLANEL_Pot_anual!AA7&lt;&gt;0,AA7/PLANEL_Pot_anual!AA7,0)</f>
        <v>0.33366038917555746</v>
      </c>
      <c r="AB32" s="48">
        <f>IF(PLANEL_Pot_anual!AB7&lt;&gt;0,AB7/PLANEL_Pot_anual!AB7,0)</f>
        <v>0.20127062355924233</v>
      </c>
      <c r="AC32" s="48">
        <f>IF(PLANEL_Pot_anual!AC7&lt;&gt;0,AC7/PLANEL_Pot_anual!AC7,0)</f>
        <v>0.19596966554603035</v>
      </c>
      <c r="AD32" s="48">
        <f>IF(PLANEL_Pot_anual!AD7&lt;&gt;0,AD7/PLANEL_Pot_anual!AD7,0)</f>
        <v>0.21116342897017915</v>
      </c>
      <c r="AE32" s="48">
        <f>IF(PLANEL_Pot_anual!AE7&lt;&gt;0,AE7/PLANEL_Pot_anual!AE7,0)</f>
        <v>0.22621146990756474</v>
      </c>
      <c r="AF32" s="48">
        <f>IF(PLANEL_Pot_anual!AF7&lt;&gt;0,AF7/PLANEL_Pot_anual!AF7,0)</f>
        <v>0.24134283269177262</v>
      </c>
      <c r="AG32" s="48">
        <f>IF(PLANEL_Pot_anual!AG7&lt;&gt;0,AG7/PLANEL_Pot_anual!AG7,0)</f>
        <v>0.25920003939404601</v>
      </c>
      <c r="AH32" s="48">
        <f>IF(PLANEL_Pot_anual!AH7&lt;&gt;0,AH7/PLANEL_Pot_anual!AH7,0)</f>
        <v>0.27832312130539205</v>
      </c>
      <c r="AI32" s="48">
        <f>IF(PLANEL_Pot_anual!AI7&lt;&gt;0,AI7/PLANEL_Pot_anual!AI7,0)</f>
        <v>0.29830555476678744</v>
      </c>
      <c r="AJ32" s="48">
        <f>IF(PLANEL_Pot_anual!AJ7&lt;&gt;0,AJ7/PLANEL_Pot_anual!AJ7,0)</f>
        <v>0.32657964039970511</v>
      </c>
      <c r="AK32" s="48">
        <f>IF(PLANEL_Pot_anual!AK7&lt;&gt;0,AK7/PLANEL_Pot_anual!AK7,0)</f>
        <v>0.35082340288096081</v>
      </c>
      <c r="AL32" s="48">
        <f>IF(PLANEL_Pot_anual!AL7&lt;&gt;0,AL7/PLANEL_Pot_anual!AL7,0)</f>
        <v>0.38490382085760799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0.72618563999999997</v>
      </c>
      <c r="W34" s="49">
        <f>IF(PLANEL_Pot_anual!W9&lt;&gt;0,W9/PLANEL_Pot_anual!W9,0)</f>
        <v>0.76756895029411765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0.87744960559646534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0.87263390456553758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9.6125098557043095E-3</v>
      </c>
      <c r="K37" s="47">
        <f>IF(PLANEL_Pot_anual!K12&lt;&gt;0,K12/PLANEL_Pot_anual!K12,0)</f>
        <v>9.4832067892701884E-3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0.3094466894212608</v>
      </c>
      <c r="Q39" s="52">
        <f>IF(PLANEL_Pot_anual!Q14&lt;&gt;0,Q14/PLANEL_Pot_anual!Q14,0)</f>
        <v>0.30839685399286276</v>
      </c>
      <c r="R39" s="52">
        <f>IF(PLANEL_Pot_anual!R14&lt;&gt;0,R14/PLANEL_Pot_anual!R14,0)</f>
        <v>0.30839685399286276</v>
      </c>
      <c r="S39" s="52">
        <f>IF(PLANEL_Pot_anual!S14&lt;&gt;0,S14/PLANEL_Pot_anual!S14,0)</f>
        <v>0.30646269345485333</v>
      </c>
      <c r="T39" s="52">
        <f>IF(PLANEL_Pot_anual!T14&lt;&gt;0,T14/PLANEL_Pot_anual!T14,0)</f>
        <v>0.30646269345485333</v>
      </c>
      <c r="U39" s="52">
        <f>IF(PLANEL_Pot_anual!U14&lt;&gt;0,U14/PLANEL_Pot_anual!U14,0)</f>
        <v>0.30646269345485333</v>
      </c>
      <c r="V39" s="52">
        <f>IF(PLANEL_Pot_anual!V14&lt;&gt;0,V14/PLANEL_Pot_anual!V14,0)</f>
        <v>0.30646269345485333</v>
      </c>
      <c r="W39" s="52">
        <f>IF(PLANEL_Pot_anual!W14&lt;&gt;0,W14/PLANEL_Pot_anual!W14,0)</f>
        <v>0.30646269345485333</v>
      </c>
      <c r="X39" s="52">
        <f>IF(PLANEL_Pot_anual!X14&lt;&gt;0,X14/PLANEL_Pot_anual!X14,0)</f>
        <v>0.30583012758459649</v>
      </c>
      <c r="Y39" s="52">
        <f>IF(PLANEL_Pot_anual!Y14&lt;&gt;0,Y14/PLANEL_Pot_anual!Y14,0)</f>
        <v>0.30583012758459649</v>
      </c>
      <c r="Z39" s="52">
        <f>IF(PLANEL_Pot_anual!Z14&lt;&gt;0,Z14/PLANEL_Pot_anual!Z14,0)</f>
        <v>0.30583012758459649</v>
      </c>
      <c r="AA39" s="52">
        <f>IF(PLANEL_Pot_anual!AA14&lt;&gt;0,AA14/PLANEL_Pot_anual!AA14,0)</f>
        <v>0.30583012758459649</v>
      </c>
      <c r="AB39" s="52">
        <f>IF(PLANEL_Pot_anual!AB14&lt;&gt;0,AB14/PLANEL_Pot_anual!AB14,0)</f>
        <v>0.30583012758459649</v>
      </c>
      <c r="AC39" s="52">
        <f>IF(PLANEL_Pot_anual!AC14&lt;&gt;0,AC14/PLANEL_Pot_anual!AC14,0)</f>
        <v>0.30583012758459649</v>
      </c>
      <c r="AD39" s="52">
        <f>IF(PLANEL_Pot_anual!AD14&lt;&gt;0,AD14/PLANEL_Pot_anual!AD14,0)</f>
        <v>0.30583012758459649</v>
      </c>
      <c r="AE39" s="52">
        <f>IF(PLANEL_Pot_anual!AE14&lt;&gt;0,AE14/PLANEL_Pot_anual!AE14,0)</f>
        <v>0.30583012758459649</v>
      </c>
      <c r="AF39" s="52">
        <f>IF(PLANEL_Pot_anual!AF14&lt;&gt;0,AF14/PLANEL_Pot_anual!AF14,0)</f>
        <v>0.30583012758459649</v>
      </c>
      <c r="AG39" s="52">
        <f>IF(PLANEL_Pot_anual!AG14&lt;&gt;0,AG14/PLANEL_Pot_anual!AG14,0)</f>
        <v>0.30583012758459649</v>
      </c>
      <c r="AH39" s="52">
        <f>IF(PLANEL_Pot_anual!AH14&lt;&gt;0,AH14/PLANEL_Pot_anual!AH14,0)</f>
        <v>0.30583012757461397</v>
      </c>
      <c r="AI39" s="52">
        <f>IF(PLANEL_Pot_anual!AI14&lt;&gt;0,AI14/PLANEL_Pot_anual!AI14,0)</f>
        <v>0.30583012757461397</v>
      </c>
      <c r="AJ39" s="52">
        <f>IF(PLANEL_Pot_anual!AJ14&lt;&gt;0,AJ14/PLANEL_Pot_anual!AJ14,0)</f>
        <v>0.30583012757461397</v>
      </c>
      <c r="AK39" s="52">
        <f>IF(PLANEL_Pot_anual!AK14&lt;&gt;0,AK14/PLANEL_Pot_anual!AK14,0)</f>
        <v>0.30583012757461397</v>
      </c>
      <c r="AL39" s="52">
        <f>IF(PLANEL_Pot_anual!AL14&lt;&gt;0,AL14/PLANEL_Pot_anual!AL14,0)</f>
        <v>0.30583012757461397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0.96507749606299209</v>
      </c>
      <c r="F40" s="52">
        <f>IF(PLANEL_Pot_anual!F15&lt;&gt;0,F15/PLANEL_Pot_anual!F15,0)</f>
        <v>0.87688019148514851</v>
      </c>
      <c r="G40" s="52">
        <f>IF(PLANEL_Pot_anual!G15&lt;&gt;0,G15/PLANEL_Pot_anual!G15,0)</f>
        <v>0.91366074304932743</v>
      </c>
      <c r="H40" s="52">
        <f>IF(PLANEL_Pot_anual!H15&lt;&gt;0,H15/PLANEL_Pot_anual!H15,0)</f>
        <v>0.91473570222531297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0.82552766175723724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0.81487344012441676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0.44793856057133585</v>
      </c>
      <c r="K42" s="51">
        <f>IF(PLANEL_Pot_anual!K17&lt;&gt;0,K17/PLANEL_Pot_anual!K17,0)</f>
        <v>0.45009013287200161</v>
      </c>
      <c r="L42" s="51">
        <f>IF(PLANEL_Pot_anual!L17&lt;&gt;0,L17/PLANEL_Pot_anual!L17,0)</f>
        <v>0.45074850793610372</v>
      </c>
      <c r="M42" s="51">
        <f>IF(PLANEL_Pot_anual!M17&lt;&gt;0,M17/PLANEL_Pot_anual!M17,0)</f>
        <v>0.45212505419946702</v>
      </c>
      <c r="N42" s="51">
        <f>IF(PLANEL_Pot_anual!N17&lt;&gt;0,N17/PLANEL_Pot_anual!N17,0)</f>
        <v>0.45238320403896698</v>
      </c>
      <c r="O42" s="51">
        <f>IF(PLANEL_Pot_anual!O17&lt;&gt;0,O17/PLANEL_Pot_anual!O17,0)</f>
        <v>0.4531262238995728</v>
      </c>
      <c r="P42" s="51">
        <f>IF(PLANEL_Pot_anual!P17&lt;&gt;0,P17/PLANEL_Pot_anual!P17,0)</f>
        <v>0.45320783948537408</v>
      </c>
      <c r="Q42" s="51">
        <f>IF(PLANEL_Pot_anual!Q17&lt;&gt;0,Q17/PLANEL_Pot_anual!Q17,0)</f>
        <v>0.45323414736929918</v>
      </c>
      <c r="R42" s="51">
        <f>IF(PLANEL_Pot_anual!R17&lt;&gt;0,R17/PLANEL_Pot_anual!R17,0)</f>
        <v>0.45326617291024512</v>
      </c>
      <c r="S42" s="51">
        <f>IF(PLANEL_Pot_anual!S17&lt;&gt;0,S17/PLANEL_Pot_anual!S17,0)</f>
        <v>0.45330216313343585</v>
      </c>
      <c r="T42" s="51">
        <f>IF(PLANEL_Pot_anual!T17&lt;&gt;0,T17/PLANEL_Pot_anual!T17,0)</f>
        <v>0.45390205590524707</v>
      </c>
      <c r="U42" s="51">
        <f>IF(PLANEL_Pot_anual!U17&lt;&gt;0,U17/PLANEL_Pot_anual!U17,0)</f>
        <v>0.45429543025351071</v>
      </c>
      <c r="V42" s="51">
        <f>IF(PLANEL_Pot_anual!V17&lt;&gt;0,V17/PLANEL_Pot_anual!V17,0)</f>
        <v>0.45481570129447435</v>
      </c>
      <c r="W42" s="51">
        <f>IF(PLANEL_Pot_anual!W17&lt;&gt;0,W17/PLANEL_Pot_anual!W17,0)</f>
        <v>0.45564063650047526</v>
      </c>
      <c r="X42" s="51">
        <f>IF(PLANEL_Pot_anual!X17&lt;&gt;0,X17/PLANEL_Pot_anual!X17,0)</f>
        <v>0.455771552759555</v>
      </c>
      <c r="Y42" s="51">
        <f>IF(PLANEL_Pot_anual!Y17&lt;&gt;0,Y17/PLANEL_Pot_anual!Y17,0)</f>
        <v>0.45609043889051315</v>
      </c>
      <c r="Z42" s="51">
        <f>IF(PLANEL_Pot_anual!Z17&lt;&gt;0,Z17/PLANEL_Pot_anual!Z17,0)</f>
        <v>0.45610670089839211</v>
      </c>
      <c r="AA42" s="51">
        <f>IF(PLANEL_Pot_anual!AA17&lt;&gt;0,AA17/PLANEL_Pot_anual!AA17,0)</f>
        <v>0.4563580962345461</v>
      </c>
      <c r="AB42" s="81">
        <f>IF(PLANEL_Pot_anual!AB17&lt;&gt;0,AB17/PLANEL_Pot_anual!AB17,0)</f>
        <v>0.4563739950193737</v>
      </c>
      <c r="AC42" s="51">
        <f>IF(PLANEL_Pot_anual!AC17&lt;&gt;0,AC17/PLANEL_Pot_anual!AC17,0)</f>
        <v>0.45637399501051423</v>
      </c>
      <c r="AD42" s="51">
        <f>IF(PLANEL_Pot_anual!AD17&lt;&gt;0,AD17/PLANEL_Pot_anual!AD17,0)</f>
        <v>0.4563739949528608</v>
      </c>
      <c r="AE42" s="51">
        <f>IF(PLANEL_Pot_anual!AE17&lt;&gt;0,AE17/PLANEL_Pot_anual!AE17,0)</f>
        <v>0.45637399496833869</v>
      </c>
      <c r="AF42" s="51">
        <f>IF(PLANEL_Pot_anual!AF17&lt;&gt;0,AF17/PLANEL_Pot_anual!AF17,0)</f>
        <v>0.45637399500905973</v>
      </c>
      <c r="AG42" s="51">
        <f>IF(PLANEL_Pot_anual!AG17&lt;&gt;0,AG17/PLANEL_Pot_anual!AG17,0)</f>
        <v>0.45637399504702225</v>
      </c>
      <c r="AH42" s="51">
        <f>IF(PLANEL_Pot_anual!AH17&lt;&gt;0,AH17/PLANEL_Pot_anual!AH17,0)</f>
        <v>0.45637399503181125</v>
      </c>
      <c r="AI42" s="51">
        <f>IF(PLANEL_Pot_anual!AI17&lt;&gt;0,AI17/PLANEL_Pot_anual!AI17,0)</f>
        <v>0.45637399502019838</v>
      </c>
      <c r="AJ42" s="51">
        <f>IF(PLANEL_Pot_anual!AJ17&lt;&gt;0,AJ17/PLANEL_Pot_anual!AJ17,0)</f>
        <v>0.45637399505542076</v>
      </c>
      <c r="AK42" s="51">
        <f>IF(PLANEL_Pot_anual!AK17&lt;&gt;0,AK17/PLANEL_Pot_anual!AK17,0)</f>
        <v>0.45637399501566506</v>
      </c>
      <c r="AL42" s="51">
        <f>IF(PLANEL_Pot_anual!AL17&lt;&gt;0,AL17/PLANEL_Pot_anual!AL17,0)</f>
        <v>0.45637399502475284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0.28056567000022797</v>
      </c>
      <c r="AC45" s="53">
        <f>IF(PLANEL_Pot_anual!AC20&lt;&gt;0,AC20/PLANEL_Pot_anual!AC20,0)</f>
        <v>0.28056566996411358</v>
      </c>
      <c r="AD45" s="53">
        <f>IF(PLANEL_Pot_anual!AD20&lt;&gt;0,AD20/PLANEL_Pot_anual!AD20,0)</f>
        <v>0.28056567013035755</v>
      </c>
      <c r="AE45" s="53">
        <f>IF(PLANEL_Pot_anual!AE20&lt;&gt;0,AE20/PLANEL_Pot_anual!AE20,0)</f>
        <v>0.28056567005126826</v>
      </c>
      <c r="AF45" s="53">
        <f>IF(PLANEL_Pot_anual!AF20&lt;&gt;0,AF20/PLANEL_Pot_anual!AF20,0)</f>
        <v>0.28056567001820293</v>
      </c>
      <c r="AG45" s="53">
        <f>IF(PLANEL_Pot_anual!AG20&lt;&gt;0,AG20/PLANEL_Pot_anual!AG20,0)</f>
        <v>0.28056566993546811</v>
      </c>
      <c r="AH45" s="53">
        <f>IF(PLANEL_Pot_anual!AH20&lt;&gt;0,AH20/PLANEL_Pot_anual!AH20,0)</f>
        <v>0.28056567004280969</v>
      </c>
      <c r="AI45" s="53">
        <f>IF(PLANEL_Pot_anual!AI20&lt;&gt;0,AI20/PLANEL_Pot_anual!AI20,0)</f>
        <v>0.28056567002515581</v>
      </c>
      <c r="AJ45" s="53">
        <f>IF(PLANEL_Pot_anual!AJ20&lt;&gt;0,AJ20/PLANEL_Pot_anual!AJ20,0)</f>
        <v>0.28056566988293963</v>
      </c>
      <c r="AK45" s="53">
        <f>IF(PLANEL_Pot_anual!AK20&lt;&gt;0,AK20/PLANEL_Pot_anual!AK20,0)</f>
        <v>0.28056566988293963</v>
      </c>
      <c r="AL45" s="53">
        <f>IF(PLANEL_Pot_anual!AL20&lt;&gt;0,AL20/PLANEL_Pot_anual!AL20,0)</f>
        <v>0.28056566988293963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48.369896099990001</v>
      </c>
      <c r="E49" s="28">
        <f t="shared" si="1"/>
        <v>1198.3588580040232</v>
      </c>
      <c r="F49" s="28">
        <f t="shared" si="1"/>
        <v>1076.0514043999865</v>
      </c>
      <c r="G49" s="28">
        <f t="shared" si="1"/>
        <v>4998.8943719999952</v>
      </c>
      <c r="H49" s="28">
        <f t="shared" si="1"/>
        <v>3675.229431300002</v>
      </c>
      <c r="I49" s="28">
        <f t="shared" si="1"/>
        <v>3771.6608467000042</v>
      </c>
      <c r="J49" s="28">
        <f t="shared" si="1"/>
        <v>3296.4286970899993</v>
      </c>
      <c r="K49" s="28">
        <f t="shared" si="1"/>
        <v>3432.7049346799904</v>
      </c>
      <c r="L49" s="28">
        <f t="shared" si="1"/>
        <v>3469.8578543300391</v>
      </c>
      <c r="M49" s="28">
        <f t="shared" si="1"/>
        <v>3589.4134228100011</v>
      </c>
      <c r="N49" s="28">
        <f t="shared" si="1"/>
        <v>3088.6938077829836</v>
      </c>
      <c r="O49" s="28">
        <f t="shared" si="1"/>
        <v>2896.658529206994</v>
      </c>
      <c r="P49" s="28">
        <f t="shared" si="1"/>
        <v>3006.9234481999883</v>
      </c>
      <c r="Q49" s="28">
        <f t="shared" si="1"/>
        <v>3094.0780781000067</v>
      </c>
      <c r="R49" s="28">
        <f t="shared" si="1"/>
        <v>3195.4164500000334</v>
      </c>
      <c r="S49" s="28">
        <f t="shared" si="1"/>
        <v>3350.5236086999648</v>
      </c>
      <c r="T49" s="28">
        <f t="shared" si="1"/>
        <v>3409.5251590999833</v>
      </c>
      <c r="U49" s="28">
        <f t="shared" si="1"/>
        <v>3409.2332024000207</v>
      </c>
      <c r="V49" s="28">
        <f t="shared" si="1"/>
        <v>3513.501405499992</v>
      </c>
      <c r="W49" s="28">
        <f t="shared" si="1"/>
        <v>3634.89893879999</v>
      </c>
      <c r="X49" s="28">
        <f t="shared" si="1"/>
        <v>3876.3260694000201</v>
      </c>
      <c r="Y49" s="28">
        <f t="shared" si="1"/>
        <v>3824.5080257999944</v>
      </c>
      <c r="Z49" s="28">
        <f t="shared" si="1"/>
        <v>3853.102698600007</v>
      </c>
      <c r="AA49" s="28">
        <f t="shared" si="1"/>
        <v>3704.854290999996</v>
      </c>
      <c r="AB49" s="76">
        <f t="shared" si="1"/>
        <v>3674.4279813399771</v>
      </c>
      <c r="AC49" s="28">
        <f t="shared" si="1"/>
        <v>3243.7366335600382</v>
      </c>
      <c r="AD49" s="28">
        <f t="shared" si="1"/>
        <v>3252.7364251999825</v>
      </c>
      <c r="AE49" s="28">
        <f t="shared" si="1"/>
        <v>3264.7282041999861</v>
      </c>
      <c r="AF49" s="28">
        <f t="shared" si="1"/>
        <v>3327.1344365999976</v>
      </c>
      <c r="AG49" s="28">
        <f t="shared" si="1"/>
        <v>3393.0788572000165</v>
      </c>
      <c r="AH49" s="28">
        <f t="shared" si="1"/>
        <v>3415.0955778000061</v>
      </c>
      <c r="AI49" s="28">
        <f t="shared" si="1"/>
        <v>3382.8931495999859</v>
      </c>
      <c r="AJ49" s="28">
        <f t="shared" si="1"/>
        <v>3710.843987500004</v>
      </c>
      <c r="AK49" s="28">
        <f t="shared" si="1"/>
        <v>3565.7401908000174</v>
      </c>
      <c r="AL49" s="28">
        <f t="shared" si="1"/>
        <v>3524.6915761999844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14.08454955</v>
      </c>
      <c r="F6" s="265">
        <v>9.4866501939999992</v>
      </c>
      <c r="G6" s="265">
        <v>7.6835937589999999</v>
      </c>
      <c r="H6" s="265">
        <v>7.085822845</v>
      </c>
      <c r="I6" s="265">
        <v>6.3180770260000001</v>
      </c>
      <c r="J6" s="265">
        <v>7.5469130599999996</v>
      </c>
      <c r="K6" s="265">
        <v>53.218160040000001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150.18149170000001</v>
      </c>
      <c r="F11" s="265">
        <v>193.15074609999999</v>
      </c>
      <c r="G11" s="265">
        <v>192.76230889999999</v>
      </c>
      <c r="H11" s="265">
        <v>231.9290067</v>
      </c>
      <c r="I11" s="265">
        <v>164.8752265</v>
      </c>
      <c r="J11" s="265">
        <v>168.42913580000001</v>
      </c>
      <c r="K11" s="265">
        <v>157.99104030000001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164.26604125</v>
      </c>
      <c r="F15" s="265">
        <f t="shared" si="0"/>
        <v>202.63739629399998</v>
      </c>
      <c r="G15" s="265">
        <f t="shared" si="0"/>
        <v>200.44590265899998</v>
      </c>
      <c r="H15" s="265">
        <f t="shared" si="0"/>
        <v>239.014829545</v>
      </c>
      <c r="I15" s="265">
        <f t="shared" si="0"/>
        <v>171.19330352599999</v>
      </c>
      <c r="J15" s="265">
        <f>J6+J11</f>
        <v>175.97604886000002</v>
      </c>
      <c r="K15" s="265">
        <f t="shared" si="0"/>
        <v>211.20920034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55754.391450995994</v>
      </c>
      <c r="D19" s="1">
        <f>Planel_GerMed_Anual!H4+Planel_GerMed_Anual!H5+Planel_GerMed_Anual!H14+Planel_GerMed_Anual!H15+Planel_GerMed_Anual!H17+Planel_GerMed_Anual!H18+Planel_GerMed_Anual!H20+Planel_GerMed_Anual!H21</f>
        <v>68466.126244100014</v>
      </c>
      <c r="E19" s="1">
        <f>Planel_GerMed_Anual!M4+Planel_GerMed_Anual!M5+Planel_GerMed_Anual!M14+Planel_GerMed_Anual!M15+Planel_GerMed_Anual!M17+Planel_GerMed_Anual!M18+Planel_GerMed_Anual!M20+Planel_GerMed_Anual!M21</f>
        <v>86086.664123800016</v>
      </c>
      <c r="F19" s="1">
        <f>Planel_GerMed_Anual!R4+Planel_GerMed_Anual!R5+Planel_GerMed_Anual!R14+Planel_GerMed_Anual!R15+Planel_GerMed_Anual!R17+Planel_GerMed_Anual!R18+Planel_GerMed_Anual!R20+Planel_GerMed_Anual!R21</f>
        <v>101124.21100430003</v>
      </c>
      <c r="G19" s="1">
        <f>Planel_GerMed_Anual!W4+Planel_GerMed_Anual!W5+Planel_GerMed_Anual!W14+Planel_GerMed_Anual!W15+Planel_GerMed_Anual!W17+Planel_GerMed_Anual!W18+Planel_GerMed_Anual!W20+Planel_GerMed_Anual!W21</f>
        <v>117226.9429311</v>
      </c>
      <c r="H19" s="1">
        <f>Planel_GerMed_Anual!AB4+Planel_GerMed_Anual!AB5+Planel_GerMed_Anual!AB14+Planel_GerMed_Anual!AB15+Planel_GerMed_Anual!AB17+Planel_GerMed_Anual!AB18+Planel_GerMed_Anual!AB20+Planel_GerMed_Anual!AB21</f>
        <v>137283.34203812</v>
      </c>
      <c r="I19" s="1">
        <f>Planel_GerMed_Anual!AG4+Planel_GerMed_Anual!AG5+Planel_GerMed_Anual!AG14+Planel_GerMed_Anual!AG15+Planel_GerMed_Anual!AG17+Planel_GerMed_Anual!AG18+Planel_GerMed_Anual!AG20+Planel_GerMed_Anual!AG21</f>
        <v>152520.8659337</v>
      </c>
      <c r="J19" s="1">
        <f>Planel_GerMed_Anual!AL4+Planel_GerMed_Anual!AL5+Planel_GerMed_Anual!AL14+Planel_GerMed_Anual!AL15+Planel_GerMed_Anual!AL17+Planel_GerMed_Anual!AL18+Planel_GerMed_Anual!AL20+Planel_GerMed_Anual!AL21</f>
        <v>166992.65053399999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16.692580119999999</v>
      </c>
      <c r="M39" s="265">
        <v>14.79192714</v>
      </c>
      <c r="N39" s="265">
        <v>14.417522050000001</v>
      </c>
      <c r="O39" s="265">
        <v>14.000670169999999</v>
      </c>
      <c r="P39" s="265">
        <v>10.520048279999999</v>
      </c>
      <c r="Q39" s="265">
        <v>10.445418869999999</v>
      </c>
      <c r="R39" s="265">
        <v>10.45371665</v>
      </c>
      <c r="S39" s="265">
        <v>9.963403585</v>
      </c>
      <c r="T39" s="265">
        <v>8.5168218099999997</v>
      </c>
      <c r="U39" s="265">
        <v>8.0538900479999995</v>
      </c>
      <c r="V39" s="265">
        <v>7.1542760489999999</v>
      </c>
      <c r="W39" s="265">
        <v>7.6569269670000004</v>
      </c>
      <c r="X39" s="265">
        <v>7.9304036990000002</v>
      </c>
      <c r="Y39" s="265">
        <v>7.790615421</v>
      </c>
      <c r="Z39" s="265">
        <v>7.8857466560000002</v>
      </c>
      <c r="AA39" s="265">
        <v>7.3438312139999997</v>
      </c>
      <c r="AB39" s="265">
        <v>6.4782480949999997</v>
      </c>
      <c r="AC39" s="265">
        <v>7.0987153970000003</v>
      </c>
      <c r="AD39" s="265">
        <v>8.9563753009999996</v>
      </c>
      <c r="AE39" s="265">
        <v>5.5519442210000003</v>
      </c>
      <c r="AF39" s="265">
        <v>5.8683520280000003</v>
      </c>
      <c r="AG39" s="265">
        <v>6.141256158</v>
      </c>
      <c r="AH39" s="265">
        <v>6.4045295729999996</v>
      </c>
      <c r="AI39" s="265">
        <v>6.6619021639999998</v>
      </c>
      <c r="AJ39" s="265">
        <v>6.5143452079999999</v>
      </c>
      <c r="AK39" s="265">
        <v>6.8153379919999999</v>
      </c>
      <c r="AL39" s="265">
        <v>7.1324991449999997</v>
      </c>
      <c r="AM39" s="265">
        <v>7.5636712680000002</v>
      </c>
      <c r="AN39" s="265">
        <v>7.7618545289999998</v>
      </c>
      <c r="AO39" s="265">
        <v>8.4612023650000001</v>
      </c>
      <c r="AP39" s="265">
        <v>54.582728250000002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29.5748277</v>
      </c>
      <c r="M43" s="265">
        <v>95.062812679999993</v>
      </c>
      <c r="N43" s="265">
        <v>138.1740264</v>
      </c>
      <c r="O43" s="265">
        <v>222.31121709999999</v>
      </c>
      <c r="P43" s="265">
        <v>265.78457479999997</v>
      </c>
      <c r="Q43" s="265">
        <v>133.44734020000001</v>
      </c>
      <c r="R43" s="265">
        <v>217.66475209999999</v>
      </c>
      <c r="S43" s="265">
        <v>185.6800542</v>
      </c>
      <c r="T43" s="265">
        <v>282.65075630000001</v>
      </c>
      <c r="U43" s="265">
        <v>146.31082799999999</v>
      </c>
      <c r="V43" s="265">
        <v>259.5870458</v>
      </c>
      <c r="W43" s="265">
        <v>142.58386870000001</v>
      </c>
      <c r="X43" s="265">
        <v>179.86566210000001</v>
      </c>
      <c r="Y43" s="265">
        <v>196.9729863</v>
      </c>
      <c r="Z43" s="265">
        <v>184.80198139999999</v>
      </c>
      <c r="AA43" s="265">
        <v>208.24520989999999</v>
      </c>
      <c r="AB43" s="265">
        <v>267.34581029999998</v>
      </c>
      <c r="AC43" s="265">
        <v>168.90104590000001</v>
      </c>
      <c r="AD43" s="265">
        <v>200.0220315</v>
      </c>
      <c r="AE43" s="265">
        <v>315.13093600000002</v>
      </c>
      <c r="AF43" s="265">
        <v>183.37065089999999</v>
      </c>
      <c r="AG43" s="265">
        <v>153.86048869999999</v>
      </c>
      <c r="AH43" s="265">
        <v>154.43347270000001</v>
      </c>
      <c r="AI43" s="265">
        <v>155.01485930000001</v>
      </c>
      <c r="AJ43" s="265">
        <v>177.6966611</v>
      </c>
      <c r="AK43" s="265">
        <v>169.82862789999999</v>
      </c>
      <c r="AL43" s="265">
        <v>167.2755938</v>
      </c>
      <c r="AM43" s="265">
        <v>169.12750740000001</v>
      </c>
      <c r="AN43" s="265">
        <v>182.26390069999999</v>
      </c>
      <c r="AO43" s="265">
        <v>153.65004909999999</v>
      </c>
      <c r="AP43" s="265">
        <v>167.5662548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46.267407820000003</v>
      </c>
      <c r="M47" s="265">
        <f t="shared" si="2"/>
        <v>109.85473981999999</v>
      </c>
      <c r="N47" s="265">
        <f t="shared" si="2"/>
        <v>152.59154845</v>
      </c>
      <c r="O47" s="265">
        <f t="shared" si="2"/>
        <v>236.31188727</v>
      </c>
      <c r="P47" s="265">
        <f t="shared" si="2"/>
        <v>276.30462308</v>
      </c>
      <c r="Q47" s="265">
        <f t="shared" si="2"/>
        <v>143.89275907000001</v>
      </c>
      <c r="R47" s="265">
        <f t="shared" si="2"/>
        <v>228.11846874999998</v>
      </c>
      <c r="S47" s="265">
        <f t="shared" si="2"/>
        <v>195.64345778500001</v>
      </c>
      <c r="T47" s="265">
        <f t="shared" si="2"/>
        <v>291.16757811000002</v>
      </c>
      <c r="U47" s="265">
        <f t="shared" si="2"/>
        <v>154.36471804799999</v>
      </c>
      <c r="V47" s="265">
        <f t="shared" si="2"/>
        <v>266.74132184899997</v>
      </c>
      <c r="W47" s="265">
        <f t="shared" si="2"/>
        <v>150.24079566700001</v>
      </c>
      <c r="X47" s="265">
        <f t="shared" si="2"/>
        <v>187.79606579900002</v>
      </c>
      <c r="Y47" s="265">
        <f t="shared" si="2"/>
        <v>204.76360172100001</v>
      </c>
      <c r="Z47" s="265">
        <f t="shared" si="2"/>
        <v>192.687728056</v>
      </c>
      <c r="AA47" s="265">
        <f t="shared" si="2"/>
        <v>215.589041114</v>
      </c>
      <c r="AB47" s="265">
        <f t="shared" si="2"/>
        <v>273.82405839500001</v>
      </c>
      <c r="AC47" s="265">
        <f t="shared" si="2"/>
        <v>175.99976129700002</v>
      </c>
      <c r="AD47" s="265">
        <f t="shared" si="2"/>
        <v>208.97840680100001</v>
      </c>
      <c r="AE47" s="265">
        <f t="shared" si="2"/>
        <v>320.682880221</v>
      </c>
      <c r="AF47" s="265">
        <f t="shared" si="2"/>
        <v>189.23900292799999</v>
      </c>
      <c r="AG47" s="265">
        <f t="shared" si="2"/>
        <v>160.001744858</v>
      </c>
      <c r="AH47" s="265">
        <f t="shared" si="2"/>
        <v>160.838002273</v>
      </c>
      <c r="AI47" s="265">
        <f t="shared" si="2"/>
        <v>161.67676146400001</v>
      </c>
      <c r="AJ47" s="265">
        <f t="shared" si="2"/>
        <v>184.21100630800001</v>
      </c>
      <c r="AK47" s="265">
        <f t="shared" si="2"/>
        <v>176.64396589199998</v>
      </c>
      <c r="AL47" s="265">
        <f t="shared" si="2"/>
        <v>174.40809294499999</v>
      </c>
      <c r="AM47" s="265">
        <f t="shared" si="2"/>
        <v>176.69117866800002</v>
      </c>
      <c r="AN47" s="265">
        <f t="shared" si="2"/>
        <v>190.025755229</v>
      </c>
      <c r="AO47" s="265">
        <f t="shared" si="2"/>
        <v>162.11125146499998</v>
      </c>
      <c r="AP47" s="265">
        <f>AVERAGE(C47:AO47)</f>
        <v>196.36955927282057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296.31682130000002</v>
      </c>
      <c r="BQ6" s="33">
        <v>3031.2728179999999</v>
      </c>
      <c r="BR6" s="33">
        <v>4147.9940159999996</v>
      </c>
      <c r="BS6" s="33">
        <v>2643.3274190000002</v>
      </c>
      <c r="BT6" s="33">
        <v>547.08152940000002</v>
      </c>
      <c r="BU6" s="33">
        <v>5596.5549369999999</v>
      </c>
      <c r="BV6" s="33">
        <v>7658.3263150000002</v>
      </c>
      <c r="BW6" s="33">
        <v>4880.3021060000001</v>
      </c>
      <c r="BX6" s="33">
        <v>547.08152940000002</v>
      </c>
      <c r="BY6" s="33">
        <v>5596.5549369999999</v>
      </c>
      <c r="BZ6" s="33">
        <v>7658.3263150000002</v>
      </c>
      <c r="CA6" s="33">
        <v>4880.3021060000001</v>
      </c>
      <c r="CB6" s="33">
        <v>438.85911060000001</v>
      </c>
      <c r="CC6" s="33">
        <v>4489.4572200000002</v>
      </c>
      <c r="CD6" s="33">
        <v>6143.3736920000001</v>
      </c>
      <c r="CE6" s="33">
        <v>3914.8918880000001</v>
      </c>
      <c r="CF6" s="33">
        <v>438.85911060000001</v>
      </c>
      <c r="CG6" s="33">
        <v>4489.4572200000002</v>
      </c>
      <c r="CH6" s="33">
        <v>6143.3736920000001</v>
      </c>
      <c r="CI6" s="33">
        <v>3914.8918880000001</v>
      </c>
      <c r="CJ6" s="33">
        <v>438.85911060000001</v>
      </c>
      <c r="CK6" s="33">
        <v>4489.4572200000002</v>
      </c>
      <c r="CL6" s="33">
        <v>6143.3736920000001</v>
      </c>
      <c r="CM6" s="33">
        <v>3914.8918880000001</v>
      </c>
      <c r="CN6" s="33">
        <v>438.85911060000001</v>
      </c>
      <c r="CO6" s="33">
        <v>4489.4572200000002</v>
      </c>
      <c r="CP6" s="33">
        <v>6143.3736920000001</v>
      </c>
      <c r="CQ6" s="33">
        <v>3914.8918880000001</v>
      </c>
      <c r="CR6" s="33">
        <v>438.85911060000001</v>
      </c>
      <c r="CS6" s="33">
        <v>4489.4572200000002</v>
      </c>
      <c r="CT6" s="33">
        <v>6143.3736920000001</v>
      </c>
      <c r="CU6" s="33">
        <v>3914.8918880000001</v>
      </c>
      <c r="CV6" s="33">
        <v>408.87582839999999</v>
      </c>
      <c r="CW6" s="33">
        <v>4182.7331270000004</v>
      </c>
      <c r="CX6" s="33">
        <v>5723.6524140000001</v>
      </c>
      <c r="CY6" s="33">
        <v>3647.4226589999998</v>
      </c>
      <c r="CZ6" s="33">
        <v>408.87582839999999</v>
      </c>
      <c r="DA6" s="33">
        <v>4182.7331270000004</v>
      </c>
      <c r="DB6" s="33">
        <v>5723.6524140000001</v>
      </c>
      <c r="DC6" s="33">
        <v>3647.4226589999998</v>
      </c>
      <c r="DD6" s="33">
        <v>408.87582839999999</v>
      </c>
      <c r="DE6" s="33">
        <v>4182.7331270000004</v>
      </c>
      <c r="DF6" s="33">
        <v>5723.6524140000001</v>
      </c>
      <c r="DG6" s="33">
        <v>3647.4226589999998</v>
      </c>
      <c r="DH6" s="33">
        <v>408.87582839999999</v>
      </c>
      <c r="DI6" s="33">
        <v>4182.7331270000004</v>
      </c>
      <c r="DJ6" s="33">
        <v>5723.6524140000001</v>
      </c>
      <c r="DK6" s="33">
        <v>3647.4226589999998</v>
      </c>
      <c r="DL6" s="33">
        <v>408.87582839999999</v>
      </c>
      <c r="DM6" s="33">
        <v>4182.7331270000004</v>
      </c>
      <c r="DN6" s="33">
        <v>5723.6524140000001</v>
      </c>
      <c r="DO6" s="33">
        <v>3647.4226589999998</v>
      </c>
      <c r="DP6" s="33">
        <v>408.87582839999999</v>
      </c>
      <c r="DQ6" s="33">
        <v>4182.7331270000004</v>
      </c>
      <c r="DR6" s="33">
        <v>5723.6524140000001</v>
      </c>
      <c r="DS6" s="33">
        <v>3647.4226589999998</v>
      </c>
      <c r="DT6" s="33">
        <v>408.87582839999999</v>
      </c>
      <c r="DU6" s="33">
        <v>4182.7331270000004</v>
      </c>
      <c r="DV6" s="33">
        <v>5723.6524140000001</v>
      </c>
      <c r="DW6" s="33">
        <v>3647.4226589999998</v>
      </c>
      <c r="DX6" s="33">
        <v>408.87582839999999</v>
      </c>
      <c r="DY6" s="33">
        <v>4182.7331270000004</v>
      </c>
      <c r="DZ6" s="33">
        <v>5723.6524140000001</v>
      </c>
      <c r="EA6" s="33">
        <v>3647.4226589999998</v>
      </c>
      <c r="EB6" s="33">
        <v>408.87582839999999</v>
      </c>
      <c r="EC6" s="33">
        <v>4182.7331270000004</v>
      </c>
      <c r="ED6" s="33">
        <v>5723.6524140000001</v>
      </c>
      <c r="EE6" s="33">
        <v>3647.4226589999998</v>
      </c>
      <c r="EF6" s="33">
        <v>408.87582839999999</v>
      </c>
      <c r="EG6" s="33">
        <v>4182.7331270000004</v>
      </c>
      <c r="EH6" s="33">
        <v>5723.6524140000001</v>
      </c>
      <c r="EI6" s="33">
        <v>3647.4226589999998</v>
      </c>
      <c r="EJ6" s="33">
        <v>408.87582839999999</v>
      </c>
      <c r="EK6" s="33">
        <v>4182.7331270000004</v>
      </c>
      <c r="EL6" s="33">
        <v>5723.6524140000001</v>
      </c>
      <c r="EM6" s="33">
        <v>3647.4226589999998</v>
      </c>
      <c r="EN6" s="33">
        <v>408.87582839999999</v>
      </c>
      <c r="EO6" s="33">
        <v>4182.7331270000004</v>
      </c>
      <c r="EP6" s="33">
        <v>5723.6524140000001</v>
      </c>
      <c r="EQ6" s="33">
        <v>3647.4226589999998</v>
      </c>
      <c r="ER6" s="33">
        <v>408.87582839999999</v>
      </c>
      <c r="ES6" s="33">
        <v>4182.7331270000004</v>
      </c>
      <c r="ET6" s="33">
        <v>5723.6524140000001</v>
      </c>
      <c r="EU6" s="33">
        <v>3647.4226589999998</v>
      </c>
      <c r="EV6" s="33">
        <v>408.87582839999999</v>
      </c>
      <c r="EW6" s="33">
        <v>4182.7331270000004</v>
      </c>
      <c r="EX6" s="33">
        <v>5723.6524140000001</v>
      </c>
      <c r="EY6" s="33">
        <v>3647.4226589999998</v>
      </c>
      <c r="EZ6" s="33">
        <v>408.87582839999999</v>
      </c>
      <c r="FA6" s="33">
        <v>4182.7331270000004</v>
      </c>
      <c r="FB6" s="33">
        <v>5723.6524140000001</v>
      </c>
      <c r="FC6" s="33">
        <v>3647.4226589999998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338.91477040000001</v>
      </c>
      <c r="BQ17" s="33">
        <v>3467.042899</v>
      </c>
      <c r="BR17" s="33">
        <v>4744.301837</v>
      </c>
      <c r="BS17" s="33">
        <v>3023.3271989999998</v>
      </c>
      <c r="BT17" s="33">
        <v>589.67947849999996</v>
      </c>
      <c r="BU17" s="33">
        <v>6032.3250179999995</v>
      </c>
      <c r="BV17" s="33">
        <v>8254.6341350000002</v>
      </c>
      <c r="BW17" s="33">
        <v>5260.3018860000002</v>
      </c>
      <c r="BX17" s="33">
        <v>589.67947849999996</v>
      </c>
      <c r="BY17" s="33">
        <v>6032.3250179999995</v>
      </c>
      <c r="BZ17" s="33">
        <v>8254.6341350000002</v>
      </c>
      <c r="CA17" s="33">
        <v>5260.3018860000002</v>
      </c>
      <c r="CB17" s="33">
        <v>453.98912539999998</v>
      </c>
      <c r="CC17" s="33">
        <v>4644.2348069999998</v>
      </c>
      <c r="CD17" s="33">
        <v>6355.1713570000002</v>
      </c>
      <c r="CE17" s="33">
        <v>4049.8608810000001</v>
      </c>
      <c r="CF17" s="33">
        <v>453.98912539999998</v>
      </c>
      <c r="CG17" s="33">
        <v>4644.2348069999998</v>
      </c>
      <c r="CH17" s="33">
        <v>6355.1713570000002</v>
      </c>
      <c r="CI17" s="33">
        <v>4049.8608810000001</v>
      </c>
      <c r="CJ17" s="33">
        <v>453.98912539999998</v>
      </c>
      <c r="CK17" s="33">
        <v>4644.2348069999998</v>
      </c>
      <c r="CL17" s="33">
        <v>6355.1713570000002</v>
      </c>
      <c r="CM17" s="33">
        <v>4049.8608810000001</v>
      </c>
      <c r="CN17" s="33">
        <v>453.98912539999998</v>
      </c>
      <c r="CO17" s="33">
        <v>4644.2348069999998</v>
      </c>
      <c r="CP17" s="33">
        <v>6355.1713570000002</v>
      </c>
      <c r="CQ17" s="33">
        <v>4049.8608810000001</v>
      </c>
      <c r="CR17" s="33">
        <v>453.98912539999998</v>
      </c>
      <c r="CS17" s="33">
        <v>4644.2348069999998</v>
      </c>
      <c r="CT17" s="33">
        <v>6355.1713570000002</v>
      </c>
      <c r="CU17" s="33">
        <v>4049.8608810000001</v>
      </c>
      <c r="CV17" s="33">
        <v>408.87582839999999</v>
      </c>
      <c r="CW17" s="33">
        <v>4182.7331270000004</v>
      </c>
      <c r="CX17" s="33">
        <v>5723.6524140000001</v>
      </c>
      <c r="CY17" s="33">
        <v>3647.4226589999998</v>
      </c>
      <c r="CZ17" s="33">
        <v>408.87582839999999</v>
      </c>
      <c r="DA17" s="33">
        <v>4182.7331270000004</v>
      </c>
      <c r="DB17" s="33">
        <v>5723.6524140000001</v>
      </c>
      <c r="DC17" s="33">
        <v>3647.4226589999998</v>
      </c>
      <c r="DD17" s="33">
        <v>408.87582839999999</v>
      </c>
      <c r="DE17" s="33">
        <v>4182.7331270000004</v>
      </c>
      <c r="DF17" s="33">
        <v>5723.6524140000001</v>
      </c>
      <c r="DG17" s="33">
        <v>3647.4226589999998</v>
      </c>
      <c r="DH17" s="33">
        <v>408.87582839999999</v>
      </c>
      <c r="DI17" s="33">
        <v>4182.7331270000004</v>
      </c>
      <c r="DJ17" s="33">
        <v>5723.6524140000001</v>
      </c>
      <c r="DK17" s="33">
        <v>3647.4226589999998</v>
      </c>
      <c r="DL17" s="33">
        <v>408.87582839999999</v>
      </c>
      <c r="DM17" s="33">
        <v>4182.7331270000004</v>
      </c>
      <c r="DN17" s="33">
        <v>5723.6524140000001</v>
      </c>
      <c r="DO17" s="33">
        <v>3647.4226589999998</v>
      </c>
      <c r="DP17" s="33">
        <v>408.87582839999999</v>
      </c>
      <c r="DQ17" s="33">
        <v>4182.7331270000004</v>
      </c>
      <c r="DR17" s="33">
        <v>5723.6524140000001</v>
      </c>
      <c r="DS17" s="33">
        <v>3647.4226589999998</v>
      </c>
      <c r="DT17" s="33">
        <v>408.87582839999999</v>
      </c>
      <c r="DU17" s="33">
        <v>4182.7331270000004</v>
      </c>
      <c r="DV17" s="33">
        <v>5723.6524140000001</v>
      </c>
      <c r="DW17" s="33">
        <v>3647.4226589999998</v>
      </c>
      <c r="DX17" s="33">
        <v>408.87582839999999</v>
      </c>
      <c r="DY17" s="33">
        <v>4182.7331270000004</v>
      </c>
      <c r="DZ17" s="33">
        <v>5723.6524140000001</v>
      </c>
      <c r="EA17" s="33">
        <v>3647.4226589999998</v>
      </c>
      <c r="EB17" s="33">
        <v>408.87582839999999</v>
      </c>
      <c r="EC17" s="33">
        <v>4182.7331270000004</v>
      </c>
      <c r="ED17" s="33">
        <v>5723.6524140000001</v>
      </c>
      <c r="EE17" s="33">
        <v>3647.4226589999998</v>
      </c>
      <c r="EF17" s="33">
        <v>408.87582839999999</v>
      </c>
      <c r="EG17" s="33">
        <v>4182.7331270000004</v>
      </c>
      <c r="EH17" s="33">
        <v>5723.6524140000001</v>
      </c>
      <c r="EI17" s="33">
        <v>3647.4226589999998</v>
      </c>
      <c r="EJ17" s="33">
        <v>408.87582839999999</v>
      </c>
      <c r="EK17" s="33">
        <v>4182.7331270000004</v>
      </c>
      <c r="EL17" s="33">
        <v>5723.6524140000001</v>
      </c>
      <c r="EM17" s="33">
        <v>3647.4226589999998</v>
      </c>
      <c r="EN17" s="33">
        <v>408.87582839999999</v>
      </c>
      <c r="EO17" s="33">
        <v>4182.7331270000004</v>
      </c>
      <c r="EP17" s="33">
        <v>5723.6524140000001</v>
      </c>
      <c r="EQ17" s="33">
        <v>3647.4226589999998</v>
      </c>
      <c r="ER17" s="33">
        <v>408.87582839999999</v>
      </c>
      <c r="ES17" s="33">
        <v>4182.7331270000004</v>
      </c>
      <c r="ET17" s="33">
        <v>5723.6524140000001</v>
      </c>
      <c r="EU17" s="33">
        <v>3647.4226589999998</v>
      </c>
      <c r="EV17" s="33">
        <v>408.87582839999999</v>
      </c>
      <c r="EW17" s="33">
        <v>4182.7331270000004</v>
      </c>
      <c r="EX17" s="33">
        <v>5723.6524140000001</v>
      </c>
      <c r="EY17" s="33">
        <v>3647.4226589999998</v>
      </c>
      <c r="EZ17" s="33">
        <v>408.87582839999999</v>
      </c>
      <c r="FA17" s="33">
        <v>4182.7331270000004</v>
      </c>
      <c r="FB17" s="33">
        <v>5723.6524140000001</v>
      </c>
      <c r="FC17" s="33">
        <v>3647.4226589999998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389.50479200000001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170</v>
      </c>
      <c r="CO55" s="33">
        <v>170</v>
      </c>
      <c r="CP55" s="33">
        <v>323.8062352</v>
      </c>
      <c r="CQ55" s="33">
        <v>323.8062352</v>
      </c>
      <c r="CR55" s="33">
        <v>226.2813022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389.50479200000001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170</v>
      </c>
      <c r="CO65" s="33">
        <v>170</v>
      </c>
      <c r="CP65" s="33">
        <v>323.8062352</v>
      </c>
      <c r="CQ65" s="33">
        <v>323.8062352</v>
      </c>
      <c r="CR65" s="33">
        <v>226.2813022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122.1159277</v>
      </c>
      <c r="BC103" s="33">
        <v>814.69486340000003</v>
      </c>
      <c r="BG103" s="33">
        <v>979.35990730000003</v>
      </c>
      <c r="BK103" s="33">
        <v>1415.440987</v>
      </c>
      <c r="BO103" s="33">
        <v>2106.817411</v>
      </c>
      <c r="BS103" s="33">
        <v>2340.9186180000002</v>
      </c>
      <c r="BW103" s="33">
        <v>2340.9186180000002</v>
      </c>
      <c r="CA103" s="33">
        <v>2340.9186180000002</v>
      </c>
      <c r="CE103" s="33">
        <v>2001.560383</v>
      </c>
      <c r="CI103" s="33">
        <v>1942.0967000000001</v>
      </c>
      <c r="CM103" s="33">
        <v>2340.9186180000002</v>
      </c>
      <c r="CQ103" s="33">
        <v>2340.9186180000002</v>
      </c>
      <c r="CU103" s="33">
        <v>2340.9186180000002</v>
      </c>
      <c r="CY103" s="33">
        <v>2340.9186180000002</v>
      </c>
      <c r="DC103" s="33">
        <v>2340.9186180000002</v>
      </c>
      <c r="DG103" s="33">
        <v>2340.9186180000002</v>
      </c>
      <c r="DK103" s="33">
        <v>2340.9186180000002</v>
      </c>
      <c r="DO103" s="33">
        <v>1274.6777959999999</v>
      </c>
      <c r="DS103" s="33">
        <v>934.37406250000004</v>
      </c>
      <c r="DW103" s="33">
        <v>1696.5156239999999</v>
      </c>
      <c r="EA103" s="33">
        <v>2057.3063999999999</v>
      </c>
      <c r="EE103" s="33">
        <v>2024.2125349999999</v>
      </c>
      <c r="EI103" s="33">
        <v>2340.9186180000002</v>
      </c>
      <c r="EM103" s="33">
        <v>2340.9186180000002</v>
      </c>
      <c r="EQ103" s="33">
        <v>2340.9186180000002</v>
      </c>
      <c r="EU103" s="33">
        <v>2340.9186180000002</v>
      </c>
      <c r="EY103" s="33">
        <v>2340.9186180000002</v>
      </c>
      <c r="FC103" s="33">
        <v>2340.9186180000002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1183.450949</v>
      </c>
      <c r="BU104" s="33">
        <v>598.24387460000003</v>
      </c>
      <c r="BV104" s="33">
        <v>598.24387460000003</v>
      </c>
      <c r="BW104" s="33">
        <v>1196.4877489999999</v>
      </c>
      <c r="BX104" s="33">
        <v>962.94028690000005</v>
      </c>
      <c r="BY104" s="33">
        <v>598.24387460000003</v>
      </c>
      <c r="BZ104" s="33">
        <v>598.24387460000003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598.24387460000003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1060.78764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1501.5154010000001</v>
      </c>
      <c r="BP105" s="33">
        <v>748.81870860000004</v>
      </c>
      <c r="BQ105" s="33">
        <v>748.81870860000004</v>
      </c>
      <c r="BR105" s="33">
        <v>999.29527080000003</v>
      </c>
      <c r="BS105" s="33">
        <v>1351.28676</v>
      </c>
      <c r="BT105" s="33">
        <v>899.77561890000004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558.84255159999998</v>
      </c>
      <c r="AF108" s="33">
        <v>558.84255159999998</v>
      </c>
      <c r="AG108" s="33">
        <v>558.84255159999998</v>
      </c>
      <c r="AH108" s="33">
        <v>559.86761650000005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591.31756189999999</v>
      </c>
      <c r="AU108" s="33">
        <v>844.36501850000002</v>
      </c>
      <c r="AV108" s="33">
        <v>591.30861689999995</v>
      </c>
      <c r="AW108" s="33">
        <v>558.84255159999998</v>
      </c>
      <c r="AX108" s="33">
        <v>591.31756189999999</v>
      </c>
      <c r="AY108" s="33">
        <v>1373.2062619999999</v>
      </c>
      <c r="AZ108" s="33">
        <v>591.31756189999999</v>
      </c>
      <c r="BA108" s="33">
        <v>591.31756189999999</v>
      </c>
      <c r="BB108" s="33">
        <v>591.31756189999999</v>
      </c>
      <c r="BC108" s="33">
        <v>1425.2210540000001</v>
      </c>
      <c r="BD108" s="33">
        <v>591.31756189999999</v>
      </c>
      <c r="BE108" s="33">
        <v>591.30861689999995</v>
      </c>
      <c r="BF108" s="33">
        <v>844.36501850000002</v>
      </c>
      <c r="BG108" s="33">
        <v>1425.2210540000001</v>
      </c>
      <c r="BH108" s="33">
        <v>591.30861689999995</v>
      </c>
      <c r="BI108" s="33">
        <v>591.31756189999999</v>
      </c>
      <c r="BJ108" s="33">
        <v>844.36501850000002</v>
      </c>
      <c r="BK108" s="33">
        <v>1425.2210540000001</v>
      </c>
      <c r="BL108" s="33">
        <v>591.31756189999999</v>
      </c>
      <c r="BM108" s="33">
        <v>591.31756189999999</v>
      </c>
      <c r="BN108" s="33">
        <v>844.36501850000002</v>
      </c>
      <c r="BO108" s="33">
        <v>1425.2210540000001</v>
      </c>
      <c r="BP108" s="33">
        <v>591.31756189999999</v>
      </c>
      <c r="BQ108" s="33">
        <v>591.31756189999999</v>
      </c>
      <c r="BR108" s="33">
        <v>844.36501850000002</v>
      </c>
      <c r="BS108" s="33">
        <v>1425.2210540000001</v>
      </c>
      <c r="BT108" s="33">
        <v>591.31756189999999</v>
      </c>
      <c r="BU108" s="33">
        <v>558.84255159999998</v>
      </c>
      <c r="BV108" s="33">
        <v>591.31756189999999</v>
      </c>
      <c r="BW108" s="33">
        <v>1425.2210540000001</v>
      </c>
      <c r="BX108" s="33">
        <v>591.31756189999999</v>
      </c>
      <c r="BY108" s="33">
        <v>591.31756189999999</v>
      </c>
      <c r="BZ108" s="33">
        <v>591.31756189999999</v>
      </c>
      <c r="CA108" s="33">
        <v>1425.2210540000001</v>
      </c>
      <c r="CB108" s="33">
        <v>269.38775509999999</v>
      </c>
      <c r="CC108" s="33">
        <v>269.38775509999999</v>
      </c>
      <c r="CD108" s="33">
        <v>522.43521169999997</v>
      </c>
      <c r="CE108" s="33">
        <v>1103.291248</v>
      </c>
      <c r="CF108" s="33">
        <v>269.38775509999999</v>
      </c>
      <c r="CG108" s="33">
        <v>269.38775509999999</v>
      </c>
      <c r="CH108" s="33">
        <v>522.43521169999997</v>
      </c>
      <c r="CI108" s="33">
        <v>1103.291248</v>
      </c>
      <c r="CJ108" s="33">
        <v>269.38775509999999</v>
      </c>
      <c r="CK108" s="33">
        <v>269.38775509999999</v>
      </c>
      <c r="CL108" s="33">
        <v>522.43521169999997</v>
      </c>
      <c r="CM108" s="33">
        <v>1103.291248</v>
      </c>
      <c r="CN108" s="33">
        <v>269.38775509999999</v>
      </c>
      <c r="CO108" s="33">
        <v>269.38775509999999</v>
      </c>
      <c r="CP108" s="33">
        <v>522.43521169999997</v>
      </c>
      <c r="CQ108" s="33">
        <v>1103.291248</v>
      </c>
      <c r="CR108" s="33">
        <v>269.38775509999999</v>
      </c>
      <c r="CS108" s="33">
        <v>269.38775509999999</v>
      </c>
      <c r="CT108" s="33">
        <v>522.43521169999997</v>
      </c>
      <c r="CU108" s="33">
        <v>1103.291248</v>
      </c>
      <c r="CV108" s="33">
        <v>269.38775509999999</v>
      </c>
      <c r="CW108" s="33">
        <v>269.38775509999999</v>
      </c>
      <c r="CX108" s="33">
        <v>522.43521169999997</v>
      </c>
      <c r="CY108" s="33">
        <v>1103.291248</v>
      </c>
      <c r="DC108" s="33">
        <v>580.85603590000005</v>
      </c>
      <c r="DG108" s="33">
        <v>580.85603590000005</v>
      </c>
      <c r="DK108" s="33">
        <v>580.85603590000005</v>
      </c>
      <c r="DO108" s="33">
        <v>580.85603590000005</v>
      </c>
      <c r="DS108" s="33">
        <v>580.85603590000005</v>
      </c>
      <c r="DW108" s="33">
        <v>580.85603590000005</v>
      </c>
      <c r="EA108" s="33">
        <v>580.85603590000005</v>
      </c>
      <c r="EE108" s="33">
        <v>580.85603590000005</v>
      </c>
      <c r="EH108" s="33">
        <v>52.898132740000001</v>
      </c>
      <c r="EI108" s="33">
        <v>580.85603590000005</v>
      </c>
      <c r="EL108" s="33">
        <v>105.27703820000001</v>
      </c>
      <c r="EM108" s="33">
        <v>580.85603590000005</v>
      </c>
      <c r="EP108" s="33">
        <v>129.54112079999999</v>
      </c>
      <c r="EQ108" s="33">
        <v>580.85603590000005</v>
      </c>
      <c r="ET108" s="33">
        <v>175.44900899999999</v>
      </c>
      <c r="EU108" s="33">
        <v>580.85603590000005</v>
      </c>
      <c r="EX108" s="33">
        <v>253.66972419999999</v>
      </c>
      <c r="EY108" s="33">
        <v>580.85603590000005</v>
      </c>
      <c r="FB108" s="33">
        <v>329.19675219999999</v>
      </c>
      <c r="FC108" s="33">
        <v>580.85603590000005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3962.127387</v>
      </c>
      <c r="AF113" s="33">
        <v>3962.127387</v>
      </c>
      <c r="AG113" s="33">
        <v>3962.127387</v>
      </c>
      <c r="AH113" s="33">
        <v>3963.1524519999998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4796.6054759999997</v>
      </c>
      <c r="AU113" s="33">
        <v>7265.167367</v>
      </c>
      <c r="AV113" s="33">
        <v>4171.0655839999999</v>
      </c>
      <c r="AW113" s="33">
        <v>4138.5995190000003</v>
      </c>
      <c r="AX113" s="33">
        <v>4756.2816039999998</v>
      </c>
      <c r="AY113" s="33">
        <v>7835.4767940000002</v>
      </c>
      <c r="AZ113" s="33">
        <v>3960.7594330000002</v>
      </c>
      <c r="BA113" s="33">
        <v>3960.7594330000002</v>
      </c>
      <c r="BB113" s="33">
        <v>4775.5848530000003</v>
      </c>
      <c r="BC113" s="33">
        <v>7933.8419409999997</v>
      </c>
      <c r="BD113" s="33">
        <v>2445.0225799999998</v>
      </c>
      <c r="BE113" s="33">
        <v>2445.0136349999998</v>
      </c>
      <c r="BF113" s="33">
        <v>3559.9062800000002</v>
      </c>
      <c r="BG113" s="33">
        <v>5883.8926099999999</v>
      </c>
      <c r="BH113" s="33">
        <v>2346.5628019999999</v>
      </c>
      <c r="BI113" s="33">
        <v>2346.571747</v>
      </c>
      <c r="BJ113" s="33">
        <v>3461.4554480000002</v>
      </c>
      <c r="BK113" s="33">
        <v>6123.0720250000004</v>
      </c>
      <c r="BL113" s="33">
        <v>2346.571747</v>
      </c>
      <c r="BM113" s="33">
        <v>2346.571747</v>
      </c>
      <c r="BN113" s="33">
        <v>3461.4554480000002</v>
      </c>
      <c r="BO113" s="33">
        <v>6799.9759180000001</v>
      </c>
      <c r="BP113" s="33">
        <v>2264.2211609999999</v>
      </c>
      <c r="BQ113" s="33">
        <v>2264.2211609999999</v>
      </c>
      <c r="BR113" s="33">
        <v>3352.9522550000002</v>
      </c>
      <c r="BS113" s="33">
        <v>6883.8484840000001</v>
      </c>
      <c r="BT113" s="33">
        <v>3000.3851460000001</v>
      </c>
      <c r="BU113" s="33">
        <v>2231.7461509999998</v>
      </c>
      <c r="BV113" s="33">
        <v>2264.2211609999999</v>
      </c>
      <c r="BW113" s="33">
        <v>6883.8484840000001</v>
      </c>
      <c r="BX113" s="33">
        <v>2628.9175740000001</v>
      </c>
      <c r="BY113" s="33">
        <v>2264.2211609999999</v>
      </c>
      <c r="BZ113" s="33">
        <v>2264.2211609999999</v>
      </c>
      <c r="CA113" s="33">
        <v>6883.8484840000001</v>
      </c>
      <c r="CB113" s="33">
        <v>1508.5521349999999</v>
      </c>
      <c r="CC113" s="33">
        <v>1508.5521349999999</v>
      </c>
      <c r="CD113" s="33">
        <v>2597.2832290000001</v>
      </c>
      <c r="CE113" s="33">
        <v>5436.8297329999996</v>
      </c>
      <c r="CF113" s="33">
        <v>1508.5521349999999</v>
      </c>
      <c r="CG113" s="33">
        <v>1508.5521349999999</v>
      </c>
      <c r="CH113" s="33">
        <v>2597.2832290000001</v>
      </c>
      <c r="CI113" s="33">
        <v>5377.366051</v>
      </c>
      <c r="CJ113" s="33">
        <v>1508.5521349999999</v>
      </c>
      <c r="CK113" s="33">
        <v>1508.5521349999999</v>
      </c>
      <c r="CL113" s="33">
        <v>2597.2832290000001</v>
      </c>
      <c r="CM113" s="33">
        <v>5776.1879689999996</v>
      </c>
      <c r="CN113" s="33">
        <v>1013.982287</v>
      </c>
      <c r="CO113" s="33">
        <v>1013.982287</v>
      </c>
      <c r="CP113" s="33">
        <v>1852.2368180000001</v>
      </c>
      <c r="CQ113" s="33">
        <v>4787.048272</v>
      </c>
      <c r="CR113" s="33">
        <v>1599.189361</v>
      </c>
      <c r="CS113" s="33">
        <v>1013.982287</v>
      </c>
      <c r="CT113" s="33">
        <v>1852.2368180000001</v>
      </c>
      <c r="CU113" s="33">
        <v>4787.048272</v>
      </c>
      <c r="CV113" s="33">
        <v>1599.189361</v>
      </c>
      <c r="CW113" s="33">
        <v>1013.982287</v>
      </c>
      <c r="CX113" s="33">
        <v>1852.2368180000001</v>
      </c>
      <c r="CY113" s="33">
        <v>4787.048272</v>
      </c>
      <c r="CZ113" s="33">
        <v>1329.801606</v>
      </c>
      <c r="DA113" s="33">
        <v>744.59453180000003</v>
      </c>
      <c r="DB113" s="33">
        <v>1329.801606</v>
      </c>
      <c r="DC113" s="33">
        <v>4264.613061</v>
      </c>
      <c r="DD113" s="33">
        <v>1329.801606</v>
      </c>
      <c r="DE113" s="33">
        <v>744.59453180000003</v>
      </c>
      <c r="DF113" s="33">
        <v>1329.801606</v>
      </c>
      <c r="DG113" s="33">
        <v>4264.613061</v>
      </c>
      <c r="DH113" s="33">
        <v>1316.7648059999999</v>
      </c>
      <c r="DI113" s="33">
        <v>731.55773180000006</v>
      </c>
      <c r="DJ113" s="33">
        <v>1316.7648059999999</v>
      </c>
      <c r="DK113" s="33">
        <v>4238.5394610000003</v>
      </c>
      <c r="DL113" s="33">
        <v>1316.7648059999999</v>
      </c>
      <c r="DM113" s="33">
        <v>731.55773180000006</v>
      </c>
      <c r="DN113" s="33">
        <v>731.55773180000006</v>
      </c>
      <c r="DO113" s="33">
        <v>3172.2986380000002</v>
      </c>
      <c r="DP113" s="33">
        <v>143.85065729999999</v>
      </c>
      <c r="DQ113" s="33">
        <v>143.85065729999999</v>
      </c>
      <c r="DR113" s="33">
        <v>143.85065729999999</v>
      </c>
      <c r="DS113" s="33">
        <v>1659.0807560000001</v>
      </c>
      <c r="DT113" s="33">
        <v>143.85065729999999</v>
      </c>
      <c r="DU113" s="33">
        <v>143.85065729999999</v>
      </c>
      <c r="DV113" s="33">
        <v>143.85065729999999</v>
      </c>
      <c r="DW113" s="33">
        <v>2421.2223170000002</v>
      </c>
      <c r="DX113" s="33">
        <v>143.85065729999999</v>
      </c>
      <c r="DY113" s="33">
        <v>143.85065729999999</v>
      </c>
      <c r="DZ113" s="33">
        <v>143.85065729999999</v>
      </c>
      <c r="EA113" s="33">
        <v>2782.0130939999999</v>
      </c>
      <c r="EB113" s="33">
        <v>143.85065729999999</v>
      </c>
      <c r="EC113" s="33">
        <v>143.85065729999999</v>
      </c>
      <c r="ED113" s="33">
        <v>143.85065729999999</v>
      </c>
      <c r="EE113" s="33">
        <v>2748.9192280000002</v>
      </c>
      <c r="EF113" s="33">
        <v>0</v>
      </c>
      <c r="EG113" s="33">
        <v>0</v>
      </c>
      <c r="EH113" s="33">
        <v>52.898132740000001</v>
      </c>
      <c r="EI113" s="33">
        <v>2921.7746539999998</v>
      </c>
      <c r="EJ113" s="33">
        <v>0</v>
      </c>
      <c r="EK113" s="33">
        <v>0</v>
      </c>
      <c r="EL113" s="33">
        <v>105.27703820000001</v>
      </c>
      <c r="EM113" s="33">
        <v>2921.7746539999998</v>
      </c>
      <c r="EN113" s="33">
        <v>0</v>
      </c>
      <c r="EO113" s="33">
        <v>0</v>
      </c>
      <c r="EP113" s="33">
        <v>129.54112079999999</v>
      </c>
      <c r="EQ113" s="33">
        <v>2921.7746539999998</v>
      </c>
      <c r="ER113" s="33">
        <v>0</v>
      </c>
      <c r="ES113" s="33">
        <v>0</v>
      </c>
      <c r="ET113" s="33">
        <v>175.44900899999999</v>
      </c>
      <c r="EU113" s="33">
        <v>2921.7746539999998</v>
      </c>
      <c r="EV113" s="33">
        <v>0</v>
      </c>
      <c r="EW113" s="33">
        <v>0</v>
      </c>
      <c r="EX113" s="33">
        <v>253.66972419999999</v>
      </c>
      <c r="EY113" s="33">
        <v>2921.7746539999998</v>
      </c>
      <c r="EZ113" s="33">
        <v>0</v>
      </c>
      <c r="FA113" s="33">
        <v>0</v>
      </c>
      <c r="FB113" s="33">
        <v>329.19675219999999</v>
      </c>
      <c r="FC113" s="33">
        <v>2921.7746539999998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D126" s="33">
        <v>59.304742490000002</v>
      </c>
      <c r="CE126" s="33">
        <v>506.89728459999998</v>
      </c>
      <c r="CH126" s="33">
        <v>506.89728459999998</v>
      </c>
      <c r="CI126" s="33">
        <v>1013.794569</v>
      </c>
      <c r="CL126" s="33">
        <v>966.38024919999998</v>
      </c>
      <c r="CM126" s="33">
        <v>1520.6918539999999</v>
      </c>
      <c r="CP126" s="33">
        <v>1529.1076069999999</v>
      </c>
      <c r="CQ126" s="33">
        <v>2027.589138</v>
      </c>
      <c r="CT126" s="33">
        <v>1824.723133</v>
      </c>
      <c r="CU126" s="33">
        <v>2534.4864229999998</v>
      </c>
      <c r="CX126" s="33">
        <v>1051.489405</v>
      </c>
      <c r="CY126" s="33">
        <v>3041.3837079999998</v>
      </c>
      <c r="DB126" s="33">
        <v>856.69069879999995</v>
      </c>
      <c r="DC126" s="33">
        <v>3548.280992</v>
      </c>
      <c r="DD126" s="33">
        <v>1041.793471</v>
      </c>
      <c r="DF126" s="33">
        <v>1806.4318969999999</v>
      </c>
      <c r="DG126" s="33">
        <v>4055.178277</v>
      </c>
      <c r="DH126" s="33">
        <v>2088.503964</v>
      </c>
      <c r="DJ126" s="33">
        <v>3548.280992</v>
      </c>
      <c r="DK126" s="33">
        <v>4562.0755609999997</v>
      </c>
      <c r="DL126" s="33">
        <v>432.57091930000001</v>
      </c>
      <c r="DO126" s="33">
        <v>4562.0755609999997</v>
      </c>
      <c r="DP126" s="33">
        <v>506.89728459999998</v>
      </c>
      <c r="DS126" s="33">
        <v>4562.0755609999997</v>
      </c>
      <c r="DT126" s="33">
        <v>2534.4864229999998</v>
      </c>
      <c r="DW126" s="33">
        <v>4562.0755609999997</v>
      </c>
      <c r="DX126" s="33">
        <v>3130.9394179999999</v>
      </c>
      <c r="EA126" s="33">
        <v>4562.0755609999997</v>
      </c>
      <c r="EB126" s="33">
        <v>4055.178277</v>
      </c>
      <c r="EE126" s="33">
        <v>4562.0755609999997</v>
      </c>
      <c r="EF126" s="33">
        <v>4562.0755609999997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P126" s="33">
        <v>387.19051639999998</v>
      </c>
      <c r="EQ126" s="33">
        <v>4562.0755609999997</v>
      </c>
      <c r="ER126" s="33">
        <v>4562.0755609999997</v>
      </c>
      <c r="ET126" s="33">
        <v>2009.194137</v>
      </c>
      <c r="EU126" s="33">
        <v>4562.0755609999997</v>
      </c>
      <c r="EV126" s="33">
        <v>4562.0755609999997</v>
      </c>
      <c r="EX126" s="33">
        <v>3041.3837079999998</v>
      </c>
      <c r="EY126" s="33">
        <v>4562.0755609999997</v>
      </c>
      <c r="EZ126" s="33">
        <v>4562.0755609999997</v>
      </c>
      <c r="FB126" s="33">
        <v>4189.9373919999998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K128" s="33">
        <v>1620.1763679999999</v>
      </c>
      <c r="DO128" s="33">
        <v>1620.1763679999999</v>
      </c>
      <c r="DP128" s="33">
        <v>720.07838560000005</v>
      </c>
      <c r="DS128" s="33">
        <v>1620.1763679999999</v>
      </c>
      <c r="DW128" s="33">
        <v>1620.1763679999999</v>
      </c>
      <c r="DX128" s="33">
        <v>540.05878919999998</v>
      </c>
      <c r="EA128" s="33">
        <v>1620.1763679999999</v>
      </c>
      <c r="EB128" s="33">
        <v>540.05878919999998</v>
      </c>
      <c r="EE128" s="33">
        <v>1620.1763679999999</v>
      </c>
      <c r="EF128" s="33">
        <v>360.03919280000002</v>
      </c>
      <c r="EI128" s="33">
        <v>1620.1763679999999</v>
      </c>
      <c r="EJ128" s="33">
        <v>1260.1371750000001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1440.1567709999999</v>
      </c>
      <c r="EY128" s="33">
        <v>1620.1763679999999</v>
      </c>
      <c r="EZ128" s="33">
        <v>1080.1175780000001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59.304742490000002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0</v>
      </c>
      <c r="CK137" s="33">
        <v>0</v>
      </c>
      <c r="CL137" s="33">
        <v>966.38024919999998</v>
      </c>
      <c r="CM137" s="33">
        <v>2060.7506429999999</v>
      </c>
      <c r="CN137" s="33">
        <v>0</v>
      </c>
      <c r="CO137" s="33">
        <v>0</v>
      </c>
      <c r="CP137" s="33">
        <v>1529.1076069999999</v>
      </c>
      <c r="CQ137" s="33">
        <v>2747.667524</v>
      </c>
      <c r="CR137" s="33">
        <v>0</v>
      </c>
      <c r="CS137" s="33">
        <v>0</v>
      </c>
      <c r="CT137" s="33">
        <v>1824.723133</v>
      </c>
      <c r="CU137" s="33">
        <v>3434.5844050000001</v>
      </c>
      <c r="CV137" s="33">
        <v>0</v>
      </c>
      <c r="CW137" s="33">
        <v>0</v>
      </c>
      <c r="CX137" s="33">
        <v>1051.489405</v>
      </c>
      <c r="CY137" s="33">
        <v>4121.5012859999997</v>
      </c>
      <c r="CZ137" s="33">
        <v>0</v>
      </c>
      <c r="DA137" s="33">
        <v>0</v>
      </c>
      <c r="DB137" s="33">
        <v>856.69069879999995</v>
      </c>
      <c r="DC137" s="33">
        <v>4808.4181669999998</v>
      </c>
      <c r="DD137" s="33">
        <v>1041.793471</v>
      </c>
      <c r="DE137" s="33">
        <v>0</v>
      </c>
      <c r="DF137" s="33">
        <v>1806.4318969999999</v>
      </c>
      <c r="DG137" s="33">
        <v>5495.3350479999999</v>
      </c>
      <c r="DH137" s="33">
        <v>2088.503964</v>
      </c>
      <c r="DI137" s="33">
        <v>0</v>
      </c>
      <c r="DJ137" s="33">
        <v>3548.280992</v>
      </c>
      <c r="DK137" s="33">
        <v>6182.251929</v>
      </c>
      <c r="DL137" s="33">
        <v>432.57091930000001</v>
      </c>
      <c r="DM137" s="33">
        <v>0</v>
      </c>
      <c r="DN137" s="33">
        <v>0</v>
      </c>
      <c r="DO137" s="33">
        <v>6182.251929</v>
      </c>
      <c r="DP137" s="33">
        <v>1226.97567</v>
      </c>
      <c r="DQ137" s="33">
        <v>0</v>
      </c>
      <c r="DR137" s="33">
        <v>0</v>
      </c>
      <c r="DS137" s="33">
        <v>6182.251929</v>
      </c>
      <c r="DT137" s="33">
        <v>2534.4864229999998</v>
      </c>
      <c r="DU137" s="33">
        <v>0</v>
      </c>
      <c r="DV137" s="33">
        <v>0</v>
      </c>
      <c r="DW137" s="33">
        <v>6182.251929</v>
      </c>
      <c r="DX137" s="33">
        <v>3670.9982070000001</v>
      </c>
      <c r="DY137" s="33">
        <v>0</v>
      </c>
      <c r="DZ137" s="33">
        <v>0</v>
      </c>
      <c r="EA137" s="33">
        <v>6182.251929</v>
      </c>
      <c r="EB137" s="33">
        <v>4595.2370659999997</v>
      </c>
      <c r="EC137" s="33">
        <v>0</v>
      </c>
      <c r="ED137" s="33">
        <v>0</v>
      </c>
      <c r="EE137" s="33">
        <v>6182.251929</v>
      </c>
      <c r="EF137" s="33">
        <v>4922.1147540000002</v>
      </c>
      <c r="EG137" s="33">
        <v>0</v>
      </c>
      <c r="EH137" s="33">
        <v>0</v>
      </c>
      <c r="EI137" s="33">
        <v>6182.251929</v>
      </c>
      <c r="EJ137" s="33">
        <v>5822.2127360000004</v>
      </c>
      <c r="EK137" s="33">
        <v>0</v>
      </c>
      <c r="EL137" s="33">
        <v>0</v>
      </c>
      <c r="EM137" s="33">
        <v>6182.251929</v>
      </c>
      <c r="EN137" s="33">
        <v>6182.251929</v>
      </c>
      <c r="EO137" s="33">
        <v>0</v>
      </c>
      <c r="EP137" s="33">
        <v>387.19051639999998</v>
      </c>
      <c r="EQ137" s="33">
        <v>6182.251929</v>
      </c>
      <c r="ER137" s="33">
        <v>6182.251929</v>
      </c>
      <c r="ES137" s="33">
        <v>0</v>
      </c>
      <c r="ET137" s="33">
        <v>2009.194137</v>
      </c>
      <c r="EU137" s="33">
        <v>6182.251929</v>
      </c>
      <c r="EV137" s="33">
        <v>6002.2323329999999</v>
      </c>
      <c r="EW137" s="33">
        <v>0</v>
      </c>
      <c r="EX137" s="33">
        <v>3041.3837079999998</v>
      </c>
      <c r="EY137" s="33">
        <v>6182.251929</v>
      </c>
      <c r="EZ137" s="33">
        <v>5642.1931400000003</v>
      </c>
      <c r="FA137" s="33">
        <v>0</v>
      </c>
      <c r="FB137" s="33">
        <v>4189.9373919999998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996.46019379999996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1164.061553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2937.9172589999998</v>
      </c>
      <c r="BW150" s="33">
        <v>3052.6641730000001</v>
      </c>
      <c r="BX150" s="33">
        <v>3052.6641730000001</v>
      </c>
      <c r="BY150" s="33">
        <v>2872.5200399999999</v>
      </c>
      <c r="BZ150" s="33">
        <v>2872.5200399999999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2872.5200399999999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2937.9172589999998</v>
      </c>
      <c r="BW161" s="33">
        <v>3052.6641730000001</v>
      </c>
      <c r="BX161" s="33">
        <v>3052.6641730000001</v>
      </c>
      <c r="BY161" s="33">
        <v>2872.5200399999999</v>
      </c>
      <c r="BZ161" s="33">
        <v>2872.5200399999999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2872.5200399999999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38.371924829999998</v>
      </c>
      <c r="AY164" s="33">
        <v>28.403903790000001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199.31731439999999</v>
      </c>
      <c r="AV173" s="33">
        <v>0</v>
      </c>
      <c r="AW173" s="33">
        <v>0</v>
      </c>
      <c r="AX173" s="33">
        <v>0</v>
      </c>
      <c r="AY173" s="33">
        <v>189.3492933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25005.85498</v>
      </c>
      <c r="BQ234" s="33">
        <v>19183.092960000002</v>
      </c>
      <c r="BR234" s="33">
        <v>19032.557349999999</v>
      </c>
      <c r="BS234" s="33">
        <v>19645.81251</v>
      </c>
      <c r="BT234" s="33">
        <v>25741.760920000001</v>
      </c>
      <c r="BU234" s="33">
        <v>19400.869289999999</v>
      </c>
      <c r="BV234" s="33">
        <v>19413.565569999999</v>
      </c>
      <c r="BW234" s="33">
        <v>20186.102869999999</v>
      </c>
      <c r="BX234" s="33">
        <v>27417.82764</v>
      </c>
      <c r="BY234" s="33">
        <v>20858.698179999999</v>
      </c>
      <c r="BZ234" s="33">
        <v>20451.09045</v>
      </c>
      <c r="CA234" s="33">
        <v>21528.59391</v>
      </c>
      <c r="CB234" s="33">
        <v>29612.59319</v>
      </c>
      <c r="CC234" s="33">
        <v>20202.135389999999</v>
      </c>
      <c r="CD234" s="33">
        <v>21718.425429999999</v>
      </c>
      <c r="CE234" s="33">
        <v>23170.214810000001</v>
      </c>
      <c r="CF234" s="33">
        <v>29714.456289999998</v>
      </c>
      <c r="CG234" s="33">
        <v>22948.02895</v>
      </c>
      <c r="CH234" s="33">
        <v>21770.269550000001</v>
      </c>
      <c r="CI234" s="33">
        <v>23248.781599999998</v>
      </c>
      <c r="CJ234" s="33">
        <v>30205.96327</v>
      </c>
      <c r="CK234" s="33">
        <v>23217.765070000001</v>
      </c>
      <c r="CL234" s="33">
        <v>22049.232680000001</v>
      </c>
      <c r="CM234" s="33">
        <v>23609.490809999999</v>
      </c>
      <c r="CN234" s="33">
        <v>30205.96327</v>
      </c>
      <c r="CO234" s="33">
        <v>23307.01354</v>
      </c>
      <c r="CP234" s="33">
        <v>22049.232680000001</v>
      </c>
      <c r="CQ234" s="33">
        <v>23609.490809999999</v>
      </c>
      <c r="CR234" s="33">
        <v>30236.97681</v>
      </c>
      <c r="CS234" s="33">
        <v>23430.1492</v>
      </c>
      <c r="CT234" s="33">
        <v>22066.996340000002</v>
      </c>
      <c r="CU234" s="33">
        <v>23629.823680000001</v>
      </c>
      <c r="CV234" s="33">
        <v>30236.97681</v>
      </c>
      <c r="CW234" s="33">
        <v>23458.23417</v>
      </c>
      <c r="CX234" s="33">
        <v>22066.996340000002</v>
      </c>
      <c r="CY234" s="33">
        <v>23629.823680000001</v>
      </c>
      <c r="CZ234" s="33">
        <v>30236.97681</v>
      </c>
      <c r="DA234" s="33">
        <v>23458.23417</v>
      </c>
      <c r="DB234" s="33">
        <v>22066.996340000002</v>
      </c>
      <c r="DC234" s="33">
        <v>23629.823680000001</v>
      </c>
      <c r="DD234" s="33">
        <v>30670.91375</v>
      </c>
      <c r="DE234" s="33">
        <v>23742.224289999998</v>
      </c>
      <c r="DF234" s="33">
        <v>22297.196769999999</v>
      </c>
      <c r="DG234" s="33">
        <v>23917.332269999999</v>
      </c>
      <c r="DH234" s="33">
        <v>30670.91375</v>
      </c>
      <c r="DI234" s="33">
        <v>23769.651269999998</v>
      </c>
      <c r="DJ234" s="33">
        <v>22297.196769999999</v>
      </c>
      <c r="DK234" s="33">
        <v>23917.332269999999</v>
      </c>
      <c r="DL234" s="33">
        <v>30670.91375</v>
      </c>
      <c r="DM234" s="33">
        <v>23769.651269999998</v>
      </c>
      <c r="DN234" s="33">
        <v>22297.196769999999</v>
      </c>
      <c r="DO234" s="33">
        <v>23917.332269999999</v>
      </c>
      <c r="DP234" s="33">
        <v>30670.91375</v>
      </c>
      <c r="DQ234" s="33">
        <v>23749.370210000001</v>
      </c>
      <c r="DR234" s="33">
        <v>22297.196769999999</v>
      </c>
      <c r="DS234" s="33">
        <v>23917.332269999999</v>
      </c>
      <c r="DT234" s="33">
        <v>30670.91375</v>
      </c>
      <c r="DU234" s="33">
        <v>21516.296170000001</v>
      </c>
      <c r="DV234" s="33">
        <v>22297.196769999999</v>
      </c>
      <c r="DW234" s="33">
        <v>23917.332269999999</v>
      </c>
      <c r="DX234" s="33">
        <v>30670.91375</v>
      </c>
      <c r="DY234" s="33">
        <v>23769.651269999998</v>
      </c>
      <c r="DZ234" s="33">
        <v>22297.196769999999</v>
      </c>
      <c r="EA234" s="33">
        <v>23917.332269999999</v>
      </c>
      <c r="EB234" s="33">
        <v>30670.91375</v>
      </c>
      <c r="EC234" s="33">
        <v>23714.007030000001</v>
      </c>
      <c r="ED234" s="33">
        <v>22297.196769999999</v>
      </c>
      <c r="EE234" s="33">
        <v>23917.332269999999</v>
      </c>
      <c r="EF234" s="33">
        <v>30670.91375</v>
      </c>
      <c r="EG234" s="33">
        <v>23769.651269999998</v>
      </c>
      <c r="EH234" s="33">
        <v>22297.196769999999</v>
      </c>
      <c r="EI234" s="33">
        <v>23917.332269999999</v>
      </c>
      <c r="EJ234" s="33">
        <v>30670.91375</v>
      </c>
      <c r="EK234" s="33">
        <v>21668.31511</v>
      </c>
      <c r="EL234" s="33">
        <v>22297.196769999999</v>
      </c>
      <c r="EM234" s="33">
        <v>23917.332269999999</v>
      </c>
      <c r="EN234" s="33">
        <v>30702.669249999999</v>
      </c>
      <c r="EO234" s="33">
        <v>23796.069660000001</v>
      </c>
      <c r="EP234" s="33">
        <v>22315.385399999999</v>
      </c>
      <c r="EQ234" s="33">
        <v>23938.151570000002</v>
      </c>
      <c r="ER234" s="33">
        <v>30744.737850000001</v>
      </c>
      <c r="ES234" s="33">
        <v>23831.067849999999</v>
      </c>
      <c r="ET234" s="33">
        <v>22339.481070000002</v>
      </c>
      <c r="EU234" s="33">
        <v>23965.73228</v>
      </c>
      <c r="EV234" s="33">
        <v>30793.955849999998</v>
      </c>
      <c r="EW234" s="33">
        <v>23699.820640000002</v>
      </c>
      <c r="EX234" s="33">
        <v>22365.761979999999</v>
      </c>
      <c r="EY234" s="33">
        <v>24004.944510000001</v>
      </c>
      <c r="EZ234" s="33">
        <v>30829.80876</v>
      </c>
      <c r="FA234" s="33">
        <v>23894.170480000001</v>
      </c>
      <c r="FB234" s="33">
        <v>22381.2199</v>
      </c>
      <c r="FC234" s="33">
        <v>24031.59087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8217.2528569999995</v>
      </c>
      <c r="G235" s="33">
        <v>8465.1096859999998</v>
      </c>
      <c r="H235" s="33">
        <v>6401.4287450000002</v>
      </c>
      <c r="I235" s="33">
        <v>6924.6591760000001</v>
      </c>
      <c r="J235" s="33">
        <v>8981.5491110000003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9339.6147199999996</v>
      </c>
      <c r="S235" s="33">
        <v>8465.1096859999998</v>
      </c>
      <c r="T235" s="33">
        <v>6401.4287450000002</v>
      </c>
      <c r="U235" s="33">
        <v>6924.6591760000001</v>
      </c>
      <c r="V235" s="33">
        <v>9022.2266579999996</v>
      </c>
      <c r="W235" s="33">
        <v>8465.1096859999998</v>
      </c>
      <c r="X235" s="33">
        <v>6401.4287450000002</v>
      </c>
      <c r="Y235" s="33">
        <v>6924.6591760000001</v>
      </c>
      <c r="Z235" s="33">
        <v>8098.8584250000004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8864.4538819999998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6901.5259999999998</v>
      </c>
      <c r="BA235" s="33">
        <v>7403.6718430000001</v>
      </c>
      <c r="BB235" s="33">
        <v>10230.837450000001</v>
      </c>
      <c r="BC235" s="33">
        <v>9035.4890200000009</v>
      </c>
      <c r="BD235" s="33">
        <v>6953.7965489999997</v>
      </c>
      <c r="BE235" s="33">
        <v>7259.5031369999997</v>
      </c>
      <c r="BF235" s="33">
        <v>10281.6538</v>
      </c>
      <c r="BG235" s="33">
        <v>9093.3191370000004</v>
      </c>
      <c r="BH235" s="33">
        <v>7137.6702349999996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8186.495261</v>
      </c>
      <c r="BU235" s="33">
        <v>8163.9288770000003</v>
      </c>
      <c r="BV235" s="33">
        <v>11998.82655</v>
      </c>
      <c r="BW235" s="33">
        <v>10670.04565</v>
      </c>
      <c r="BX235" s="33">
        <v>9446.1573470000003</v>
      </c>
      <c r="BY235" s="33">
        <v>9798.3225870000006</v>
      </c>
      <c r="BZ235" s="33">
        <v>13329.3917</v>
      </c>
      <c r="CA235" s="33">
        <v>12017.76735</v>
      </c>
      <c r="CB235" s="33">
        <v>8668.7440069999993</v>
      </c>
      <c r="CC235" s="33">
        <v>9744.4362669999991</v>
      </c>
      <c r="CD235" s="33">
        <v>13329.3917</v>
      </c>
      <c r="CE235" s="33">
        <v>12017.76735</v>
      </c>
      <c r="CF235" s="33">
        <v>9446.1573470000003</v>
      </c>
      <c r="CG235" s="33">
        <v>10020.362870000001</v>
      </c>
      <c r="CH235" s="33">
        <v>13329.3917</v>
      </c>
      <c r="CI235" s="33">
        <v>12017.76735</v>
      </c>
      <c r="CJ235" s="33">
        <v>9446.1573470000003</v>
      </c>
      <c r="CK235" s="33">
        <v>10020.362870000001</v>
      </c>
      <c r="CL235" s="33">
        <v>13329.3917</v>
      </c>
      <c r="CM235" s="33">
        <v>12017.76735</v>
      </c>
      <c r="CN235" s="33">
        <v>9446.1573470000003</v>
      </c>
      <c r="CO235" s="33">
        <v>10020.362870000001</v>
      </c>
      <c r="CP235" s="33">
        <v>13329.3917</v>
      </c>
      <c r="CQ235" s="33">
        <v>12017.76735</v>
      </c>
      <c r="CR235" s="33">
        <v>9446.1573470000003</v>
      </c>
      <c r="CS235" s="33">
        <v>10020.362870000001</v>
      </c>
      <c r="CT235" s="33">
        <v>13329.3917</v>
      </c>
      <c r="CU235" s="33">
        <v>12017.76735</v>
      </c>
      <c r="CV235" s="33">
        <v>9477.638406</v>
      </c>
      <c r="CW235" s="33">
        <v>10045.235849999999</v>
      </c>
      <c r="CX235" s="33">
        <v>13348.091469999999</v>
      </c>
      <c r="CY235" s="33">
        <v>12042.06237</v>
      </c>
      <c r="CZ235" s="33">
        <v>9477.638406</v>
      </c>
      <c r="DA235" s="33">
        <v>10045.235849999999</v>
      </c>
      <c r="DB235" s="33">
        <v>13348.091469999999</v>
      </c>
      <c r="DC235" s="33">
        <v>12042.06237</v>
      </c>
      <c r="DD235" s="33">
        <v>9477.638406</v>
      </c>
      <c r="DE235" s="33">
        <v>10045.235849999999</v>
      </c>
      <c r="DF235" s="33">
        <v>13348.091469999999</v>
      </c>
      <c r="DG235" s="33">
        <v>12042.06237</v>
      </c>
      <c r="DH235" s="33">
        <v>9477.638406</v>
      </c>
      <c r="DI235" s="33">
        <v>10045.235849999999</v>
      </c>
      <c r="DJ235" s="33">
        <v>13348.091469999999</v>
      </c>
      <c r="DK235" s="33">
        <v>12042.06237</v>
      </c>
      <c r="DL235" s="33">
        <v>9477.638406</v>
      </c>
      <c r="DM235" s="33">
        <v>10045.235849999999</v>
      </c>
      <c r="DN235" s="33">
        <v>13348.091469999999</v>
      </c>
      <c r="DO235" s="33">
        <v>12042.06237</v>
      </c>
      <c r="DP235" s="33">
        <v>9477.638406</v>
      </c>
      <c r="DQ235" s="33">
        <v>9764.9906979999996</v>
      </c>
      <c r="DR235" s="33">
        <v>13348.091469999999</v>
      </c>
      <c r="DS235" s="33">
        <v>12042.06237</v>
      </c>
      <c r="DT235" s="33">
        <v>9477.638406</v>
      </c>
      <c r="DU235" s="33">
        <v>10045.235849999999</v>
      </c>
      <c r="DV235" s="33">
        <v>13348.091469999999</v>
      </c>
      <c r="DW235" s="33">
        <v>12042.06237</v>
      </c>
      <c r="DX235" s="33">
        <v>9477.638406</v>
      </c>
      <c r="DY235" s="33">
        <v>9986.7131649999992</v>
      </c>
      <c r="DZ235" s="33">
        <v>13348.091469999999</v>
      </c>
      <c r="EA235" s="33">
        <v>12042.06237</v>
      </c>
      <c r="EB235" s="33">
        <v>9477.638406</v>
      </c>
      <c r="EC235" s="33">
        <v>10045.235849999999</v>
      </c>
      <c r="ED235" s="33">
        <v>13348.091469999999</v>
      </c>
      <c r="EE235" s="33">
        <v>12042.06237</v>
      </c>
      <c r="EF235" s="33">
        <v>9477.638406</v>
      </c>
      <c r="EG235" s="33">
        <v>10045.235849999999</v>
      </c>
      <c r="EH235" s="33">
        <v>13348.091469999999</v>
      </c>
      <c r="EI235" s="33">
        <v>12042.06237</v>
      </c>
      <c r="EJ235" s="33">
        <v>9477.638406</v>
      </c>
      <c r="EK235" s="33">
        <v>10045.235849999999</v>
      </c>
      <c r="EL235" s="33">
        <v>13348.091469999999</v>
      </c>
      <c r="EM235" s="33">
        <v>12042.06237</v>
      </c>
      <c r="EN235" s="33">
        <v>9477.638406</v>
      </c>
      <c r="EO235" s="33">
        <v>9725.4626690000005</v>
      </c>
      <c r="EP235" s="33">
        <v>13348.091469999999</v>
      </c>
      <c r="EQ235" s="33">
        <v>12042.06237</v>
      </c>
      <c r="ER235" s="33">
        <v>9477.638406</v>
      </c>
      <c r="ES235" s="33">
        <v>10045.235849999999</v>
      </c>
      <c r="ET235" s="33">
        <v>13348.091469999999</v>
      </c>
      <c r="EU235" s="33">
        <v>12042.06237</v>
      </c>
      <c r="EV235" s="33">
        <v>9477.638406</v>
      </c>
      <c r="EW235" s="33">
        <v>9756.8545720000002</v>
      </c>
      <c r="EX235" s="33">
        <v>13348.091469999999</v>
      </c>
      <c r="EY235" s="33">
        <v>12042.06237</v>
      </c>
      <c r="EZ235" s="33">
        <v>9477.638406</v>
      </c>
      <c r="FA235" s="33">
        <v>10045.235849999999</v>
      </c>
      <c r="FB235" s="33">
        <v>13348.091469999999</v>
      </c>
      <c r="FC235" s="33">
        <v>12042.06237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3230.5166899999999</v>
      </c>
      <c r="AE236" s="33">
        <v>3801.289221</v>
      </c>
      <c r="AF236" s="33">
        <v>3619.9263919999999</v>
      </c>
      <c r="AG236" s="33">
        <v>3430.4198550000001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3942.6874130000001</v>
      </c>
      <c r="AM236" s="33">
        <v>4448.2909019999997</v>
      </c>
      <c r="AN236" s="33">
        <v>5403.3947840000001</v>
      </c>
      <c r="AO236" s="33">
        <v>4169.1622539999998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5706.0745880000004</v>
      </c>
      <c r="BQ236" s="33">
        <v>5242.4409800000003</v>
      </c>
      <c r="BR236" s="33">
        <v>5961.8112549999996</v>
      </c>
      <c r="BS236" s="33">
        <v>4692.270039</v>
      </c>
      <c r="BT236" s="33">
        <v>5760.3614900000002</v>
      </c>
      <c r="BU236" s="33">
        <v>5154.8028629999999</v>
      </c>
      <c r="BV236" s="33">
        <v>5991.7815289999999</v>
      </c>
      <c r="BW236" s="33">
        <v>4731.6557249999996</v>
      </c>
      <c r="BX236" s="33">
        <v>6137.3096699999996</v>
      </c>
      <c r="BY236" s="33">
        <v>5784.7788309999996</v>
      </c>
      <c r="BZ236" s="33">
        <v>6264.4106970000003</v>
      </c>
      <c r="CA236" s="33">
        <v>5043.6220249999997</v>
      </c>
      <c r="CB236" s="33">
        <v>6440.437559</v>
      </c>
      <c r="CC236" s="33">
        <v>5154.8028629999999</v>
      </c>
      <c r="CD236" s="33">
        <v>6483.6490659999999</v>
      </c>
      <c r="CE236" s="33">
        <v>5294.4938709999997</v>
      </c>
      <c r="CF236" s="33">
        <v>6440.437559</v>
      </c>
      <c r="CG236" s="33">
        <v>5325.7653330000003</v>
      </c>
      <c r="CH236" s="33">
        <v>6483.6490659999999</v>
      </c>
      <c r="CI236" s="33">
        <v>5294.4938709999997</v>
      </c>
      <c r="CJ236" s="33">
        <v>5256.4592759999996</v>
      </c>
      <c r="CK236" s="33">
        <v>4931.4461600000004</v>
      </c>
      <c r="CL236" s="33">
        <v>6483.6490659999999</v>
      </c>
      <c r="CM236" s="33">
        <v>5294.4938709999997</v>
      </c>
      <c r="CN236" s="33">
        <v>6440.437559</v>
      </c>
      <c r="CO236" s="33">
        <v>3197.1003009999999</v>
      </c>
      <c r="CP236" s="33">
        <v>6483.6490659999999</v>
      </c>
      <c r="CQ236" s="33">
        <v>5294.4938709999997</v>
      </c>
      <c r="CR236" s="33">
        <v>6440.437559</v>
      </c>
      <c r="CS236" s="33">
        <v>5963.5476280000003</v>
      </c>
      <c r="CT236" s="33">
        <v>6483.6490659999999</v>
      </c>
      <c r="CU236" s="33">
        <v>5294.4938709999997</v>
      </c>
      <c r="CV236" s="33">
        <v>6440.437559</v>
      </c>
      <c r="CW236" s="33">
        <v>5154.8028629999999</v>
      </c>
      <c r="CX236" s="33">
        <v>6483.6490659999999</v>
      </c>
      <c r="CY236" s="33">
        <v>5294.4938709999997</v>
      </c>
      <c r="CZ236" s="33">
        <v>6440.437559</v>
      </c>
      <c r="DA236" s="33">
        <v>5220.4295110000003</v>
      </c>
      <c r="DB236" s="33">
        <v>6483.6490659999999</v>
      </c>
      <c r="DC236" s="33">
        <v>5294.4938709999997</v>
      </c>
      <c r="DD236" s="33">
        <v>6464.2062580000002</v>
      </c>
      <c r="DE236" s="33">
        <v>5287.6923530000004</v>
      </c>
      <c r="DF236" s="33">
        <v>6508.0716249999996</v>
      </c>
      <c r="DG236" s="33">
        <v>5314.0488640000003</v>
      </c>
      <c r="DH236" s="33">
        <v>6464.2062580000002</v>
      </c>
      <c r="DI236" s="33">
        <v>5242.4409800000003</v>
      </c>
      <c r="DJ236" s="33">
        <v>6508.0716249999996</v>
      </c>
      <c r="DK236" s="33">
        <v>5314.0488640000003</v>
      </c>
      <c r="DL236" s="33">
        <v>6464.2062580000002</v>
      </c>
      <c r="DM236" s="33">
        <v>5938.8011379999998</v>
      </c>
      <c r="DN236" s="33">
        <v>6508.0716249999996</v>
      </c>
      <c r="DO236" s="33">
        <v>5314.0488640000003</v>
      </c>
      <c r="DP236" s="33">
        <v>6464.2062580000002</v>
      </c>
      <c r="DQ236" s="33">
        <v>5154.8028629999999</v>
      </c>
      <c r="DR236" s="33">
        <v>6508.0716249999996</v>
      </c>
      <c r="DS236" s="33">
        <v>5314.0488640000003</v>
      </c>
      <c r="DT236" s="33">
        <v>6464.2062580000002</v>
      </c>
      <c r="DU236" s="33">
        <v>5938.8011379999998</v>
      </c>
      <c r="DV236" s="33">
        <v>6508.0716249999996</v>
      </c>
      <c r="DW236" s="33">
        <v>5314.0488640000003</v>
      </c>
      <c r="DX236" s="33">
        <v>6464.2062580000002</v>
      </c>
      <c r="DY236" s="33">
        <v>5477.1724119999999</v>
      </c>
      <c r="DZ236" s="33">
        <v>6508.0716249999996</v>
      </c>
      <c r="EA236" s="33">
        <v>5314.0488640000003</v>
      </c>
      <c r="EB236" s="33">
        <v>6464.2062580000002</v>
      </c>
      <c r="EC236" s="33">
        <v>5938.8011379999998</v>
      </c>
      <c r="ED236" s="33">
        <v>6508.0716249999996</v>
      </c>
      <c r="EE236" s="33">
        <v>5314.0488640000003</v>
      </c>
      <c r="EF236" s="33">
        <v>6464.2062580000002</v>
      </c>
      <c r="EG236" s="33">
        <v>5229.4738820000002</v>
      </c>
      <c r="EH236" s="33">
        <v>6508.0716249999996</v>
      </c>
      <c r="EI236" s="33">
        <v>5314.0488640000003</v>
      </c>
      <c r="EJ236" s="33">
        <v>6464.2062580000002</v>
      </c>
      <c r="EK236" s="33">
        <v>5384.7689609999998</v>
      </c>
      <c r="EL236" s="33">
        <v>6508.0716249999996</v>
      </c>
      <c r="EM236" s="33">
        <v>5314.0488640000003</v>
      </c>
      <c r="EN236" s="33">
        <v>6464.2062580000002</v>
      </c>
      <c r="EO236" s="33">
        <v>4130.547294</v>
      </c>
      <c r="EP236" s="33">
        <v>6508.0716249999996</v>
      </c>
      <c r="EQ236" s="33">
        <v>5314.0488640000003</v>
      </c>
      <c r="ER236" s="33">
        <v>6464.2062580000002</v>
      </c>
      <c r="ES236" s="33">
        <v>5283.8043530000004</v>
      </c>
      <c r="ET236" s="33">
        <v>4639.4090589999996</v>
      </c>
      <c r="EU236" s="33">
        <v>5314.0488640000003</v>
      </c>
      <c r="EV236" s="33">
        <v>6464.2062580000002</v>
      </c>
      <c r="EW236" s="33">
        <v>5188.1105100000004</v>
      </c>
      <c r="EX236" s="33">
        <v>117.9559697</v>
      </c>
      <c r="EY236" s="33">
        <v>5314.0488640000003</v>
      </c>
      <c r="EZ236" s="33">
        <v>6464.2062580000002</v>
      </c>
      <c r="FA236" s="33">
        <v>5402.5013920000001</v>
      </c>
      <c r="FB236" s="33">
        <v>118.9791041</v>
      </c>
      <c r="FC236" s="33">
        <v>5314.0488640000003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4092.9069669999999</v>
      </c>
      <c r="M237" s="33">
        <v>4036.7459370000001</v>
      </c>
      <c r="N237" s="33">
        <v>3330.4720000000002</v>
      </c>
      <c r="O237" s="33">
        <v>3370.521647</v>
      </c>
      <c r="P237" s="33">
        <v>4316.0127789999997</v>
      </c>
      <c r="Q237" s="33">
        <v>4260.0342490000003</v>
      </c>
      <c r="R237" s="33">
        <v>3330.4720000000002</v>
      </c>
      <c r="S237" s="33">
        <v>3370.521647</v>
      </c>
      <c r="T237" s="33">
        <v>5463.6038440000002</v>
      </c>
      <c r="U237" s="33">
        <v>7229.9330739999996</v>
      </c>
      <c r="V237" s="33">
        <v>3330.4720000000002</v>
      </c>
      <c r="W237" s="33">
        <v>3370.521647</v>
      </c>
      <c r="X237" s="33">
        <v>7117.9812309999998</v>
      </c>
      <c r="Y237" s="33">
        <v>3536.4266720000001</v>
      </c>
      <c r="Z237" s="33">
        <v>3330.4720000000002</v>
      </c>
      <c r="AA237" s="33">
        <v>3370.521647</v>
      </c>
      <c r="AB237" s="33">
        <v>3601.320095</v>
      </c>
      <c r="AC237" s="33">
        <v>4182.1681639999997</v>
      </c>
      <c r="AD237" s="33">
        <v>3377.1309719999999</v>
      </c>
      <c r="AE237" s="33">
        <v>3653.4584329999998</v>
      </c>
      <c r="AF237" s="33">
        <v>13682.277770000001</v>
      </c>
      <c r="AG237" s="33">
        <v>12011.480009999999</v>
      </c>
      <c r="AH237" s="33">
        <v>3963.4996080000001</v>
      </c>
      <c r="AI237" s="33">
        <v>4250.7534669999995</v>
      </c>
      <c r="AJ237" s="33">
        <v>7145.7937959999999</v>
      </c>
      <c r="AK237" s="33">
        <v>8432.793705</v>
      </c>
      <c r="AL237" s="33">
        <v>4253.8245999999999</v>
      </c>
      <c r="AM237" s="33">
        <v>4654.4535470000001</v>
      </c>
      <c r="AN237" s="33">
        <v>16242.576880000001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14436.34217</v>
      </c>
      <c r="BF237" s="33">
        <v>4253.8245999999999</v>
      </c>
      <c r="BG237" s="33">
        <v>4654.4535470000001</v>
      </c>
      <c r="BH237" s="33">
        <v>15144.344660000001</v>
      </c>
      <c r="BI237" s="33">
        <v>12205.51136</v>
      </c>
      <c r="BJ237" s="33">
        <v>4253.8245999999999</v>
      </c>
      <c r="BK237" s="33">
        <v>4654.4535470000001</v>
      </c>
      <c r="BL237" s="33">
        <v>16242.576880000001</v>
      </c>
      <c r="BM237" s="33">
        <v>14843.092559999999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16425.32588</v>
      </c>
      <c r="CG237" s="33">
        <v>15409.37658</v>
      </c>
      <c r="CH237" s="33">
        <v>4339.9600620000001</v>
      </c>
      <c r="CI237" s="33">
        <v>4771.7586769999998</v>
      </c>
      <c r="CJ237" s="33">
        <v>17299.364249999999</v>
      </c>
      <c r="CK237" s="33">
        <v>15256.008949999999</v>
      </c>
      <c r="CL237" s="33">
        <v>4751.9223650000004</v>
      </c>
      <c r="CM237" s="33">
        <v>5332.7969590000002</v>
      </c>
      <c r="CN237" s="33">
        <v>17906.008610000001</v>
      </c>
      <c r="CO237" s="33">
        <v>16142.89193</v>
      </c>
      <c r="CP237" s="33">
        <v>4945.3712649999998</v>
      </c>
      <c r="CQ237" s="33">
        <v>5612.4200819999996</v>
      </c>
      <c r="CR237" s="33">
        <v>18277.72119</v>
      </c>
      <c r="CS237" s="33">
        <v>15256.008949999999</v>
      </c>
      <c r="CT237" s="33">
        <v>5063.904286</v>
      </c>
      <c r="CU237" s="33">
        <v>5783.7551160000003</v>
      </c>
      <c r="CV237" s="33">
        <v>18277.72119</v>
      </c>
      <c r="CW237" s="33">
        <v>16158.643550000001</v>
      </c>
      <c r="CX237" s="33">
        <v>5063.904286</v>
      </c>
      <c r="CY237" s="33">
        <v>5783.7551160000003</v>
      </c>
      <c r="CZ237" s="33">
        <v>18277.72119</v>
      </c>
      <c r="DA237" s="33">
        <v>17069.13248</v>
      </c>
      <c r="DB237" s="33">
        <v>5063.904286</v>
      </c>
      <c r="DC237" s="33">
        <v>5783.7551160000003</v>
      </c>
      <c r="DD237" s="33">
        <v>18277.72119</v>
      </c>
      <c r="DE237" s="33">
        <v>15256.008949999999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18277.72119</v>
      </c>
      <c r="DM237" s="33">
        <v>16395.006509999999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5063.904286</v>
      </c>
      <c r="DS237" s="33">
        <v>5783.7551160000003</v>
      </c>
      <c r="DT237" s="33">
        <v>18277.72119</v>
      </c>
      <c r="DU237" s="33">
        <v>17069.13248</v>
      </c>
      <c r="DV237" s="33">
        <v>5063.904286</v>
      </c>
      <c r="DW237" s="33">
        <v>5783.7551160000003</v>
      </c>
      <c r="DX237" s="33">
        <v>18277.72119</v>
      </c>
      <c r="DY237" s="33">
        <v>16182.2495</v>
      </c>
      <c r="DZ237" s="33">
        <v>5063.904286</v>
      </c>
      <c r="EA237" s="33">
        <v>5783.7551160000003</v>
      </c>
      <c r="EB237" s="33">
        <v>18277.72119</v>
      </c>
      <c r="EC237" s="33">
        <v>17069.13248</v>
      </c>
      <c r="ED237" s="33">
        <v>5063.904286</v>
      </c>
      <c r="EE237" s="33">
        <v>5783.7551160000003</v>
      </c>
      <c r="EF237" s="33">
        <v>18277.72119</v>
      </c>
      <c r="EG237" s="33">
        <v>16797.992409999999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18277.72119</v>
      </c>
      <c r="ES237" s="33">
        <v>15256.008949999999</v>
      </c>
      <c r="ET237" s="33">
        <v>5063.904286</v>
      </c>
      <c r="EU237" s="33">
        <v>5783.7551160000003</v>
      </c>
      <c r="EV237" s="33">
        <v>18332.11033</v>
      </c>
      <c r="EW237" s="33">
        <v>15971.55593</v>
      </c>
      <c r="EX237" s="33">
        <v>5104.6879259999996</v>
      </c>
      <c r="EY237" s="33">
        <v>5801.4953210000003</v>
      </c>
      <c r="EZ237" s="33">
        <v>19607.44184</v>
      </c>
      <c r="FA237" s="33">
        <v>17145.505249999998</v>
      </c>
      <c r="FB237" s="33">
        <v>5967.01692</v>
      </c>
      <c r="FC237" s="33">
        <v>6283.3596150000003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6137.9951760000004</v>
      </c>
      <c r="O238" s="33">
        <v>9001.3516080000009</v>
      </c>
      <c r="P238" s="33">
        <v>10522.45298</v>
      </c>
      <c r="Q238" s="33">
        <v>9132.3163530000002</v>
      </c>
      <c r="R238" s="33">
        <v>7705.3821399999997</v>
      </c>
      <c r="S238" s="33">
        <v>9001.3516080000009</v>
      </c>
      <c r="T238" s="33">
        <v>9437</v>
      </c>
      <c r="U238" s="33">
        <v>6778</v>
      </c>
      <c r="V238" s="33">
        <v>5777.8794600000001</v>
      </c>
      <c r="W238" s="33">
        <v>9001.3516080000009</v>
      </c>
      <c r="X238" s="33">
        <v>9836</v>
      </c>
      <c r="Y238" s="33">
        <v>8261.8097990000006</v>
      </c>
      <c r="Z238" s="33">
        <v>7836</v>
      </c>
      <c r="AA238" s="33">
        <v>9001.3516080000009</v>
      </c>
      <c r="AB238" s="33">
        <v>7503.122496</v>
      </c>
      <c r="AC238" s="33">
        <v>9132.3163530000002</v>
      </c>
      <c r="AD238" s="33">
        <v>5977.3438249999999</v>
      </c>
      <c r="AE238" s="33">
        <v>9001.3516080000009</v>
      </c>
      <c r="AF238" s="33">
        <v>9624.5931240000009</v>
      </c>
      <c r="AG238" s="33">
        <v>6955.7305779999997</v>
      </c>
      <c r="AH238" s="33">
        <v>8059.8286420000004</v>
      </c>
      <c r="AI238" s="33">
        <v>9001.3516080000009</v>
      </c>
      <c r="AJ238" s="33">
        <v>10522.45298</v>
      </c>
      <c r="AK238" s="33">
        <v>9132.3163530000002</v>
      </c>
      <c r="AL238" s="33">
        <v>7652.1340280000004</v>
      </c>
      <c r="AM238" s="33">
        <v>9001.3516080000009</v>
      </c>
      <c r="AN238" s="33">
        <v>4192.4499489999998</v>
      </c>
      <c r="AO238" s="33">
        <v>9132.3163530000002</v>
      </c>
      <c r="AP238" s="33">
        <v>8432.1894900000007</v>
      </c>
      <c r="AQ238" s="33">
        <v>9001.3516080000009</v>
      </c>
      <c r="AR238" s="33">
        <v>7503</v>
      </c>
      <c r="AS238" s="33">
        <v>7984.4357989999999</v>
      </c>
      <c r="AT238" s="33">
        <v>8432.1894900000007</v>
      </c>
      <c r="AU238" s="33">
        <v>9001.3516080000009</v>
      </c>
      <c r="AV238" s="33">
        <v>10522.45298</v>
      </c>
      <c r="AW238" s="33">
        <v>2446.0640250000001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10900.00207</v>
      </c>
      <c r="BY238" s="33">
        <v>9132.3163530000002</v>
      </c>
      <c r="BZ238" s="33">
        <v>8734.7392359999994</v>
      </c>
      <c r="CA238" s="33">
        <v>9324.3230789999998</v>
      </c>
      <c r="CB238" s="33">
        <v>11484.50582</v>
      </c>
      <c r="CC238" s="33">
        <v>8923</v>
      </c>
      <c r="CD238" s="33">
        <v>9203.1325290000004</v>
      </c>
      <c r="CE238" s="33">
        <v>9824.3323259999997</v>
      </c>
      <c r="CF238" s="33">
        <v>11484.50582</v>
      </c>
      <c r="CG238" s="33">
        <v>9967.2709909999994</v>
      </c>
      <c r="CH238" s="33">
        <v>9203.1325290000004</v>
      </c>
      <c r="CI238" s="33">
        <v>9824.3323259999997</v>
      </c>
      <c r="CJ238" s="33">
        <v>11484.50582</v>
      </c>
      <c r="CK238" s="33">
        <v>9967.2709909999994</v>
      </c>
      <c r="CL238" s="33">
        <v>9203.1325290000004</v>
      </c>
      <c r="CM238" s="33">
        <v>9824.3323259999997</v>
      </c>
      <c r="CN238" s="33">
        <v>11484.50582</v>
      </c>
      <c r="CO238" s="33">
        <v>9967.2709909999994</v>
      </c>
      <c r="CP238" s="33">
        <v>9203.1325290000004</v>
      </c>
      <c r="CQ238" s="33">
        <v>9824.3323259999997</v>
      </c>
      <c r="CR238" s="33">
        <v>11484.50582</v>
      </c>
      <c r="CS238" s="33">
        <v>9967.2709909999994</v>
      </c>
      <c r="CT238" s="33">
        <v>9203.1325290000004</v>
      </c>
      <c r="CU238" s="33">
        <v>9824.3323259999997</v>
      </c>
      <c r="CV238" s="33">
        <v>11484.50582</v>
      </c>
      <c r="CW238" s="33">
        <v>9967.2709909999994</v>
      </c>
      <c r="CX238" s="33">
        <v>9203.1325290000004</v>
      </c>
      <c r="CY238" s="33">
        <v>9824.3323259999997</v>
      </c>
      <c r="CZ238" s="33">
        <v>11484.50582</v>
      </c>
      <c r="DA238" s="33">
        <v>9967.2709909999994</v>
      </c>
      <c r="DB238" s="33">
        <v>9203.1325290000004</v>
      </c>
      <c r="DC238" s="33">
        <v>9824.3323259999997</v>
      </c>
      <c r="DD238" s="33">
        <v>11484.50582</v>
      </c>
      <c r="DE238" s="33">
        <v>9967.2709909999994</v>
      </c>
      <c r="DF238" s="33">
        <v>9203.1325290000004</v>
      </c>
      <c r="DG238" s="33">
        <v>9824.3323259999997</v>
      </c>
      <c r="DH238" s="33">
        <v>11484.50582</v>
      </c>
      <c r="DI238" s="33">
        <v>9967.2709909999994</v>
      </c>
      <c r="DJ238" s="33">
        <v>9203.1325290000004</v>
      </c>
      <c r="DK238" s="33">
        <v>9824.3323259999997</v>
      </c>
      <c r="DL238" s="33">
        <v>11484.50582</v>
      </c>
      <c r="DM238" s="33">
        <v>9967.2709909999994</v>
      </c>
      <c r="DN238" s="33">
        <v>9203.1325290000004</v>
      </c>
      <c r="DO238" s="33">
        <v>9824.3323259999997</v>
      </c>
      <c r="DP238" s="33">
        <v>11484.50582</v>
      </c>
      <c r="DQ238" s="33">
        <v>9967.2709909999994</v>
      </c>
      <c r="DR238" s="33">
        <v>9203.1325290000004</v>
      </c>
      <c r="DS238" s="33">
        <v>9824.3323259999997</v>
      </c>
      <c r="DT238" s="33">
        <v>11484.50582</v>
      </c>
      <c r="DU238" s="33">
        <v>7572.0121349999999</v>
      </c>
      <c r="DV238" s="33">
        <v>9203.1325290000004</v>
      </c>
      <c r="DW238" s="33">
        <v>9824.3323259999997</v>
      </c>
      <c r="DX238" s="33">
        <v>11484.50582</v>
      </c>
      <c r="DY238" s="33">
        <v>9967.2709909999994</v>
      </c>
      <c r="DZ238" s="33">
        <v>9203.1325290000004</v>
      </c>
      <c r="EA238" s="33">
        <v>9824.3323259999997</v>
      </c>
      <c r="EB238" s="33">
        <v>11484.50582</v>
      </c>
      <c r="EC238" s="33">
        <v>9967.2709909999994</v>
      </c>
      <c r="ED238" s="33">
        <v>9203.1325290000004</v>
      </c>
      <c r="EE238" s="33">
        <v>9824.3323259999997</v>
      </c>
      <c r="EF238" s="33">
        <v>11484.50582</v>
      </c>
      <c r="EG238" s="33">
        <v>9967.2709909999994</v>
      </c>
      <c r="EH238" s="33">
        <v>9203.1325290000004</v>
      </c>
      <c r="EI238" s="33">
        <v>9824.3323259999997</v>
      </c>
      <c r="EJ238" s="33">
        <v>11484.50582</v>
      </c>
      <c r="EK238" s="33">
        <v>9967.2709909999994</v>
      </c>
      <c r="EL238" s="33">
        <v>9203.1325290000004</v>
      </c>
      <c r="EM238" s="33">
        <v>9824.3323259999997</v>
      </c>
      <c r="EN238" s="33">
        <v>11484.50582</v>
      </c>
      <c r="EO238" s="33">
        <v>9132.3163530000002</v>
      </c>
      <c r="EP238" s="33">
        <v>9203.1325290000004</v>
      </c>
      <c r="EQ238" s="33">
        <v>9824.3323259999997</v>
      </c>
      <c r="ER238" s="33">
        <v>11484.50582</v>
      </c>
      <c r="ES238" s="33">
        <v>9967.2709909999994</v>
      </c>
      <c r="ET238" s="33">
        <v>9203.1325290000004</v>
      </c>
      <c r="EU238" s="33">
        <v>9824.3323259999997</v>
      </c>
      <c r="EV238" s="33">
        <v>11484.50582</v>
      </c>
      <c r="EW238" s="33">
        <v>9967.2709909999994</v>
      </c>
      <c r="EX238" s="33">
        <v>9203.1325290000004</v>
      </c>
      <c r="EY238" s="33">
        <v>9824.3323259999997</v>
      </c>
      <c r="EZ238" s="33">
        <v>11484.50582</v>
      </c>
      <c r="FA238" s="33">
        <v>9967.2709909999994</v>
      </c>
      <c r="FB238" s="33">
        <v>9203.1325290000004</v>
      </c>
      <c r="FC238" s="33">
        <v>9824.3323259999997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393.13944670000001</v>
      </c>
      <c r="V239" s="33">
        <v>458.44308139999998</v>
      </c>
      <c r="W239" s="33">
        <v>1269.763569</v>
      </c>
      <c r="X239" s="33">
        <v>2541.0196620000002</v>
      </c>
      <c r="Y239" s="33">
        <v>3461.103529</v>
      </c>
      <c r="Z239" s="33">
        <v>129.5575585</v>
      </c>
      <c r="AA239" s="33">
        <v>1269.763569</v>
      </c>
      <c r="AB239" s="33">
        <v>6760.6702750000004</v>
      </c>
      <c r="AC239" s="33">
        <v>419.41103959999998</v>
      </c>
      <c r="AD239" s="33">
        <v>519.33142850000002</v>
      </c>
      <c r="AE239" s="33">
        <v>3033.456549</v>
      </c>
      <c r="AF239" s="33">
        <v>452.53655739999999</v>
      </c>
      <c r="AG239" s="33">
        <v>126.4047451</v>
      </c>
      <c r="AH239" s="33">
        <v>502.48908519999998</v>
      </c>
      <c r="AI239" s="33">
        <v>3033.456549</v>
      </c>
      <c r="AJ239" s="33">
        <v>6760.6702750000004</v>
      </c>
      <c r="AK239" s="33">
        <v>461.53793359999997</v>
      </c>
      <c r="AL239" s="33">
        <v>2404.2362349999999</v>
      </c>
      <c r="AM239" s="33">
        <v>3033.456549</v>
      </c>
      <c r="AN239" s="33">
        <v>6760.6702750000004</v>
      </c>
      <c r="AO239" s="33">
        <v>484.22899740000003</v>
      </c>
      <c r="AP239" s="33">
        <v>2404.2362349999999</v>
      </c>
      <c r="AQ239" s="33">
        <v>3033.456549</v>
      </c>
      <c r="AR239" s="33">
        <v>6760.6702750000004</v>
      </c>
      <c r="AS239" s="33">
        <v>414.40927210000001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554.31297440000003</v>
      </c>
      <c r="BB239" s="33">
        <v>2404.2362349999999</v>
      </c>
      <c r="BC239" s="33">
        <v>3033.456549</v>
      </c>
      <c r="BD239" s="33">
        <v>6760.6702750000004</v>
      </c>
      <c r="BE239" s="33">
        <v>1084.6801009999999</v>
      </c>
      <c r="BF239" s="33">
        <v>2404.2362349999999</v>
      </c>
      <c r="BG239" s="33">
        <v>3033.456549</v>
      </c>
      <c r="BH239" s="33">
        <v>6760.6702750000004</v>
      </c>
      <c r="BI239" s="33">
        <v>3051.0282750000001</v>
      </c>
      <c r="BJ239" s="33">
        <v>2404.2362349999999</v>
      </c>
      <c r="BK239" s="33">
        <v>3033.456549</v>
      </c>
      <c r="BL239" s="33">
        <v>6760.6702750000004</v>
      </c>
      <c r="BM239" s="33">
        <v>1409.899214</v>
      </c>
      <c r="BN239" s="33">
        <v>2404.2362349999999</v>
      </c>
      <c r="BO239" s="33">
        <v>3033.456549</v>
      </c>
      <c r="BP239" s="33">
        <v>6760.6702750000004</v>
      </c>
      <c r="BQ239" s="33">
        <v>5522.5990250000004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6614.7868399999998</v>
      </c>
      <c r="CG239" s="33">
        <v>6254.5643920000002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4695.4699430000001</v>
      </c>
      <c r="DJ239" s="33">
        <v>2404.2362349999999</v>
      </c>
      <c r="DK239" s="33">
        <v>3033.456549</v>
      </c>
      <c r="DL239" s="33">
        <v>6760.6702750000004</v>
      </c>
      <c r="DM239" s="33">
        <v>3051.0282750000001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5478.9282750000002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N240" s="33">
        <v>228.36537250000001</v>
      </c>
      <c r="O240" s="33">
        <v>133.44058820000001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Y240" s="33">
        <v>304.86015689999999</v>
      </c>
      <c r="Z240" s="33">
        <v>228.36537250000001</v>
      </c>
      <c r="AA240" s="33">
        <v>133.44058820000001</v>
      </c>
      <c r="AD240" s="33">
        <v>228.36537250000001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V240" s="33">
        <v>16.98248637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340.78552939999997</v>
      </c>
      <c r="BE240" s="33">
        <v>26.906966109999999</v>
      </c>
      <c r="BF240" s="33">
        <v>340.89690200000001</v>
      </c>
      <c r="BG240" s="33">
        <v>166.65094120000001</v>
      </c>
      <c r="BH240" s="33">
        <v>82.180038949999997</v>
      </c>
      <c r="BI240" s="33">
        <v>499.14611760000003</v>
      </c>
      <c r="BJ240" s="33">
        <v>340.89690200000001</v>
      </c>
      <c r="BK240" s="33">
        <v>166.65094120000001</v>
      </c>
      <c r="BL240" s="33">
        <v>195.54183019999999</v>
      </c>
      <c r="BM240" s="33">
        <v>141.9597478</v>
      </c>
      <c r="BN240" s="33">
        <v>367.9041704</v>
      </c>
      <c r="BO240" s="33">
        <v>197.56435260000001</v>
      </c>
      <c r="BP240" s="33">
        <v>637.56583490000003</v>
      </c>
      <c r="BQ240" s="33">
        <v>746.04695549999997</v>
      </c>
      <c r="BR240" s="33">
        <v>510.88404960000003</v>
      </c>
      <c r="BS240" s="33">
        <v>361.22384449999998</v>
      </c>
      <c r="BT240" s="33">
        <v>1029.5086630000001</v>
      </c>
      <c r="BU240" s="33">
        <v>379.0491194</v>
      </c>
      <c r="BV240" s="33">
        <v>655.54336690000002</v>
      </c>
      <c r="BW240" s="33">
        <v>496.46292519999997</v>
      </c>
      <c r="BX240" s="33">
        <v>1029.5086630000001</v>
      </c>
      <c r="BY240" s="33">
        <v>701.81763599999999</v>
      </c>
      <c r="BZ240" s="33">
        <v>655.54336690000002</v>
      </c>
      <c r="CA240" s="33">
        <v>496.46292519999997</v>
      </c>
      <c r="CB240" s="33">
        <v>1029.5086630000001</v>
      </c>
      <c r="CC240" s="33">
        <v>1139.982814</v>
      </c>
      <c r="CD240" s="33">
        <v>655.54336690000002</v>
      </c>
      <c r="CE240" s="33">
        <v>496.46292519999997</v>
      </c>
      <c r="CF240" s="33">
        <v>1029.5086630000001</v>
      </c>
      <c r="CG240" s="33">
        <v>1139.982814</v>
      </c>
      <c r="CH240" s="33">
        <v>655.54336690000002</v>
      </c>
      <c r="CI240" s="33">
        <v>496.46292519999997</v>
      </c>
      <c r="CJ240" s="33">
        <v>1056.0151739999999</v>
      </c>
      <c r="CK240" s="33">
        <v>877.49796500000002</v>
      </c>
      <c r="CL240" s="33">
        <v>678.38528470000006</v>
      </c>
      <c r="CM240" s="33">
        <v>509.4826382</v>
      </c>
      <c r="CN240" s="33">
        <v>1056.0151739999999</v>
      </c>
      <c r="CO240" s="33">
        <v>958.32596820000003</v>
      </c>
      <c r="CP240" s="33">
        <v>678.38528470000006</v>
      </c>
      <c r="CQ240" s="33">
        <v>509.4826382</v>
      </c>
      <c r="CR240" s="33">
        <v>1153.1117180000001</v>
      </c>
      <c r="CS240" s="33">
        <v>1041.902887</v>
      </c>
      <c r="CT240" s="33">
        <v>695.81649560000005</v>
      </c>
      <c r="CU240" s="33">
        <v>540.47821629999999</v>
      </c>
      <c r="CV240" s="33">
        <v>1311.080324</v>
      </c>
      <c r="CW240" s="33">
        <v>1387.9389369999999</v>
      </c>
      <c r="CX240" s="33">
        <v>724.17573430000004</v>
      </c>
      <c r="CY240" s="33">
        <v>590.90563640000005</v>
      </c>
      <c r="CZ240" s="33">
        <v>1453.9519580000001</v>
      </c>
      <c r="DA240" s="33">
        <v>1499.2527520000001</v>
      </c>
      <c r="DB240" s="33">
        <v>749.82469649999996</v>
      </c>
      <c r="DC240" s="33">
        <v>636.51373630000001</v>
      </c>
      <c r="DD240" s="33">
        <v>1884.0685840000001</v>
      </c>
      <c r="DE240" s="33">
        <v>1545.683908</v>
      </c>
      <c r="DF240" s="33">
        <v>850.62927999999999</v>
      </c>
      <c r="DG240" s="33">
        <v>773.33408480000003</v>
      </c>
      <c r="DH240" s="33">
        <v>2426.1626630000001</v>
      </c>
      <c r="DI240" s="33">
        <v>2405.3003279999998</v>
      </c>
      <c r="DJ240" s="33">
        <v>1011.2372800000001</v>
      </c>
      <c r="DK240" s="33">
        <v>1037.50181</v>
      </c>
      <c r="DL240" s="33">
        <v>2426.1626630000001</v>
      </c>
      <c r="DM240" s="33">
        <v>1933.9879820000001</v>
      </c>
      <c r="DN240" s="33">
        <v>1011.2372800000001</v>
      </c>
      <c r="DO240" s="33">
        <v>1037.50181</v>
      </c>
      <c r="DP240" s="33">
        <v>2426.1626630000001</v>
      </c>
      <c r="DQ240" s="33">
        <v>1650.356567</v>
      </c>
      <c r="DR240" s="33">
        <v>1011.2372800000001</v>
      </c>
      <c r="DS240" s="33">
        <v>1037.50181</v>
      </c>
      <c r="DT240" s="33">
        <v>2426.1626630000001</v>
      </c>
      <c r="DU240" s="33">
        <v>2405.3003279999998</v>
      </c>
      <c r="DV240" s="33">
        <v>1011.2372800000001</v>
      </c>
      <c r="DW240" s="33">
        <v>1037.50181</v>
      </c>
      <c r="DX240" s="33">
        <v>2426.1626630000001</v>
      </c>
      <c r="DY240" s="33">
        <v>2405.3003279999998</v>
      </c>
      <c r="DZ240" s="33">
        <v>1011.2372800000001</v>
      </c>
      <c r="EA240" s="33">
        <v>1037.50181</v>
      </c>
      <c r="EB240" s="33">
        <v>2426.1626630000001</v>
      </c>
      <c r="EC240" s="33">
        <v>2078.164127</v>
      </c>
      <c r="ED240" s="33">
        <v>1011.2372800000001</v>
      </c>
      <c r="EE240" s="33">
        <v>1037.50181</v>
      </c>
      <c r="EF240" s="33">
        <v>2426.1626630000001</v>
      </c>
      <c r="EG240" s="33">
        <v>2113.2258969999998</v>
      </c>
      <c r="EH240" s="33">
        <v>1011.2372800000001</v>
      </c>
      <c r="EI240" s="33">
        <v>1037.50181</v>
      </c>
      <c r="EJ240" s="33">
        <v>2548.9891619999999</v>
      </c>
      <c r="EK240" s="33">
        <v>2242.6760530000001</v>
      </c>
      <c r="EL240" s="33">
        <v>1042.533283</v>
      </c>
      <c r="EM240" s="33">
        <v>1082.9101900000001</v>
      </c>
      <c r="EN240" s="33">
        <v>2785.1250709999999</v>
      </c>
      <c r="EO240" s="33">
        <v>2722.0980629999999</v>
      </c>
      <c r="EP240" s="33">
        <v>1100.2528170000001</v>
      </c>
      <c r="EQ240" s="33">
        <v>1168.115098</v>
      </c>
      <c r="ER240" s="33">
        <v>2964.5194470000001</v>
      </c>
      <c r="ES240" s="33">
        <v>2872.0723280000002</v>
      </c>
      <c r="ET240" s="33">
        <v>1134.5371620000001</v>
      </c>
      <c r="EU240" s="33">
        <v>1224.6642420000001</v>
      </c>
      <c r="EV240" s="33">
        <v>2964.5194470000001</v>
      </c>
      <c r="EW240" s="33">
        <v>2650.2273989999999</v>
      </c>
      <c r="EX240" s="33">
        <v>1134.5371620000001</v>
      </c>
      <c r="EY240" s="33">
        <v>1224.6642420000001</v>
      </c>
      <c r="EZ240" s="33">
        <v>2964.5194470000001</v>
      </c>
      <c r="FA240" s="33">
        <v>2627.4851859999999</v>
      </c>
      <c r="FB240" s="33">
        <v>1134.5371620000001</v>
      </c>
      <c r="FC240" s="33">
        <v>1224.6642420000001</v>
      </c>
    </row>
    <row r="241" spans="2:159" x14ac:dyDescent="0.25">
      <c r="B241" s="33" t="s">
        <v>1</v>
      </c>
      <c r="C241" s="33" t="s">
        <v>44</v>
      </c>
      <c r="CB241" s="33">
        <v>2595.4813389999999</v>
      </c>
      <c r="CD241" s="33">
        <v>904.07438109999998</v>
      </c>
      <c r="CE241" s="33">
        <v>1267.0335500000001</v>
      </c>
      <c r="CF241" s="33">
        <v>4604.3180490000004</v>
      </c>
      <c r="CH241" s="33">
        <v>1515.3284590000001</v>
      </c>
      <c r="CI241" s="33">
        <v>2194.2401930000001</v>
      </c>
      <c r="CJ241" s="33">
        <v>6963.593707</v>
      </c>
      <c r="CK241" s="33">
        <v>519.73404210000001</v>
      </c>
      <c r="CL241" s="33">
        <v>1960.0874550000001</v>
      </c>
      <c r="CM241" s="33">
        <v>2871.0430179999998</v>
      </c>
      <c r="CN241" s="33">
        <v>7564.3197220000002</v>
      </c>
      <c r="CO241" s="33">
        <v>3992.0001109999998</v>
      </c>
      <c r="CP241" s="33">
        <v>2104.2645229999998</v>
      </c>
      <c r="CQ241" s="33">
        <v>3090.4414959999999</v>
      </c>
      <c r="CR241" s="33">
        <v>8259.6310059999996</v>
      </c>
      <c r="CS241" s="33">
        <v>2016.0658989999999</v>
      </c>
      <c r="CT241" s="33">
        <v>2270.3783520000002</v>
      </c>
      <c r="CU241" s="33">
        <v>3344.151746</v>
      </c>
      <c r="CV241" s="33">
        <v>8974.9955289999998</v>
      </c>
      <c r="CW241" s="33">
        <v>5098.2280000000001</v>
      </c>
      <c r="CX241" s="33">
        <v>2382.7278820000001</v>
      </c>
      <c r="CY241" s="33">
        <v>3587.3349020000001</v>
      </c>
      <c r="CZ241" s="33">
        <v>8974.9955289999998</v>
      </c>
      <c r="DA241" s="33">
        <v>3412.871725</v>
      </c>
      <c r="DB241" s="33">
        <v>2382.7278820000001</v>
      </c>
      <c r="DC241" s="33">
        <v>3587.3349020000001</v>
      </c>
      <c r="DD241" s="33">
        <v>9479.1683630000007</v>
      </c>
      <c r="DE241" s="33">
        <v>4233.4861209999999</v>
      </c>
      <c r="DF241" s="33">
        <v>2457.8256540000002</v>
      </c>
      <c r="DG241" s="33">
        <v>3748.4902870000001</v>
      </c>
      <c r="DH241" s="33">
        <v>10354.025180000001</v>
      </c>
      <c r="DI241" s="33">
        <v>6373.1396720000002</v>
      </c>
      <c r="DJ241" s="33">
        <v>2705.31585</v>
      </c>
      <c r="DK241" s="33">
        <v>4113.568491</v>
      </c>
      <c r="DL241" s="33">
        <v>10354.025180000001</v>
      </c>
      <c r="DM241" s="33">
        <v>4153.8269780000001</v>
      </c>
      <c r="DN241" s="33">
        <v>2705.31585</v>
      </c>
      <c r="DO241" s="33">
        <v>4113.568491</v>
      </c>
      <c r="DP241" s="33">
        <v>10354.025180000001</v>
      </c>
      <c r="DQ241" s="33">
        <v>2599.7248719999998</v>
      </c>
      <c r="DR241" s="33">
        <v>2705.31585</v>
      </c>
      <c r="DS241" s="33">
        <v>4113.568491</v>
      </c>
      <c r="DT241" s="33">
        <v>10354.025180000001</v>
      </c>
      <c r="DU241" s="33">
        <v>7393.7769740000003</v>
      </c>
      <c r="DV241" s="33">
        <v>2705.31585</v>
      </c>
      <c r="DW241" s="33">
        <v>4113.568491</v>
      </c>
      <c r="DX241" s="33">
        <v>10354.025180000001</v>
      </c>
      <c r="DY241" s="33">
        <v>2868.7793620000002</v>
      </c>
      <c r="DZ241" s="33">
        <v>2705.31585</v>
      </c>
      <c r="EA241" s="33">
        <v>4113.568491</v>
      </c>
      <c r="EB241" s="33">
        <v>10354.025180000001</v>
      </c>
      <c r="EC241" s="33">
        <v>6146.4846779999998</v>
      </c>
      <c r="ED241" s="33">
        <v>2705.31585</v>
      </c>
      <c r="EE241" s="33">
        <v>4113.568491</v>
      </c>
      <c r="EF241" s="33">
        <v>10354.025180000001</v>
      </c>
      <c r="EG241" s="33">
        <v>4000.8949969999999</v>
      </c>
      <c r="EH241" s="33">
        <v>2705.31585</v>
      </c>
      <c r="EI241" s="33">
        <v>4113.568491</v>
      </c>
      <c r="EJ241" s="33">
        <v>10354.025180000001</v>
      </c>
      <c r="EK241" s="33">
        <v>9252.0549780000001</v>
      </c>
      <c r="EL241" s="33">
        <v>2705.31585</v>
      </c>
      <c r="EM241" s="33">
        <v>4113.568491</v>
      </c>
      <c r="EN241" s="33">
        <v>10354.025180000001</v>
      </c>
      <c r="EO241" s="33">
        <v>7424.9566420000001</v>
      </c>
      <c r="EP241" s="33">
        <v>2705.31585</v>
      </c>
      <c r="EQ241" s="33">
        <v>4113.568491</v>
      </c>
      <c r="ER241" s="33">
        <v>10354.025180000001</v>
      </c>
      <c r="ES241" s="33">
        <v>6822.469145</v>
      </c>
      <c r="ET241" s="33">
        <v>2705.31585</v>
      </c>
      <c r="EU241" s="33">
        <v>4113.568491</v>
      </c>
      <c r="EV241" s="33">
        <v>10354.025180000001</v>
      </c>
      <c r="EW241" s="33">
        <v>6197.9388859999999</v>
      </c>
      <c r="EX241" s="33">
        <v>2705.31585</v>
      </c>
      <c r="EY241" s="33">
        <v>4113.568491</v>
      </c>
      <c r="EZ241" s="33">
        <v>11982.29682</v>
      </c>
      <c r="FA241" s="33">
        <v>9185.6391769999991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K242" s="33">
        <v>2181.1181569999999</v>
      </c>
      <c r="AL242" s="33">
        <v>843.2366667</v>
      </c>
      <c r="AM242" s="33">
        <v>1460.131294</v>
      </c>
      <c r="AP242" s="33">
        <v>843.2366667</v>
      </c>
      <c r="AQ242" s="33">
        <v>1460.131294</v>
      </c>
      <c r="AR242" s="33">
        <v>1606.7713429999999</v>
      </c>
      <c r="AS242" s="33">
        <v>2181.1181569999999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D242" s="33">
        <v>650.99895400000003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I242" s="33">
        <v>2151.3030199999998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159.18458820000001</v>
      </c>
      <c r="BR242" s="33">
        <v>906.87400000000002</v>
      </c>
      <c r="BS242" s="33">
        <v>1590.6875689999999</v>
      </c>
      <c r="BT242" s="33">
        <v>3147.918784</v>
      </c>
      <c r="BU242" s="33">
        <v>1931.6469999999999</v>
      </c>
      <c r="BV242" s="33">
        <v>906.87400000000002</v>
      </c>
      <c r="BW242" s="33">
        <v>1590.6875689999999</v>
      </c>
      <c r="BX242" s="33">
        <v>3147.918784</v>
      </c>
      <c r="BZ242" s="33">
        <v>906.87400000000002</v>
      </c>
      <c r="CA242" s="33">
        <v>1590.6875689999999</v>
      </c>
      <c r="CB242" s="33">
        <v>3491.6398370000002</v>
      </c>
      <c r="CC242" s="33">
        <v>2297.4735289999999</v>
      </c>
      <c r="CD242" s="33">
        <v>1048.2915290000001</v>
      </c>
      <c r="CE242" s="33">
        <v>1763.077628</v>
      </c>
      <c r="CF242" s="33">
        <v>3491.6398370000002</v>
      </c>
      <c r="CH242" s="33">
        <v>1048.2915290000001</v>
      </c>
      <c r="CI242" s="33">
        <v>1763.077628</v>
      </c>
      <c r="CJ242" s="33">
        <v>3491.6398370000002</v>
      </c>
      <c r="CK242" s="33">
        <v>2517.7591849999999</v>
      </c>
      <c r="CL242" s="33">
        <v>1048.2915290000001</v>
      </c>
      <c r="CM242" s="33">
        <v>1763.077628</v>
      </c>
      <c r="CN242" s="33">
        <v>3491.6398370000002</v>
      </c>
      <c r="CO242" s="33">
        <v>2634.1145580000002</v>
      </c>
      <c r="CP242" s="33">
        <v>1048.2915290000001</v>
      </c>
      <c r="CQ242" s="33">
        <v>1763.077628</v>
      </c>
      <c r="CR242" s="33">
        <v>3491.6398370000002</v>
      </c>
      <c r="CS242" s="33">
        <v>2634.1145580000002</v>
      </c>
      <c r="CT242" s="33">
        <v>1048.2915290000001</v>
      </c>
      <c r="CU242" s="33">
        <v>1763.077628</v>
      </c>
      <c r="CV242" s="33">
        <v>3920.7983509999999</v>
      </c>
      <c r="CW242" s="33">
        <v>2223.947373</v>
      </c>
      <c r="CX242" s="33">
        <v>1224.860686</v>
      </c>
      <c r="CY242" s="33">
        <v>1978.318041</v>
      </c>
      <c r="CZ242" s="33">
        <v>5126.100856</v>
      </c>
      <c r="DA242" s="33">
        <v>948.01326510000001</v>
      </c>
      <c r="DB242" s="33">
        <v>1720.7596149999999</v>
      </c>
      <c r="DC242" s="33">
        <v>2582.8261699999998</v>
      </c>
      <c r="DD242" s="33">
        <v>5421.9103859999996</v>
      </c>
      <c r="DE242" s="33">
        <v>3978.824517</v>
      </c>
      <c r="DF242" s="33">
        <v>1842.4648540000001</v>
      </c>
      <c r="DG242" s="33">
        <v>2731.1866559999999</v>
      </c>
      <c r="DH242" s="33">
        <v>5421.9103859999996</v>
      </c>
      <c r="DI242" s="33">
        <v>3955.7080900000001</v>
      </c>
      <c r="DJ242" s="33">
        <v>1842.4648540000001</v>
      </c>
      <c r="DK242" s="33">
        <v>2731.1866559999999</v>
      </c>
      <c r="DL242" s="33">
        <v>5421.9103859999996</v>
      </c>
      <c r="DM242" s="33">
        <v>4284.1045219999996</v>
      </c>
      <c r="DN242" s="33">
        <v>1842.4648540000001</v>
      </c>
      <c r="DO242" s="33">
        <v>2731.1866559999999</v>
      </c>
      <c r="DP242" s="33">
        <v>5421.9103859999996</v>
      </c>
      <c r="DQ242" s="33">
        <v>4059.1162020000002</v>
      </c>
      <c r="DR242" s="33">
        <v>1842.4648540000001</v>
      </c>
      <c r="DS242" s="33">
        <v>2731.1866559999999</v>
      </c>
      <c r="DT242" s="33">
        <v>5421.9103859999996</v>
      </c>
      <c r="DU242" s="33">
        <v>3598.1962199999998</v>
      </c>
      <c r="DV242" s="33">
        <v>1842.4648540000001</v>
      </c>
      <c r="DW242" s="33">
        <v>2731.1866559999999</v>
      </c>
      <c r="DX242" s="33">
        <v>5421.9103859999996</v>
      </c>
      <c r="DY242" s="33">
        <v>4284.1045219999996</v>
      </c>
      <c r="DZ242" s="33">
        <v>1842.4648540000001</v>
      </c>
      <c r="EA242" s="33">
        <v>2731.1866559999999</v>
      </c>
      <c r="EB242" s="33">
        <v>5421.9103859999996</v>
      </c>
      <c r="EC242" s="33">
        <v>750.80534969999997</v>
      </c>
      <c r="ED242" s="33">
        <v>1842.4648540000001</v>
      </c>
      <c r="EE242" s="33">
        <v>2731.1866559999999</v>
      </c>
      <c r="EF242" s="33">
        <v>5421.9103859999996</v>
      </c>
      <c r="EG242" s="33">
        <v>4214.2377029999998</v>
      </c>
      <c r="EH242" s="33">
        <v>1842.4648540000001</v>
      </c>
      <c r="EI242" s="33">
        <v>2731.1866559999999</v>
      </c>
      <c r="EJ242" s="33">
        <v>5421.9103859999996</v>
      </c>
      <c r="EK242" s="33">
        <v>2181.1181569999999</v>
      </c>
      <c r="EL242" s="33">
        <v>1842.4648540000001</v>
      </c>
      <c r="EM242" s="33">
        <v>2731.1866559999999</v>
      </c>
      <c r="EN242" s="33">
        <v>5741.8466669999998</v>
      </c>
      <c r="EO242" s="33">
        <v>3794.963608</v>
      </c>
      <c r="EP242" s="33">
        <v>1974.0965880000001</v>
      </c>
      <c r="EQ242" s="33">
        <v>2891.6476859999998</v>
      </c>
      <c r="ER242" s="33">
        <v>5741.8466669999998</v>
      </c>
      <c r="ES242" s="33">
        <v>4214.2377029999998</v>
      </c>
      <c r="ET242" s="33">
        <v>1974.0965880000001</v>
      </c>
      <c r="EU242" s="33">
        <v>2891.6476859999998</v>
      </c>
      <c r="EV242" s="33">
        <v>5741.8466669999998</v>
      </c>
      <c r="EW242" s="33">
        <v>4474.5870679999998</v>
      </c>
      <c r="EX242" s="33">
        <v>1974.0965880000001</v>
      </c>
      <c r="EY242" s="33">
        <v>2891.6476859999998</v>
      </c>
      <c r="EZ242" s="33">
        <v>5921.0586270000003</v>
      </c>
      <c r="FA242" s="33">
        <v>2487.3451369999998</v>
      </c>
      <c r="FB242" s="33">
        <v>2011.195608</v>
      </c>
      <c r="FC242" s="33">
        <v>2962.0979219999999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44427.142999999996</v>
      </c>
      <c r="G245" s="33">
        <v>44185.336349999998</v>
      </c>
      <c r="H245" s="33">
        <v>50433.766920000002</v>
      </c>
      <c r="I245" s="33">
        <v>44067.386760000001</v>
      </c>
      <c r="J245" s="33">
        <v>45459.533450000003</v>
      </c>
      <c r="K245" s="33">
        <v>44415.753109999998</v>
      </c>
      <c r="L245" s="33">
        <v>50427.383450000001</v>
      </c>
      <c r="M245" s="33">
        <v>44061.206429999998</v>
      </c>
      <c r="N245" s="33">
        <v>43268.868190000001</v>
      </c>
      <c r="O245" s="33">
        <v>44443.310389999999</v>
      </c>
      <c r="P245" s="33">
        <v>50608.455300000001</v>
      </c>
      <c r="Q245" s="33">
        <v>44242.42641</v>
      </c>
      <c r="R245" s="33">
        <v>45075.384310000001</v>
      </c>
      <c r="S245" s="33">
        <v>44400.424729999999</v>
      </c>
      <c r="T245" s="33">
        <v>53862.517370000001</v>
      </c>
      <c r="U245" s="33">
        <v>45067.744680000003</v>
      </c>
      <c r="V245" s="33">
        <v>42788.619789999997</v>
      </c>
      <c r="W245" s="33">
        <v>45172.438040000001</v>
      </c>
      <c r="X245" s="33">
        <v>54777.125599999999</v>
      </c>
      <c r="Y245" s="33">
        <v>45926.012159999998</v>
      </c>
      <c r="Z245" s="33">
        <v>43594.486570000001</v>
      </c>
      <c r="AA245" s="33">
        <v>45172.438040000001</v>
      </c>
      <c r="AB245" s="33">
        <v>53420.505920000003</v>
      </c>
      <c r="AC245" s="33">
        <v>44308.529790000001</v>
      </c>
      <c r="AD245" s="33">
        <v>41434.802920000002</v>
      </c>
      <c r="AE245" s="33">
        <v>46674.181299999997</v>
      </c>
      <c r="AF245" s="33">
        <v>57867.874349999998</v>
      </c>
      <c r="AG245" s="33">
        <v>48239.320870000003</v>
      </c>
      <c r="AH245" s="33">
        <v>45994.56035</v>
      </c>
      <c r="AI245" s="33">
        <v>48426.768210000002</v>
      </c>
      <c r="AJ245" s="33">
        <v>60661.637869999999</v>
      </c>
      <c r="AK245" s="33">
        <v>51077.854700000004</v>
      </c>
      <c r="AL245" s="33">
        <v>47834.409449999999</v>
      </c>
      <c r="AM245" s="33">
        <v>50290.599589999998</v>
      </c>
      <c r="AN245" s="33">
        <v>63087.632389999999</v>
      </c>
      <c r="AO245" s="33">
        <v>54757.002240000002</v>
      </c>
      <c r="AP245" s="33">
        <v>50467.61911</v>
      </c>
      <c r="AQ245" s="33">
        <v>50290.599589999998</v>
      </c>
      <c r="AR245" s="33">
        <v>68080.438420000006</v>
      </c>
      <c r="AS245" s="33">
        <v>56779.705829999999</v>
      </c>
      <c r="AT245" s="33">
        <v>50564.684759999996</v>
      </c>
      <c r="AU245" s="33">
        <v>50378.189980000003</v>
      </c>
      <c r="AV245" s="33">
        <v>69594.415989999994</v>
      </c>
      <c r="AW245" s="33">
        <v>55099.366580000002</v>
      </c>
      <c r="AX245" s="33">
        <v>50637.012089999997</v>
      </c>
      <c r="AY245" s="33">
        <v>50459.613660000003</v>
      </c>
      <c r="AZ245" s="33">
        <v>70053.142290000003</v>
      </c>
      <c r="BA245" s="33">
        <v>56585.215889999999</v>
      </c>
      <c r="BB245" s="33">
        <v>50768.613579999997</v>
      </c>
      <c r="BC245" s="33">
        <v>50610.276100000003</v>
      </c>
      <c r="BD245" s="33">
        <v>70756.411789999998</v>
      </c>
      <c r="BE245" s="33">
        <v>57860.626530000001</v>
      </c>
      <c r="BF245" s="33">
        <v>50819.429929999998</v>
      </c>
      <c r="BG245" s="33">
        <v>50668.106209999998</v>
      </c>
      <c r="BH245" s="33">
        <v>72004.154420000006</v>
      </c>
      <c r="BI245" s="33">
        <v>58702.906419999999</v>
      </c>
      <c r="BJ245" s="33">
        <v>51410.371070000001</v>
      </c>
      <c r="BK245" s="33">
        <v>51198.323230000002</v>
      </c>
      <c r="BL245" s="33">
        <v>73293.196429999996</v>
      </c>
      <c r="BM245" s="33">
        <v>59371.98732</v>
      </c>
      <c r="BN245" s="33">
        <v>51437.378340000003</v>
      </c>
      <c r="BO245" s="33">
        <v>51229.236640000003</v>
      </c>
      <c r="BP245" s="33">
        <v>76113.429029999999</v>
      </c>
      <c r="BQ245" s="33">
        <v>63978.144220000002</v>
      </c>
      <c r="BR245" s="33">
        <v>53418.52781</v>
      </c>
      <c r="BS245" s="33">
        <v>53552.724139999998</v>
      </c>
      <c r="BT245" s="33">
        <v>77391.745250000007</v>
      </c>
      <c r="BU245" s="33">
        <v>65804.349520000003</v>
      </c>
      <c r="BV245" s="33">
        <v>54056.841339999999</v>
      </c>
      <c r="BW245" s="33">
        <v>54364.216439999997</v>
      </c>
      <c r="BX245" s="33">
        <v>81081.97133</v>
      </c>
      <c r="BY245" s="33">
        <v>67917.669590000005</v>
      </c>
      <c r="BZ245" s="33">
        <v>57000.110289999997</v>
      </c>
      <c r="CA245" s="33">
        <v>57689.366950000003</v>
      </c>
      <c r="CB245" s="33">
        <v>86326.157569999996</v>
      </c>
      <c r="CC245" s="33">
        <v>69103.566879999998</v>
      </c>
      <c r="CD245" s="33">
        <v>60000.56884</v>
      </c>
      <c r="CE245" s="33">
        <v>61521.292549999998</v>
      </c>
      <c r="CF245" s="33">
        <v>89251.136289999995</v>
      </c>
      <c r="CG245" s="33">
        <v>71065.351939999993</v>
      </c>
      <c r="CH245" s="33">
        <v>60749.802499999998</v>
      </c>
      <c r="CI245" s="33">
        <v>62644.37111</v>
      </c>
      <c r="CJ245" s="33">
        <v>91964.368960000007</v>
      </c>
      <c r="CK245" s="33">
        <v>73693.572289999996</v>
      </c>
      <c r="CL245" s="33">
        <v>61908.328849999998</v>
      </c>
      <c r="CM245" s="33">
        <v>64255.941149999999</v>
      </c>
      <c r="CN245" s="33">
        <v>94355.717619999996</v>
      </c>
      <c r="CO245" s="33">
        <v>76604.807329999996</v>
      </c>
      <c r="CP245" s="33">
        <v>62245.954819999999</v>
      </c>
      <c r="CQ245" s="33">
        <v>64754.962749999999</v>
      </c>
      <c r="CR245" s="33">
        <v>95550.851569999999</v>
      </c>
      <c r="CS245" s="33">
        <v>76715.150039999993</v>
      </c>
      <c r="CT245" s="33">
        <v>62565.796540000003</v>
      </c>
      <c r="CU245" s="33">
        <v>65231.336479999998</v>
      </c>
      <c r="CV245" s="33">
        <v>96884.824269999997</v>
      </c>
      <c r="CW245" s="33">
        <v>79880.028789999997</v>
      </c>
      <c r="CX245" s="33">
        <v>62901.774230000003</v>
      </c>
      <c r="CY245" s="33">
        <v>65764.482489999995</v>
      </c>
      <c r="CZ245" s="33">
        <v>98232.99841</v>
      </c>
      <c r="DA245" s="33">
        <v>78006.167799999996</v>
      </c>
      <c r="DB245" s="33">
        <v>63423.322119999997</v>
      </c>
      <c r="DC245" s="33">
        <v>66414.598719999995</v>
      </c>
      <c r="DD245" s="33">
        <v>99920.803039999999</v>
      </c>
      <c r="DE245" s="33">
        <v>80442.154039999994</v>
      </c>
      <c r="DF245" s="33">
        <v>63975.552710000004</v>
      </c>
      <c r="DG245" s="33">
        <v>67167.998519999994</v>
      </c>
      <c r="DH245" s="33">
        <v>101337.7539</v>
      </c>
      <c r="DI245" s="33">
        <v>83523.349600000001</v>
      </c>
      <c r="DJ245" s="33">
        <v>64383.650900000001</v>
      </c>
      <c r="DK245" s="33">
        <v>67797.244449999998</v>
      </c>
      <c r="DL245" s="33">
        <v>101337.7539</v>
      </c>
      <c r="DM245" s="33">
        <v>79538.913509999998</v>
      </c>
      <c r="DN245" s="33">
        <v>64383.650900000001</v>
      </c>
      <c r="DO245" s="33">
        <v>67797.244449999998</v>
      </c>
      <c r="DP245" s="33">
        <v>101337.7539</v>
      </c>
      <c r="DQ245" s="33">
        <v>80400.491940000007</v>
      </c>
      <c r="DR245" s="33">
        <v>64383.650900000001</v>
      </c>
      <c r="DS245" s="33">
        <v>67797.244449999998</v>
      </c>
      <c r="DT245" s="33">
        <v>101337.7539</v>
      </c>
      <c r="DU245" s="33">
        <v>81017.679569999993</v>
      </c>
      <c r="DV245" s="33">
        <v>64383.650900000001</v>
      </c>
      <c r="DW245" s="33">
        <v>67797.244449999998</v>
      </c>
      <c r="DX245" s="33">
        <v>101337.7539</v>
      </c>
      <c r="DY245" s="33">
        <v>81326.968609999996</v>
      </c>
      <c r="DZ245" s="33">
        <v>64383.650900000001</v>
      </c>
      <c r="EA245" s="33">
        <v>67797.244449999998</v>
      </c>
      <c r="EB245" s="33">
        <v>101337.7539</v>
      </c>
      <c r="EC245" s="33">
        <v>82095.628700000001</v>
      </c>
      <c r="ED245" s="33">
        <v>64383.650900000001</v>
      </c>
      <c r="EE245" s="33">
        <v>67797.244449999998</v>
      </c>
      <c r="EF245" s="33">
        <v>101337.7539</v>
      </c>
      <c r="EG245" s="33">
        <v>82523.710059999998</v>
      </c>
      <c r="EH245" s="33">
        <v>64383.650900000001</v>
      </c>
      <c r="EI245" s="33">
        <v>67797.244449999998</v>
      </c>
      <c r="EJ245" s="33">
        <v>101460.58040000001</v>
      </c>
      <c r="EK245" s="33">
        <v>84196.299639999997</v>
      </c>
      <c r="EL245" s="33">
        <v>64414.946909999999</v>
      </c>
      <c r="EM245" s="33">
        <v>67842.652830000006</v>
      </c>
      <c r="EN245" s="33">
        <v>102048.4081</v>
      </c>
      <c r="EO245" s="33">
        <v>84181.273830000006</v>
      </c>
      <c r="EP245" s="33">
        <v>64622.486799999999</v>
      </c>
      <c r="EQ245" s="33">
        <v>68109.138059999997</v>
      </c>
      <c r="ER245" s="33">
        <v>102269.8711</v>
      </c>
      <c r="ES245" s="33">
        <v>84677.894230000005</v>
      </c>
      <c r="ET245" s="33">
        <v>62812.204250000003</v>
      </c>
      <c r="EU245" s="33">
        <v>68193.267919999998</v>
      </c>
      <c r="EV245" s="33">
        <v>102373.4782</v>
      </c>
      <c r="EW245" s="33">
        <v>84292.093049999996</v>
      </c>
      <c r="EX245" s="33">
        <v>58357.815710000003</v>
      </c>
      <c r="EY245" s="33">
        <v>68250.220360000007</v>
      </c>
      <c r="EZ245" s="33">
        <v>105492.14629999999</v>
      </c>
      <c r="FA245" s="33">
        <v>87140.880520000006</v>
      </c>
      <c r="FB245" s="33">
        <v>59709.933400000002</v>
      </c>
      <c r="FC245" s="33">
        <v>69491.733569999997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3836.3581770000001</v>
      </c>
      <c r="AO246" s="33">
        <v>2124.3119839999999</v>
      </c>
      <c r="AP246" s="33">
        <v>2473.455289</v>
      </c>
      <c r="AQ246" s="33">
        <v>3031.1487240000001</v>
      </c>
      <c r="AR246" s="33">
        <v>2342.7673100000002</v>
      </c>
      <c r="AS246" s="33">
        <v>2124.3119839999999</v>
      </c>
      <c r="AT246" s="33">
        <v>3207.1786219999999</v>
      </c>
      <c r="AU246" s="33">
        <v>3915.3822460000001</v>
      </c>
      <c r="AV246" s="33">
        <v>2342.7673100000002</v>
      </c>
      <c r="AW246" s="33">
        <v>4600.7556649999997</v>
      </c>
      <c r="AX246" s="33">
        <v>3207.1786219999999</v>
      </c>
      <c r="AY246" s="33">
        <v>3915.3822460000001</v>
      </c>
      <c r="AZ246" s="33">
        <v>3319.9576400000001</v>
      </c>
      <c r="BA246" s="33">
        <v>4381.6058949999997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2124.3119839999999</v>
      </c>
      <c r="BR246" s="33">
        <v>3207.1786219999999</v>
      </c>
      <c r="BS246" s="33">
        <v>3915.3822460000001</v>
      </c>
      <c r="BT246" s="33">
        <v>6181.8734000000004</v>
      </c>
      <c r="BU246" s="33">
        <v>2124.3119839999999</v>
      </c>
      <c r="BV246" s="33">
        <v>3992.1527890000002</v>
      </c>
      <c r="BW246" s="33">
        <v>4861.3797930000001</v>
      </c>
      <c r="BX246" s="33">
        <v>6181.8734000000004</v>
      </c>
      <c r="BY246" s="33">
        <v>2124.3119839999999</v>
      </c>
      <c r="BZ246" s="33">
        <v>3992.1527890000002</v>
      </c>
      <c r="CA246" s="33">
        <v>4861.3797930000001</v>
      </c>
      <c r="CB246" s="33">
        <v>6181.8734000000004</v>
      </c>
      <c r="CC246" s="33">
        <v>5383.8755380000002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4600.7556649999997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3267.2651409999999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5236.983029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5653.5225819999996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4723.8356249999997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168.29208980000001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1674.4217739999999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56.387713519999998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57.8966359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57.819946610000002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102.64688339999999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47.22005102</v>
      </c>
      <c r="CK248" s="33">
        <v>56.022339039999999</v>
      </c>
      <c r="CL248" s="33">
        <v>112.54395940000001</v>
      </c>
      <c r="CM248" s="33">
        <v>107.4420198</v>
      </c>
      <c r="CN248" s="33">
        <v>105.2766835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57.819946610000002</v>
      </c>
      <c r="CX248" s="33">
        <v>112.54395940000001</v>
      </c>
      <c r="CY248" s="33">
        <v>107.4420198</v>
      </c>
      <c r="CZ248" s="33">
        <v>105.2766835</v>
      </c>
      <c r="DA248" s="33">
        <v>46.842726089999999</v>
      </c>
      <c r="DB248" s="33">
        <v>112.54395940000001</v>
      </c>
      <c r="DC248" s="33">
        <v>107.4420198</v>
      </c>
      <c r="DD248" s="33">
        <v>105.2766835</v>
      </c>
      <c r="DE248" s="33">
        <v>56.022339039999999</v>
      </c>
      <c r="DF248" s="33">
        <v>112.54395940000001</v>
      </c>
      <c r="DG248" s="33">
        <v>107.4420198</v>
      </c>
      <c r="DH248" s="33">
        <v>105.2766835</v>
      </c>
      <c r="DI248" s="33">
        <v>57.819946610000002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56.022339039999999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57.819946610000002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102.8650651</v>
      </c>
      <c r="EP248" s="33">
        <v>112.54395940000001</v>
      </c>
      <c r="EQ248" s="33">
        <v>107.4420198</v>
      </c>
      <c r="ER248" s="33">
        <v>105.2766835</v>
      </c>
      <c r="ES248" s="33">
        <v>57.819946610000002</v>
      </c>
      <c r="ET248" s="33">
        <v>57.8966359</v>
      </c>
      <c r="EU248" s="33">
        <v>107.4420198</v>
      </c>
      <c r="EV248" s="33">
        <v>105.2766835</v>
      </c>
      <c r="EW248" s="33">
        <v>57.819946610000002</v>
      </c>
      <c r="EY248" s="33">
        <v>107.4420198</v>
      </c>
      <c r="EZ248" s="33">
        <v>105.2766835</v>
      </c>
      <c r="FA248" s="33">
        <v>57.819946610000002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86.277125639999994</v>
      </c>
      <c r="Y251" s="33">
        <v>187.63575539999999</v>
      </c>
      <c r="Z251" s="33">
        <v>38.469196889999999</v>
      </c>
      <c r="AA251" s="33">
        <v>127.60236399999999</v>
      </c>
      <c r="AB251" s="33">
        <v>189.3327165</v>
      </c>
      <c r="AC251" s="33">
        <v>90.477961089999994</v>
      </c>
      <c r="AE251" s="33">
        <v>127.60236399999999</v>
      </c>
      <c r="AF251" s="33">
        <v>86.277125639999994</v>
      </c>
      <c r="AG251" s="33">
        <v>72.585461089999995</v>
      </c>
      <c r="AH251" s="33">
        <v>38.469196889999999</v>
      </c>
      <c r="AI251" s="33">
        <v>127.60236399999999</v>
      </c>
      <c r="AJ251" s="33">
        <v>279.91480610000002</v>
      </c>
      <c r="AK251" s="33">
        <v>90.477961089999994</v>
      </c>
      <c r="AL251" s="33">
        <v>163.84764620000001</v>
      </c>
      <c r="AM251" s="33">
        <v>198.2845548</v>
      </c>
      <c r="AN251" s="33">
        <v>279.91480610000002</v>
      </c>
      <c r="AO251" s="33">
        <v>90.477961089999994</v>
      </c>
      <c r="AP251" s="33">
        <v>163.84764620000001</v>
      </c>
      <c r="AQ251" s="33">
        <v>198.2845548</v>
      </c>
      <c r="AR251" s="33">
        <v>279.91480610000002</v>
      </c>
      <c r="AS251" s="33">
        <v>183.6217321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90.477961089999994</v>
      </c>
      <c r="BB251" s="33">
        <v>163.84764620000001</v>
      </c>
      <c r="BC251" s="33">
        <v>198.2845548</v>
      </c>
      <c r="BD251" s="33">
        <v>279.91480610000002</v>
      </c>
      <c r="BE251" s="33">
        <v>90.477961089999994</v>
      </c>
      <c r="BF251" s="33">
        <v>163.84764620000001</v>
      </c>
      <c r="BG251" s="33">
        <v>198.2845548</v>
      </c>
      <c r="BH251" s="33">
        <v>279.91480610000002</v>
      </c>
      <c r="BI251" s="33">
        <v>183.6217321</v>
      </c>
      <c r="BJ251" s="33">
        <v>163.84764620000001</v>
      </c>
      <c r="BK251" s="33">
        <v>198.2845548</v>
      </c>
      <c r="BL251" s="33">
        <v>279.91480610000002</v>
      </c>
      <c r="BM251" s="33">
        <v>183.6217321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90.534813310000004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94.491984400000007</v>
      </c>
      <c r="DJ251" s="33">
        <v>163.84764620000001</v>
      </c>
      <c r="DK251" s="33">
        <v>198.2845548</v>
      </c>
      <c r="DL251" s="33">
        <v>279.91480610000002</v>
      </c>
      <c r="DM251" s="33">
        <v>187.63575539999999</v>
      </c>
      <c r="DN251" s="33">
        <v>163.84764620000001</v>
      </c>
      <c r="DO251" s="33">
        <v>198.2845548</v>
      </c>
      <c r="DP251" s="33">
        <v>279.91480610000002</v>
      </c>
      <c r="DQ251" s="33">
        <v>94.491984400000007</v>
      </c>
      <c r="DR251" s="33">
        <v>163.84764620000001</v>
      </c>
      <c r="DS251" s="33">
        <v>198.2845548</v>
      </c>
      <c r="DT251" s="33">
        <v>279.91480610000002</v>
      </c>
      <c r="DU251" s="33">
        <v>94.491984400000007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94.491984400000007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187.63575539999999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M253" s="33">
        <v>1.706231469</v>
      </c>
      <c r="AN253" s="33">
        <v>0.40936852600000001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V253" s="33">
        <v>1.2725895060000001</v>
      </c>
      <c r="AX253" s="33">
        <v>1.4807809949999999</v>
      </c>
      <c r="AY253" s="33">
        <v>1.706231469</v>
      </c>
      <c r="BA253" s="33">
        <v>1.061022959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I253" s="33">
        <v>1.443598025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0.84397247509999995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K254" s="33">
        <v>1.8037799999999999</v>
      </c>
      <c r="AL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B254" s="33">
        <v>2.0531999999999999</v>
      </c>
      <c r="DC254" s="33">
        <v>2.0531999999999999</v>
      </c>
      <c r="DD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3398.959848</v>
      </c>
      <c r="Y257" s="33">
        <v>3174.4095419999999</v>
      </c>
      <c r="Z257" s="33">
        <v>2649.7585840000002</v>
      </c>
      <c r="AA257" s="33">
        <v>3015.8324349999998</v>
      </c>
      <c r="AB257" s="33">
        <v>3622.53928</v>
      </c>
      <c r="AC257" s="33">
        <v>3292.9320379999999</v>
      </c>
      <c r="AD257" s="33">
        <v>2710.639392</v>
      </c>
      <c r="AE257" s="33">
        <v>3123.1952759999999</v>
      </c>
      <c r="AF257" s="33">
        <v>3586.2724720000001</v>
      </c>
      <c r="AG257" s="33">
        <v>3340.5372729999999</v>
      </c>
      <c r="AH257" s="33">
        <v>1846.482491</v>
      </c>
      <c r="AI257" s="33">
        <v>3184.5163849999999</v>
      </c>
      <c r="AJ257" s="33">
        <v>3833.4954320000002</v>
      </c>
      <c r="AK257" s="33">
        <v>3412.03631</v>
      </c>
      <c r="AL257" s="33">
        <v>2936.2538690000001</v>
      </c>
      <c r="AM257" s="33">
        <v>3314.0706719999998</v>
      </c>
      <c r="AN257" s="33">
        <v>5327.4956670000001</v>
      </c>
      <c r="AO257" s="33">
        <v>3410.2325300000002</v>
      </c>
      <c r="AP257" s="33">
        <v>3959.467028</v>
      </c>
      <c r="AQ257" s="33">
        <v>4479.5358889999998</v>
      </c>
      <c r="AR257" s="33">
        <v>3833.4954320000002</v>
      </c>
      <c r="AS257" s="33">
        <v>3505.180081</v>
      </c>
      <c r="AT257" s="33">
        <v>4693.1903609999999</v>
      </c>
      <c r="AU257" s="33">
        <v>5363.7694110000002</v>
      </c>
      <c r="AV257" s="33">
        <v>3834.7680209999999</v>
      </c>
      <c r="AW257" s="33">
        <v>6069.2321480000001</v>
      </c>
      <c r="AX257" s="33">
        <v>4693.1903609999999</v>
      </c>
      <c r="AY257" s="33">
        <v>5363.7694110000002</v>
      </c>
      <c r="AZ257" s="33">
        <v>6284.7725719999999</v>
      </c>
      <c r="BA257" s="33">
        <v>7130.8951749999997</v>
      </c>
      <c r="BB257" s="33">
        <v>6399.1372419999998</v>
      </c>
      <c r="BC257" s="33">
        <v>6983.5825960000002</v>
      </c>
      <c r="BD257" s="33">
        <v>7934.354171</v>
      </c>
      <c r="BE257" s="33">
        <v>7350.7877019999996</v>
      </c>
      <c r="BF257" s="33">
        <v>6399.1372419999998</v>
      </c>
      <c r="BG257" s="33">
        <v>6983.5825960000002</v>
      </c>
      <c r="BH257" s="33">
        <v>7936.4073710000002</v>
      </c>
      <c r="BI257" s="33">
        <v>7398.5323440000002</v>
      </c>
      <c r="BJ257" s="33">
        <v>6399.1372419999998</v>
      </c>
      <c r="BK257" s="33">
        <v>6983.5825960000002</v>
      </c>
      <c r="BL257" s="33">
        <v>7938.5063689999997</v>
      </c>
      <c r="BM257" s="33">
        <v>7443.9314729999996</v>
      </c>
      <c r="BN257" s="33">
        <v>6399.1372419999998</v>
      </c>
      <c r="BO257" s="33">
        <v>6983.5825960000002</v>
      </c>
      <c r="BP257" s="33">
        <v>7938.5063689999997</v>
      </c>
      <c r="BQ257" s="33">
        <v>5055.9401500000004</v>
      </c>
      <c r="BR257" s="33">
        <v>6399.1372419999998</v>
      </c>
      <c r="BS257" s="33">
        <v>6983.5825960000002</v>
      </c>
      <c r="BT257" s="33">
        <v>9150.8405299999995</v>
      </c>
      <c r="BU257" s="33">
        <v>4276.2138629999999</v>
      </c>
      <c r="BV257" s="33">
        <v>7184.1114100000004</v>
      </c>
      <c r="BW257" s="33">
        <v>7929.5801419999998</v>
      </c>
      <c r="BX257" s="33">
        <v>9150.8405299999995</v>
      </c>
      <c r="BY257" s="33">
        <v>5055.0961770000004</v>
      </c>
      <c r="BZ257" s="33">
        <v>7184.1114100000004</v>
      </c>
      <c r="CA257" s="33">
        <v>7929.5801419999998</v>
      </c>
      <c r="CB257" s="33">
        <v>9150.8405299999995</v>
      </c>
      <c r="CC257" s="33">
        <v>8318.4347130000006</v>
      </c>
      <c r="CD257" s="33">
        <v>7184.1114100000004</v>
      </c>
      <c r="CE257" s="33">
        <v>7929.5801419999998</v>
      </c>
      <c r="CF257" s="33">
        <v>8961.4605370000008</v>
      </c>
      <c r="CG257" s="33">
        <v>8674.4930160000004</v>
      </c>
      <c r="CH257" s="33">
        <v>7184.1114100000004</v>
      </c>
      <c r="CI257" s="33">
        <v>7929.5801419999998</v>
      </c>
      <c r="CJ257" s="33">
        <v>9092.7838979999997</v>
      </c>
      <c r="CK257" s="33">
        <v>8627.6564620000008</v>
      </c>
      <c r="CL257" s="33">
        <v>7184.1114100000004</v>
      </c>
      <c r="CM257" s="33">
        <v>7929.5801419999998</v>
      </c>
      <c r="CN257" s="33">
        <v>9150.8405299999995</v>
      </c>
      <c r="CO257" s="33">
        <v>7430.6521679999996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6153.010389</v>
      </c>
      <c r="CX257" s="33">
        <v>7184.1114100000004</v>
      </c>
      <c r="CY257" s="33">
        <v>7929.5801419999998</v>
      </c>
      <c r="CZ257" s="33">
        <v>9150.8405299999995</v>
      </c>
      <c r="DA257" s="33">
        <v>8618.6442719999995</v>
      </c>
      <c r="DB257" s="33">
        <v>7184.1114100000004</v>
      </c>
      <c r="DC257" s="33">
        <v>7929.5801419999998</v>
      </c>
      <c r="DD257" s="33">
        <v>9150.8405299999995</v>
      </c>
      <c r="DE257" s="33">
        <v>8121.0980909999998</v>
      </c>
      <c r="DF257" s="33">
        <v>7184.1114100000004</v>
      </c>
      <c r="DG257" s="33">
        <v>7929.5801419999998</v>
      </c>
      <c r="DH257" s="33">
        <v>9150.8405299999995</v>
      </c>
      <c r="DI257" s="33">
        <v>8452.8833589999995</v>
      </c>
      <c r="DJ257" s="33">
        <v>7184.1114100000004</v>
      </c>
      <c r="DK257" s="33">
        <v>7929.5801419999998</v>
      </c>
      <c r="DL257" s="33">
        <v>9150.8405299999995</v>
      </c>
      <c r="DM257" s="33">
        <v>8592.8698559999993</v>
      </c>
      <c r="DN257" s="33">
        <v>7184.1114100000004</v>
      </c>
      <c r="DO257" s="33">
        <v>7929.5801419999998</v>
      </c>
      <c r="DP257" s="33">
        <v>9150.8405299999995</v>
      </c>
      <c r="DQ257" s="33">
        <v>8451.0857510000005</v>
      </c>
      <c r="DR257" s="33">
        <v>7184.1114100000004</v>
      </c>
      <c r="DS257" s="33">
        <v>7929.5801419999998</v>
      </c>
      <c r="DT257" s="33">
        <v>9150.8405299999995</v>
      </c>
      <c r="DU257" s="33">
        <v>8409.5398440000008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8497.9223050000001</v>
      </c>
      <c r="ED257" s="33">
        <v>7184.1114100000004</v>
      </c>
      <c r="EE257" s="33">
        <v>7929.5801419999998</v>
      </c>
      <c r="EF257" s="33">
        <v>9150.8405299999995</v>
      </c>
      <c r="EG257" s="33">
        <v>8631.4252720000004</v>
      </c>
      <c r="EH257" s="33">
        <v>7184.1114100000004</v>
      </c>
      <c r="EI257" s="33">
        <v>7929.5801419999998</v>
      </c>
      <c r="EJ257" s="33">
        <v>9150.8405299999995</v>
      </c>
      <c r="EK257" s="33">
        <v>7658.3948</v>
      </c>
      <c r="EL257" s="33">
        <v>7184.1114100000004</v>
      </c>
      <c r="EM257" s="33">
        <v>7929.5801419999998</v>
      </c>
      <c r="EN257" s="33">
        <v>9150.8405299999995</v>
      </c>
      <c r="EO257" s="33">
        <v>8674.4991890000001</v>
      </c>
      <c r="EP257" s="33">
        <v>7184.1114100000004</v>
      </c>
      <c r="EQ257" s="33">
        <v>7929.5801419999998</v>
      </c>
      <c r="ER257" s="33">
        <v>9150.8405299999995</v>
      </c>
      <c r="ES257" s="33">
        <v>8631.4252720000004</v>
      </c>
      <c r="ET257" s="33">
        <v>7129.464086</v>
      </c>
      <c r="EU257" s="33">
        <v>7929.5801419999998</v>
      </c>
      <c r="EV257" s="33">
        <v>9150.8405299999995</v>
      </c>
      <c r="EW257" s="33">
        <v>8546.0271300000004</v>
      </c>
      <c r="EX257" s="33">
        <v>7071.5674499999996</v>
      </c>
      <c r="EY257" s="33">
        <v>7929.5801419999998</v>
      </c>
      <c r="EZ257" s="33">
        <v>9150.8405299999995</v>
      </c>
      <c r="FA257" s="33">
        <v>8629.4540699999998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1332.962683</v>
      </c>
      <c r="DM306" s="33">
        <v>1301.9848440000001</v>
      </c>
      <c r="DN306" s="33">
        <v>1332.962683</v>
      </c>
      <c r="DO306" s="33">
        <v>1327.6216770000001</v>
      </c>
      <c r="DP306" s="33">
        <v>2501.3691950000002</v>
      </c>
      <c r="DQ306" s="33">
        <v>2443.2377759999999</v>
      </c>
      <c r="DR306" s="33">
        <v>2501.3691950000002</v>
      </c>
      <c r="DS306" s="33">
        <v>2491.346536</v>
      </c>
      <c r="DT306" s="33">
        <v>3675.5471699999998</v>
      </c>
      <c r="DU306" s="33">
        <v>3590.1280430000002</v>
      </c>
      <c r="DV306" s="33">
        <v>3675.5471699999998</v>
      </c>
      <c r="DW306" s="33">
        <v>3660.819735</v>
      </c>
      <c r="DX306" s="33">
        <v>4845.9658520000003</v>
      </c>
      <c r="DY306" s="33">
        <v>4733.3463830000001</v>
      </c>
      <c r="DZ306" s="33">
        <v>4845.9658520000003</v>
      </c>
      <c r="EA306" s="33">
        <v>4826.548702</v>
      </c>
      <c r="EB306" s="33">
        <v>6035.1439540000001</v>
      </c>
      <c r="EC306" s="33">
        <v>5894.888175</v>
      </c>
      <c r="ED306" s="33">
        <v>6035.1439540000001</v>
      </c>
      <c r="EE306" s="33">
        <v>6010.9619229999998</v>
      </c>
      <c r="EF306" s="33">
        <v>7241.6079129999998</v>
      </c>
      <c r="EG306" s="33">
        <v>7073.3141050000004</v>
      </c>
      <c r="EH306" s="33">
        <v>7241.6079129999998</v>
      </c>
      <c r="EI306" s="33">
        <v>7212.5917390000004</v>
      </c>
      <c r="EJ306" s="33">
        <v>8426.0037479999992</v>
      </c>
      <c r="EK306" s="33">
        <v>8230.1847720000005</v>
      </c>
      <c r="EL306" s="33">
        <v>8426.0037479999992</v>
      </c>
      <c r="EM306" s="33">
        <v>8392.2418560000006</v>
      </c>
      <c r="EN306" s="33">
        <v>9620.3204370000003</v>
      </c>
      <c r="EO306" s="33">
        <v>9396.7457319999994</v>
      </c>
      <c r="EP306" s="33">
        <v>9620.3204370000003</v>
      </c>
      <c r="EQ306" s="33">
        <v>9581.7730740000006</v>
      </c>
      <c r="ER306" s="33">
        <v>10860.925939999999</v>
      </c>
      <c r="ES306" s="33">
        <v>10608.519770000001</v>
      </c>
      <c r="ET306" s="33">
        <v>10860.925939999999</v>
      </c>
      <c r="EU306" s="33">
        <v>10817.407639999999</v>
      </c>
      <c r="EV306" s="33">
        <v>10860.925939999999</v>
      </c>
      <c r="EW306" s="33">
        <v>10608.519770000001</v>
      </c>
      <c r="EX306" s="33">
        <v>10860.925939999999</v>
      </c>
      <c r="EY306" s="33">
        <v>10817.407639999999</v>
      </c>
      <c r="EZ306" s="33">
        <v>10860.925939999999</v>
      </c>
      <c r="FA306" s="33">
        <v>10608.519770000001</v>
      </c>
      <c r="FB306" s="33">
        <v>10860.925939999999</v>
      </c>
      <c r="FC306" s="33">
        <v>10817.407639999999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1332.962683</v>
      </c>
      <c r="DM317" s="33">
        <v>1301.9848440000001</v>
      </c>
      <c r="DN317" s="33">
        <v>1332.962683</v>
      </c>
      <c r="DO317" s="33">
        <v>1327.6216770000001</v>
      </c>
      <c r="DP317" s="33">
        <v>2501.3691950000002</v>
      </c>
      <c r="DQ317" s="33">
        <v>2443.2377759999999</v>
      </c>
      <c r="DR317" s="33">
        <v>2501.3691950000002</v>
      </c>
      <c r="DS317" s="33">
        <v>2491.346536</v>
      </c>
      <c r="DT317" s="33">
        <v>3675.5471699999998</v>
      </c>
      <c r="DU317" s="33">
        <v>3590.1280430000002</v>
      </c>
      <c r="DV317" s="33">
        <v>3675.5471699999998</v>
      </c>
      <c r="DW317" s="33">
        <v>3660.819735</v>
      </c>
      <c r="DX317" s="33">
        <v>4845.9658520000003</v>
      </c>
      <c r="DY317" s="33">
        <v>4733.3463830000001</v>
      </c>
      <c r="DZ317" s="33">
        <v>4845.9658520000003</v>
      </c>
      <c r="EA317" s="33">
        <v>4826.548702</v>
      </c>
      <c r="EB317" s="33">
        <v>6035.1439540000001</v>
      </c>
      <c r="EC317" s="33">
        <v>5894.888175</v>
      </c>
      <c r="ED317" s="33">
        <v>6035.1439540000001</v>
      </c>
      <c r="EE317" s="33">
        <v>6010.9619229999998</v>
      </c>
      <c r="EF317" s="33">
        <v>7241.6079129999998</v>
      </c>
      <c r="EG317" s="33">
        <v>7073.3141050000004</v>
      </c>
      <c r="EH317" s="33">
        <v>7241.6079129999998</v>
      </c>
      <c r="EI317" s="33">
        <v>7212.5917390000004</v>
      </c>
      <c r="EJ317" s="33">
        <v>8426.0037479999992</v>
      </c>
      <c r="EK317" s="33">
        <v>8230.1847720000005</v>
      </c>
      <c r="EL317" s="33">
        <v>8426.0037479999992</v>
      </c>
      <c r="EM317" s="33">
        <v>8392.2418560000006</v>
      </c>
      <c r="EN317" s="33">
        <v>9620.3204370000003</v>
      </c>
      <c r="EO317" s="33">
        <v>9396.7457319999994</v>
      </c>
      <c r="EP317" s="33">
        <v>9620.3204370000003</v>
      </c>
      <c r="EQ317" s="33">
        <v>9581.7730740000006</v>
      </c>
      <c r="ER317" s="33">
        <v>10860.925939999999</v>
      </c>
      <c r="ES317" s="33">
        <v>10608.519770000001</v>
      </c>
      <c r="ET317" s="33">
        <v>10860.925939999999</v>
      </c>
      <c r="EU317" s="33">
        <v>10817.407639999999</v>
      </c>
      <c r="EV317" s="33">
        <v>10860.925939999999</v>
      </c>
      <c r="EW317" s="33">
        <v>10608.519770000001</v>
      </c>
      <c r="EX317" s="33">
        <v>10860.925939999999</v>
      </c>
      <c r="EY317" s="33">
        <v>10817.407639999999</v>
      </c>
      <c r="EZ317" s="33">
        <v>10860.925939999999</v>
      </c>
      <c r="FA317" s="33">
        <v>10608.519770000001</v>
      </c>
      <c r="FB317" s="33">
        <v>10860.925939999999</v>
      </c>
      <c r="FC317" s="33">
        <v>10817.407639999999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23.76</v>
      </c>
      <c r="AE368" s="58">
        <v>186.72345000000001</v>
      </c>
      <c r="AF368" s="58">
        <v>130.6041615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142.57875000000001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39.241199999999999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23.76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254.79</v>
      </c>
      <c r="AE369" s="58">
        <v>254.79</v>
      </c>
      <c r="AF369" s="58">
        <v>254.8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254.79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254.79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483.56535919999999</v>
      </c>
      <c r="AD377" s="58">
        <v>320.60190920000002</v>
      </c>
      <c r="AE377" s="58">
        <v>483.56535919999999</v>
      </c>
      <c r="AF377" s="58">
        <v>569.15207069999997</v>
      </c>
      <c r="AG377" s="58">
        <v>625.26135920000002</v>
      </c>
      <c r="AH377" s="58">
        <v>625.27135920000001</v>
      </c>
      <c r="AI377" s="58">
        <v>625.27135920000001</v>
      </c>
      <c r="AJ377" s="58">
        <v>668.72614490000001</v>
      </c>
      <c r="AK377" s="58">
        <v>668.72614490000001</v>
      </c>
      <c r="AL377" s="58">
        <v>624.59144490000006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644.79506990000004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235.9787307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213.65321069999999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170.66357600000001</v>
      </c>
      <c r="AS416" s="33">
        <v>207.28666089999999</v>
      </c>
      <c r="AT416" s="33">
        <v>275.405599</v>
      </c>
      <c r="AU416" s="33">
        <v>226.3306651</v>
      </c>
      <c r="AV416" s="33">
        <v>2229.6309780000001</v>
      </c>
      <c r="AW416" s="33">
        <v>2708.0925609999999</v>
      </c>
      <c r="AX416" s="33">
        <v>3598.0311059999999</v>
      </c>
      <c r="AY416" s="33">
        <v>2956.8925850000001</v>
      </c>
      <c r="AZ416" s="33">
        <v>3174.3751950000001</v>
      </c>
      <c r="BA416" s="33">
        <v>3855.5715890000001</v>
      </c>
      <c r="BB416" s="33">
        <v>5122.5968810000004</v>
      </c>
      <c r="BC416" s="33">
        <v>4209.793713</v>
      </c>
      <c r="BD416" s="33">
        <v>6070.1910099999996</v>
      </c>
      <c r="BE416" s="33">
        <v>7372.8071060000002</v>
      </c>
      <c r="BF416" s="33">
        <v>9795.6730459999999</v>
      </c>
      <c r="BG416" s="33">
        <v>8050.1674759999996</v>
      </c>
      <c r="BH416" s="33">
        <v>6840.6850590000004</v>
      </c>
      <c r="BI416" s="33">
        <v>8308.6432260000001</v>
      </c>
      <c r="BJ416" s="33">
        <v>11039.04542</v>
      </c>
      <c r="BK416" s="33">
        <v>9071.9814729999998</v>
      </c>
      <c r="BL416" s="33">
        <v>8637.2681639999992</v>
      </c>
      <c r="BM416" s="33">
        <v>10490.759190000001</v>
      </c>
      <c r="BN416" s="33">
        <v>13938.252490000001</v>
      </c>
      <c r="BO416" s="33">
        <v>11454.57452</v>
      </c>
      <c r="BP416" s="33">
        <v>8998.4838099999997</v>
      </c>
      <c r="BQ416" s="33">
        <v>10929.48892</v>
      </c>
      <c r="BR416" s="33">
        <v>14521.15842</v>
      </c>
      <c r="BS416" s="33">
        <v>11933.611580000001</v>
      </c>
      <c r="BT416" s="33">
        <v>9156.9301240000004</v>
      </c>
      <c r="BU416" s="33">
        <v>11121.936589999999</v>
      </c>
      <c r="BV416" s="33">
        <v>14776.848609999999</v>
      </c>
      <c r="BW416" s="33">
        <v>12143.739949999999</v>
      </c>
      <c r="BX416" s="33">
        <v>9156.9301240000004</v>
      </c>
      <c r="BY416" s="33">
        <v>11121.936589999999</v>
      </c>
      <c r="BZ416" s="33">
        <v>14776.848609999999</v>
      </c>
      <c r="CA416" s="33">
        <v>12143.739949999999</v>
      </c>
      <c r="CB416" s="33">
        <v>9156.9301240000004</v>
      </c>
      <c r="CC416" s="33">
        <v>11121.936589999999</v>
      </c>
      <c r="CD416" s="33">
        <v>14776.848609999999</v>
      </c>
      <c r="CE416" s="33">
        <v>12143.739949999999</v>
      </c>
      <c r="CF416" s="33">
        <v>9156.9301240000004</v>
      </c>
      <c r="CG416" s="33">
        <v>11121.936589999999</v>
      </c>
      <c r="CH416" s="33">
        <v>14776.848609999999</v>
      </c>
      <c r="CI416" s="33">
        <v>12143.739949999999</v>
      </c>
      <c r="CJ416" s="33">
        <v>9156.9301240000004</v>
      </c>
      <c r="CK416" s="33">
        <v>11121.936589999999</v>
      </c>
      <c r="CL416" s="33">
        <v>14776.848609999999</v>
      </c>
      <c r="CM416" s="33">
        <v>12143.739949999999</v>
      </c>
      <c r="CN416" s="33">
        <v>9156.9301240000004</v>
      </c>
      <c r="CO416" s="33">
        <v>11121.936589999999</v>
      </c>
      <c r="CP416" s="33">
        <v>14776.848609999999</v>
      </c>
      <c r="CQ416" s="33">
        <v>12143.739949999999</v>
      </c>
      <c r="CR416" s="33">
        <v>9156.9301240000004</v>
      </c>
      <c r="CS416" s="33">
        <v>11121.936589999999</v>
      </c>
      <c r="CT416" s="33">
        <v>14776.848609999999</v>
      </c>
      <c r="CU416" s="33">
        <v>12143.739949999999</v>
      </c>
      <c r="CV416" s="33">
        <v>9156.9301240000004</v>
      </c>
      <c r="CW416" s="33">
        <v>11121.936589999999</v>
      </c>
      <c r="CX416" s="33">
        <v>14776.848609999999</v>
      </c>
      <c r="CY416" s="33">
        <v>12143.739949999999</v>
      </c>
      <c r="CZ416" s="33">
        <v>9156.9301240000004</v>
      </c>
      <c r="DA416" s="33">
        <v>11121.936589999999</v>
      </c>
      <c r="DB416" s="33">
        <v>14776.848609999999</v>
      </c>
      <c r="DC416" s="33">
        <v>12143.739949999999</v>
      </c>
      <c r="DD416" s="33">
        <v>9156.9301240000004</v>
      </c>
      <c r="DE416" s="33">
        <v>11121.936589999999</v>
      </c>
      <c r="DF416" s="33">
        <v>14776.848609999999</v>
      </c>
      <c r="DG416" s="33">
        <v>12143.739949999999</v>
      </c>
      <c r="DH416" s="33">
        <v>9156.9301240000004</v>
      </c>
      <c r="DI416" s="33">
        <v>11121.936589999999</v>
      </c>
      <c r="DJ416" s="33">
        <v>14776.848609999999</v>
      </c>
      <c r="DK416" s="33">
        <v>12143.739949999999</v>
      </c>
      <c r="DL416" s="33">
        <v>9156.9301240000004</v>
      </c>
      <c r="DM416" s="33">
        <v>11121.936589999999</v>
      </c>
      <c r="DN416" s="33">
        <v>14776.848609999999</v>
      </c>
      <c r="DO416" s="33">
        <v>12143.739949999999</v>
      </c>
      <c r="DP416" s="33">
        <v>9156.9301240000004</v>
      </c>
      <c r="DQ416" s="33">
        <v>11121.936589999999</v>
      </c>
      <c r="DR416" s="33">
        <v>14776.848609999999</v>
      </c>
      <c r="DS416" s="33">
        <v>12143.739949999999</v>
      </c>
      <c r="DT416" s="33">
        <v>9156.9301240000004</v>
      </c>
      <c r="DU416" s="33">
        <v>11121.936589999999</v>
      </c>
      <c r="DV416" s="33">
        <v>14776.848609999999</v>
      </c>
      <c r="DW416" s="33">
        <v>12143.739949999999</v>
      </c>
      <c r="DX416" s="33">
        <v>9156.9301240000004</v>
      </c>
      <c r="DY416" s="33">
        <v>11121.936589999999</v>
      </c>
      <c r="DZ416" s="33">
        <v>14776.848609999999</v>
      </c>
      <c r="EA416" s="33">
        <v>12143.739949999999</v>
      </c>
      <c r="EB416" s="33">
        <v>9156.9301240000004</v>
      </c>
      <c r="EC416" s="33">
        <v>11121.936589999999</v>
      </c>
      <c r="ED416" s="33">
        <v>14776.848609999999</v>
      </c>
      <c r="EE416" s="33">
        <v>12143.739949999999</v>
      </c>
      <c r="EF416" s="33">
        <v>9156.9301240000004</v>
      </c>
      <c r="EG416" s="33">
        <v>11121.936589999999</v>
      </c>
      <c r="EH416" s="33">
        <v>14776.848609999999</v>
      </c>
      <c r="EI416" s="33">
        <v>12143.739949999999</v>
      </c>
      <c r="EJ416" s="33">
        <v>9156.9301240000004</v>
      </c>
      <c r="EK416" s="33">
        <v>11121.936589999999</v>
      </c>
      <c r="EL416" s="33">
        <v>14776.848609999999</v>
      </c>
      <c r="EM416" s="33">
        <v>12143.739949999999</v>
      </c>
      <c r="EN416" s="33">
        <v>9156.9301240000004</v>
      </c>
      <c r="EO416" s="33">
        <v>11121.936589999999</v>
      </c>
      <c r="EP416" s="33">
        <v>14776.848609999999</v>
      </c>
      <c r="EQ416" s="33">
        <v>12143.739949999999</v>
      </c>
      <c r="ER416" s="33">
        <v>9156.9301240000004</v>
      </c>
      <c r="ES416" s="33">
        <v>11121.936589999999</v>
      </c>
      <c r="ET416" s="33">
        <v>14776.848609999999</v>
      </c>
      <c r="EU416" s="33">
        <v>12143.739949999999</v>
      </c>
      <c r="EV416" s="33">
        <v>9156.9301240000004</v>
      </c>
      <c r="EW416" s="33">
        <v>11121.936589999999</v>
      </c>
      <c r="EX416" s="33">
        <v>14776.848609999999</v>
      </c>
      <c r="EY416" s="33">
        <v>12143.739949999999</v>
      </c>
      <c r="EZ416" s="33">
        <v>9156.9301240000004</v>
      </c>
      <c r="FA416" s="33">
        <v>11121.936589999999</v>
      </c>
      <c r="FB416" s="33">
        <v>14776.848609999999</v>
      </c>
      <c r="FC416" s="33">
        <v>12143.739949999999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170.66357600000001</v>
      </c>
      <c r="AS425" s="33">
        <v>207.28666089999999</v>
      </c>
      <c r="AT425" s="33">
        <v>275.405599</v>
      </c>
      <c r="AU425" s="33">
        <v>226.3306651</v>
      </c>
      <c r="AV425" s="33">
        <v>2229.6309780000001</v>
      </c>
      <c r="AW425" s="33">
        <v>2708.0925609999999</v>
      </c>
      <c r="AX425" s="33">
        <v>3598.0311059999999</v>
      </c>
      <c r="AY425" s="33">
        <v>2956.8925850000001</v>
      </c>
      <c r="AZ425" s="33">
        <v>3174.3751950000001</v>
      </c>
      <c r="BA425" s="33">
        <v>3855.5715890000001</v>
      </c>
      <c r="BB425" s="33">
        <v>5122.5968810000004</v>
      </c>
      <c r="BC425" s="33">
        <v>4209.793713</v>
      </c>
      <c r="BD425" s="33">
        <v>6070.1910099999996</v>
      </c>
      <c r="BE425" s="33">
        <v>7372.8071060000002</v>
      </c>
      <c r="BF425" s="33">
        <v>9795.6730459999999</v>
      </c>
      <c r="BG425" s="33">
        <v>8050.1674759999996</v>
      </c>
      <c r="BH425" s="33">
        <v>6840.6850590000004</v>
      </c>
      <c r="BI425" s="33">
        <v>8308.6432260000001</v>
      </c>
      <c r="BJ425" s="33">
        <v>11039.04542</v>
      </c>
      <c r="BK425" s="33">
        <v>9071.9814729999998</v>
      </c>
      <c r="BL425" s="33">
        <v>8637.2681639999992</v>
      </c>
      <c r="BM425" s="33">
        <v>10490.759190000001</v>
      </c>
      <c r="BN425" s="33">
        <v>13938.252490000001</v>
      </c>
      <c r="BO425" s="33">
        <v>11454.57452</v>
      </c>
      <c r="BP425" s="33">
        <v>8998.4838099999997</v>
      </c>
      <c r="BQ425" s="33">
        <v>10929.48892</v>
      </c>
      <c r="BR425" s="33">
        <v>14521.15842</v>
      </c>
      <c r="BS425" s="33">
        <v>11933.611580000001</v>
      </c>
      <c r="BT425" s="33">
        <v>9156.9301240000004</v>
      </c>
      <c r="BU425" s="33">
        <v>11121.936589999999</v>
      </c>
      <c r="BV425" s="33">
        <v>14776.848609999999</v>
      </c>
      <c r="BW425" s="33">
        <v>12143.739949999999</v>
      </c>
      <c r="BX425" s="33">
        <v>9156.9301240000004</v>
      </c>
      <c r="BY425" s="33">
        <v>11121.936589999999</v>
      </c>
      <c r="BZ425" s="33">
        <v>14776.848609999999</v>
      </c>
      <c r="CA425" s="33">
        <v>12143.739949999999</v>
      </c>
      <c r="CB425" s="33">
        <v>9156.9301240000004</v>
      </c>
      <c r="CC425" s="33">
        <v>11121.936589999999</v>
      </c>
      <c r="CD425" s="33">
        <v>14776.848609999999</v>
      </c>
      <c r="CE425" s="33">
        <v>12143.739949999999</v>
      </c>
      <c r="CF425" s="33">
        <v>9156.9301240000004</v>
      </c>
      <c r="CG425" s="33">
        <v>11121.936589999999</v>
      </c>
      <c r="CH425" s="33">
        <v>14776.848609999999</v>
      </c>
      <c r="CI425" s="33">
        <v>12143.739949999999</v>
      </c>
      <c r="CJ425" s="33">
        <v>9156.9301240000004</v>
      </c>
      <c r="CK425" s="33">
        <v>11121.936589999999</v>
      </c>
      <c r="CL425" s="33">
        <v>14776.848609999999</v>
      </c>
      <c r="CM425" s="33">
        <v>12143.739949999999</v>
      </c>
      <c r="CN425" s="33">
        <v>9156.9301240000004</v>
      </c>
      <c r="CO425" s="33">
        <v>11121.936589999999</v>
      </c>
      <c r="CP425" s="33">
        <v>14776.848609999999</v>
      </c>
      <c r="CQ425" s="33">
        <v>12143.739949999999</v>
      </c>
      <c r="CR425" s="33">
        <v>9156.9301240000004</v>
      </c>
      <c r="CS425" s="33">
        <v>11121.936589999999</v>
      </c>
      <c r="CT425" s="33">
        <v>14776.848609999999</v>
      </c>
      <c r="CU425" s="33">
        <v>12143.739949999999</v>
      </c>
      <c r="CV425" s="33">
        <v>9156.9301240000004</v>
      </c>
      <c r="CW425" s="33">
        <v>11121.936589999999</v>
      </c>
      <c r="CX425" s="33">
        <v>14776.848609999999</v>
      </c>
      <c r="CY425" s="33">
        <v>12143.739949999999</v>
      </c>
      <c r="CZ425" s="33">
        <v>9156.9301240000004</v>
      </c>
      <c r="DA425" s="33">
        <v>11121.936589999999</v>
      </c>
      <c r="DB425" s="33">
        <v>14776.848609999999</v>
      </c>
      <c r="DC425" s="33">
        <v>12143.739949999999</v>
      </c>
      <c r="DD425" s="33">
        <v>9156.9301240000004</v>
      </c>
      <c r="DE425" s="33">
        <v>11121.936589999999</v>
      </c>
      <c r="DF425" s="33">
        <v>14776.848609999999</v>
      </c>
      <c r="DG425" s="33">
        <v>12143.739949999999</v>
      </c>
      <c r="DH425" s="33">
        <v>9156.9301240000004</v>
      </c>
      <c r="DI425" s="33">
        <v>11121.936589999999</v>
      </c>
      <c r="DJ425" s="33">
        <v>14776.848609999999</v>
      </c>
      <c r="DK425" s="33">
        <v>12143.739949999999</v>
      </c>
      <c r="DL425" s="33">
        <v>9156.9301240000004</v>
      </c>
      <c r="DM425" s="33">
        <v>11121.936589999999</v>
      </c>
      <c r="DN425" s="33">
        <v>14776.848609999999</v>
      </c>
      <c r="DO425" s="33">
        <v>12143.739949999999</v>
      </c>
      <c r="DP425" s="33">
        <v>9156.9301240000004</v>
      </c>
      <c r="DQ425" s="33">
        <v>11121.936589999999</v>
      </c>
      <c r="DR425" s="33">
        <v>14776.848609999999</v>
      </c>
      <c r="DS425" s="33">
        <v>12143.739949999999</v>
      </c>
      <c r="DT425" s="33">
        <v>9156.9301240000004</v>
      </c>
      <c r="DU425" s="33">
        <v>11121.936589999999</v>
      </c>
      <c r="DV425" s="33">
        <v>14776.848609999999</v>
      </c>
      <c r="DW425" s="33">
        <v>12143.739949999999</v>
      </c>
      <c r="DX425" s="33">
        <v>9156.9301240000004</v>
      </c>
      <c r="DY425" s="33">
        <v>11121.936589999999</v>
      </c>
      <c r="DZ425" s="33">
        <v>14776.848609999999</v>
      </c>
      <c r="EA425" s="33">
        <v>12143.739949999999</v>
      </c>
      <c r="EB425" s="33">
        <v>9156.9301240000004</v>
      </c>
      <c r="EC425" s="33">
        <v>11121.936589999999</v>
      </c>
      <c r="ED425" s="33">
        <v>14776.848609999999</v>
      </c>
      <c r="EE425" s="33">
        <v>12143.739949999999</v>
      </c>
      <c r="EF425" s="33">
        <v>9156.9301240000004</v>
      </c>
      <c r="EG425" s="33">
        <v>11121.936589999999</v>
      </c>
      <c r="EH425" s="33">
        <v>14776.848609999999</v>
      </c>
      <c r="EI425" s="33">
        <v>12143.739949999999</v>
      </c>
      <c r="EJ425" s="33">
        <v>9156.9301240000004</v>
      </c>
      <c r="EK425" s="33">
        <v>11121.936589999999</v>
      </c>
      <c r="EL425" s="33">
        <v>14776.848609999999</v>
      </c>
      <c r="EM425" s="33">
        <v>12143.739949999999</v>
      </c>
      <c r="EN425" s="33">
        <v>9156.9301240000004</v>
      </c>
      <c r="EO425" s="33">
        <v>11121.936589999999</v>
      </c>
      <c r="EP425" s="33">
        <v>14776.848609999999</v>
      </c>
      <c r="EQ425" s="33">
        <v>12143.739949999999</v>
      </c>
      <c r="ER425" s="33">
        <v>9156.9301240000004</v>
      </c>
      <c r="ES425" s="33">
        <v>11121.936589999999</v>
      </c>
      <c r="ET425" s="33">
        <v>14776.848609999999</v>
      </c>
      <c r="EU425" s="33">
        <v>12143.739949999999</v>
      </c>
      <c r="EV425" s="33">
        <v>9156.9301240000004</v>
      </c>
      <c r="EW425" s="33">
        <v>11121.936589999999</v>
      </c>
      <c r="EX425" s="33">
        <v>14776.848609999999</v>
      </c>
      <c r="EY425" s="33">
        <v>12143.739949999999</v>
      </c>
      <c r="EZ425" s="33">
        <v>9156.9301240000004</v>
      </c>
      <c r="FA425" s="33">
        <v>11121.936589999999</v>
      </c>
      <c r="FB425" s="33">
        <v>14776.848609999999</v>
      </c>
      <c r="FC425" s="33">
        <v>12143.739949999999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244.29457600000001</v>
      </c>
      <c r="BY440" s="33">
        <v>296.7183048</v>
      </c>
      <c r="BZ440" s="33">
        <v>394.22644029999998</v>
      </c>
      <c r="CA440" s="33">
        <v>323.97864379999999</v>
      </c>
      <c r="CB440" s="33">
        <v>244.29457600000001</v>
      </c>
      <c r="CC440" s="33">
        <v>296.7183048</v>
      </c>
      <c r="CD440" s="33">
        <v>394.22644029999998</v>
      </c>
      <c r="CE440" s="33">
        <v>323.97864379999999</v>
      </c>
      <c r="CF440" s="33">
        <v>1201.6402290000001</v>
      </c>
      <c r="CG440" s="33">
        <v>1459.502939</v>
      </c>
      <c r="CH440" s="33">
        <v>1939.1275800000001</v>
      </c>
      <c r="CI440" s="33">
        <v>1593.5915480000001</v>
      </c>
      <c r="CJ440" s="33">
        <v>2532.5962420000001</v>
      </c>
      <c r="CK440" s="33">
        <v>3076.0718310000002</v>
      </c>
      <c r="CL440" s="33">
        <v>4086.9364249999999</v>
      </c>
      <c r="CM440" s="33">
        <v>3358.6791370000001</v>
      </c>
      <c r="CN440" s="33">
        <v>4734.6123440000001</v>
      </c>
      <c r="CO440" s="33">
        <v>5750.6235770000003</v>
      </c>
      <c r="CP440" s="33">
        <v>7640.4044690000001</v>
      </c>
      <c r="CQ440" s="33">
        <v>6278.9494180000002</v>
      </c>
      <c r="CR440" s="33">
        <v>7019.9047300000002</v>
      </c>
      <c r="CS440" s="33">
        <v>8526.3220540000002</v>
      </c>
      <c r="CT440" s="33">
        <v>11328.25828</v>
      </c>
      <c r="CU440" s="33">
        <v>9309.6590629999992</v>
      </c>
      <c r="CV440" s="33">
        <v>9811.7622769999998</v>
      </c>
      <c r="CW440" s="33">
        <v>11917.290660000001</v>
      </c>
      <c r="CX440" s="33">
        <v>15833.57346</v>
      </c>
      <c r="CY440" s="33">
        <v>13012.165419999999</v>
      </c>
      <c r="CZ440" s="33">
        <v>13916.85231</v>
      </c>
      <c r="DA440" s="33">
        <v>16903.301299999999</v>
      </c>
      <c r="DB440" s="33">
        <v>22458.096430000001</v>
      </c>
      <c r="DC440" s="33">
        <v>18456.254779999999</v>
      </c>
      <c r="DD440" s="33">
        <v>15492.83395</v>
      </c>
      <c r="DE440" s="33">
        <v>18817.476429999999</v>
      </c>
      <c r="DF440" s="33">
        <v>25001.311440000001</v>
      </c>
      <c r="DG440" s="33">
        <v>20546.290509999999</v>
      </c>
      <c r="DH440" s="33">
        <v>17617.4856</v>
      </c>
      <c r="DI440" s="33">
        <v>21398.061900000001</v>
      </c>
      <c r="DJ440" s="33">
        <v>28429.933840000002</v>
      </c>
      <c r="DK440" s="33">
        <v>23363.961579999999</v>
      </c>
      <c r="DL440" s="33">
        <v>17617.4856</v>
      </c>
      <c r="DM440" s="33">
        <v>21398.061900000001</v>
      </c>
      <c r="DN440" s="33">
        <v>28429.933840000002</v>
      </c>
      <c r="DO440" s="33">
        <v>23363.961579999999</v>
      </c>
      <c r="DP440" s="33">
        <v>17617.4856</v>
      </c>
      <c r="DQ440" s="33">
        <v>21398.061900000001</v>
      </c>
      <c r="DR440" s="33">
        <v>28429.933840000002</v>
      </c>
      <c r="DS440" s="33">
        <v>23363.961579999999</v>
      </c>
      <c r="DT440" s="33">
        <v>17617.4856</v>
      </c>
      <c r="DU440" s="33">
        <v>21398.061900000001</v>
      </c>
      <c r="DV440" s="33">
        <v>28429.933840000002</v>
      </c>
      <c r="DW440" s="33">
        <v>23363.961579999999</v>
      </c>
      <c r="DX440" s="33">
        <v>17617.4856</v>
      </c>
      <c r="DY440" s="33">
        <v>21398.061900000001</v>
      </c>
      <c r="DZ440" s="33">
        <v>28429.933840000002</v>
      </c>
      <c r="EA440" s="33">
        <v>23363.961579999999</v>
      </c>
      <c r="EB440" s="33">
        <v>17617.4856</v>
      </c>
      <c r="EC440" s="33">
        <v>21398.061900000001</v>
      </c>
      <c r="ED440" s="33">
        <v>28429.933840000002</v>
      </c>
      <c r="EE440" s="33">
        <v>23363.961579999999</v>
      </c>
      <c r="EF440" s="33">
        <v>17617.4856</v>
      </c>
      <c r="EG440" s="33">
        <v>21398.061900000001</v>
      </c>
      <c r="EH440" s="33">
        <v>28429.933840000002</v>
      </c>
      <c r="EI440" s="33">
        <v>23363.961579999999</v>
      </c>
      <c r="EJ440" s="33">
        <v>17617.4856</v>
      </c>
      <c r="EK440" s="33">
        <v>21398.061900000001</v>
      </c>
      <c r="EL440" s="33">
        <v>28429.933840000002</v>
      </c>
      <c r="EM440" s="33">
        <v>23363.961579999999</v>
      </c>
      <c r="EN440" s="33">
        <v>17617.4856</v>
      </c>
      <c r="EO440" s="33">
        <v>21398.061900000001</v>
      </c>
      <c r="EP440" s="33">
        <v>28429.933840000002</v>
      </c>
      <c r="EQ440" s="33">
        <v>23363.961579999999</v>
      </c>
      <c r="ER440" s="33">
        <v>17617.4856</v>
      </c>
      <c r="ES440" s="33">
        <v>21398.061900000001</v>
      </c>
      <c r="ET440" s="33">
        <v>28429.933840000002</v>
      </c>
      <c r="EU440" s="33">
        <v>23363.961579999999</v>
      </c>
      <c r="EV440" s="33">
        <v>17617.4856</v>
      </c>
      <c r="EW440" s="33">
        <v>21398.061900000001</v>
      </c>
      <c r="EX440" s="33">
        <v>28429.933840000002</v>
      </c>
      <c r="EY440" s="33">
        <v>23363.961579999999</v>
      </c>
      <c r="EZ440" s="33">
        <v>17617.4856</v>
      </c>
      <c r="FA440" s="33">
        <v>21398.061900000001</v>
      </c>
      <c r="FB440" s="33">
        <v>28429.933840000002</v>
      </c>
      <c r="FC440" s="33">
        <v>23363.961579999999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244.29457600000001</v>
      </c>
      <c r="BY449" s="33">
        <v>296.7183048</v>
      </c>
      <c r="BZ449" s="33">
        <v>394.22644029999998</v>
      </c>
      <c r="CA449" s="33">
        <v>323.97864379999999</v>
      </c>
      <c r="CB449" s="33">
        <v>244.29457600000001</v>
      </c>
      <c r="CC449" s="33">
        <v>296.7183048</v>
      </c>
      <c r="CD449" s="33">
        <v>394.22644029999998</v>
      </c>
      <c r="CE449" s="33">
        <v>323.97864379999999</v>
      </c>
      <c r="CF449" s="33">
        <v>1201.6402290000001</v>
      </c>
      <c r="CG449" s="33">
        <v>1459.502939</v>
      </c>
      <c r="CH449" s="33">
        <v>1939.1275800000001</v>
      </c>
      <c r="CI449" s="33">
        <v>1593.5915480000001</v>
      </c>
      <c r="CJ449" s="33">
        <v>2532.5962420000001</v>
      </c>
      <c r="CK449" s="33">
        <v>3076.0718310000002</v>
      </c>
      <c r="CL449" s="33">
        <v>4086.9364249999999</v>
      </c>
      <c r="CM449" s="33">
        <v>3358.6791370000001</v>
      </c>
      <c r="CN449" s="33">
        <v>4734.6123440000001</v>
      </c>
      <c r="CO449" s="33">
        <v>5750.6235770000003</v>
      </c>
      <c r="CP449" s="33">
        <v>7640.4044690000001</v>
      </c>
      <c r="CQ449" s="33">
        <v>6278.9494180000002</v>
      </c>
      <c r="CR449" s="33">
        <v>7019.9047300000002</v>
      </c>
      <c r="CS449" s="33">
        <v>8526.3220540000002</v>
      </c>
      <c r="CT449" s="33">
        <v>11328.25828</v>
      </c>
      <c r="CU449" s="33">
        <v>9309.6590629999992</v>
      </c>
      <c r="CV449" s="33">
        <v>9811.7622769999998</v>
      </c>
      <c r="CW449" s="33">
        <v>11917.290660000001</v>
      </c>
      <c r="CX449" s="33">
        <v>15833.57346</v>
      </c>
      <c r="CY449" s="33">
        <v>13012.165419999999</v>
      </c>
      <c r="CZ449" s="33">
        <v>13916.85231</v>
      </c>
      <c r="DA449" s="33">
        <v>16903.301299999999</v>
      </c>
      <c r="DB449" s="33">
        <v>22458.096430000001</v>
      </c>
      <c r="DC449" s="33">
        <v>18456.254779999999</v>
      </c>
      <c r="DD449" s="33">
        <v>15492.83395</v>
      </c>
      <c r="DE449" s="33">
        <v>18817.476429999999</v>
      </c>
      <c r="DF449" s="33">
        <v>25001.311440000001</v>
      </c>
      <c r="DG449" s="33">
        <v>20546.290509999999</v>
      </c>
      <c r="DH449" s="33">
        <v>17617.4856</v>
      </c>
      <c r="DI449" s="33">
        <v>21398.061900000001</v>
      </c>
      <c r="DJ449" s="33">
        <v>28429.933840000002</v>
      </c>
      <c r="DK449" s="33">
        <v>23363.961579999999</v>
      </c>
      <c r="DL449" s="33">
        <v>17617.4856</v>
      </c>
      <c r="DM449" s="33">
        <v>21398.061900000001</v>
      </c>
      <c r="DN449" s="33">
        <v>28429.933840000002</v>
      </c>
      <c r="DO449" s="33">
        <v>23363.961579999999</v>
      </c>
      <c r="DP449" s="33">
        <v>17617.4856</v>
      </c>
      <c r="DQ449" s="33">
        <v>21398.061900000001</v>
      </c>
      <c r="DR449" s="33">
        <v>28429.933840000002</v>
      </c>
      <c r="DS449" s="33">
        <v>23363.961579999999</v>
      </c>
      <c r="DT449" s="33">
        <v>17617.4856</v>
      </c>
      <c r="DU449" s="33">
        <v>21398.061900000001</v>
      </c>
      <c r="DV449" s="33">
        <v>28429.933840000002</v>
      </c>
      <c r="DW449" s="33">
        <v>23363.961579999999</v>
      </c>
      <c r="DX449" s="33">
        <v>17617.4856</v>
      </c>
      <c r="DY449" s="33">
        <v>21398.061900000001</v>
      </c>
      <c r="DZ449" s="33">
        <v>28429.933840000002</v>
      </c>
      <c r="EA449" s="33">
        <v>23363.961579999999</v>
      </c>
      <c r="EB449" s="33">
        <v>17617.4856</v>
      </c>
      <c r="EC449" s="33">
        <v>21398.061900000001</v>
      </c>
      <c r="ED449" s="33">
        <v>28429.933840000002</v>
      </c>
      <c r="EE449" s="33">
        <v>23363.961579999999</v>
      </c>
      <c r="EF449" s="33">
        <v>17617.4856</v>
      </c>
      <c r="EG449" s="33">
        <v>21398.061900000001</v>
      </c>
      <c r="EH449" s="33">
        <v>28429.933840000002</v>
      </c>
      <c r="EI449" s="33">
        <v>23363.961579999999</v>
      </c>
      <c r="EJ449" s="33">
        <v>17617.4856</v>
      </c>
      <c r="EK449" s="33">
        <v>21398.061900000001</v>
      </c>
      <c r="EL449" s="33">
        <v>28429.933840000002</v>
      </c>
      <c r="EM449" s="33">
        <v>23363.961579999999</v>
      </c>
      <c r="EN449" s="33">
        <v>17617.4856</v>
      </c>
      <c r="EO449" s="33">
        <v>21398.061900000001</v>
      </c>
      <c r="EP449" s="33">
        <v>28429.933840000002</v>
      </c>
      <c r="EQ449" s="33">
        <v>23363.961579999999</v>
      </c>
      <c r="ER449" s="33">
        <v>17617.4856</v>
      </c>
      <c r="ES449" s="33">
        <v>21398.061900000001</v>
      </c>
      <c r="ET449" s="33">
        <v>28429.933840000002</v>
      </c>
      <c r="EU449" s="33">
        <v>23363.961579999999</v>
      </c>
      <c r="EV449" s="33">
        <v>17617.4856</v>
      </c>
      <c r="EW449" s="33">
        <v>21398.061900000001</v>
      </c>
      <c r="EX449" s="33">
        <v>28429.933840000002</v>
      </c>
      <c r="EY449" s="33">
        <v>23363.961579999999</v>
      </c>
      <c r="EZ449" s="33">
        <v>17617.4856</v>
      </c>
      <c r="FA449" s="33">
        <v>21398.061900000001</v>
      </c>
      <c r="FB449" s="33">
        <v>28429.933840000002</v>
      </c>
      <c r="FC449" s="33">
        <v>23363.961579999999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5516.6034689999997</v>
      </c>
      <c r="DM464" s="33">
        <v>6700.4239559999996</v>
      </c>
      <c r="DN464" s="33">
        <v>8902.3300610000006</v>
      </c>
      <c r="DO464" s="33">
        <v>7316.0106089999999</v>
      </c>
      <c r="DP464" s="33">
        <v>7104.4491109999999</v>
      </c>
      <c r="DQ464" s="33">
        <v>8629.0090060000002</v>
      </c>
      <c r="DR464" s="33">
        <v>11464.690409999999</v>
      </c>
      <c r="DS464" s="33">
        <v>9421.7801510000008</v>
      </c>
      <c r="DT464" s="33">
        <v>8288.6510780000008</v>
      </c>
      <c r="DU464" s="33">
        <v>10067.33157</v>
      </c>
      <c r="DV464" s="33">
        <v>13375.67728</v>
      </c>
      <c r="DW464" s="33">
        <v>10992.245419999999</v>
      </c>
      <c r="DX464" s="33">
        <v>9482.7111399999994</v>
      </c>
      <c r="DY464" s="33">
        <v>11517.627689999999</v>
      </c>
      <c r="DZ464" s="33">
        <v>15302.572480000001</v>
      </c>
      <c r="EA464" s="33">
        <v>12575.784299999999</v>
      </c>
      <c r="EB464" s="33">
        <v>10702.44022</v>
      </c>
      <c r="EC464" s="33">
        <v>12999.101210000001</v>
      </c>
      <c r="ED464" s="33">
        <v>17270.890650000001</v>
      </c>
      <c r="EE464" s="33">
        <v>14193.36492</v>
      </c>
      <c r="EF464" s="33">
        <v>12241.415300000001</v>
      </c>
      <c r="EG464" s="33">
        <v>14868.328460000001</v>
      </c>
      <c r="EH464" s="33">
        <v>19754.386930000001</v>
      </c>
      <c r="EI464" s="33">
        <v>16234.3233</v>
      </c>
      <c r="EJ464" s="33">
        <v>13613.511769999999</v>
      </c>
      <c r="EK464" s="33">
        <v>16534.86622</v>
      </c>
      <c r="EL464" s="33">
        <v>21968.585510000001</v>
      </c>
      <c r="EM464" s="33">
        <v>18053.970539999998</v>
      </c>
      <c r="EN464" s="33">
        <v>14532.180340000001</v>
      </c>
      <c r="EO464" s="33">
        <v>17650.67397</v>
      </c>
      <c r="EP464" s="33">
        <v>23451.07213</v>
      </c>
      <c r="EQ464" s="33">
        <v>19272.290659999999</v>
      </c>
      <c r="ER464" s="33">
        <v>16124.328320000001</v>
      </c>
      <c r="ES464" s="33">
        <v>19584.48461</v>
      </c>
      <c r="ET464" s="33">
        <v>26020.375319999999</v>
      </c>
      <c r="EU464" s="33">
        <v>21383.765889999999</v>
      </c>
      <c r="EV464" s="33">
        <v>19359.006549999998</v>
      </c>
      <c r="EW464" s="33">
        <v>23513.29981</v>
      </c>
      <c r="EX464" s="33">
        <v>31240.285250000001</v>
      </c>
      <c r="EY464" s="33">
        <v>25673.532299999999</v>
      </c>
      <c r="EZ464" s="33">
        <v>19759.161749999999</v>
      </c>
      <c r="FA464" s="33">
        <v>23999.325209999999</v>
      </c>
      <c r="FB464" s="33">
        <v>31886.029259999999</v>
      </c>
      <c r="FC464" s="33">
        <v>26204.210210000001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5516.6034689999997</v>
      </c>
      <c r="DM473" s="33">
        <v>6700.4239559999996</v>
      </c>
      <c r="DN473" s="33">
        <v>8902.3300610000006</v>
      </c>
      <c r="DO473" s="33">
        <v>7316.0106089999999</v>
      </c>
      <c r="DP473" s="33">
        <v>7104.4491109999999</v>
      </c>
      <c r="DQ473" s="33">
        <v>8629.0090060000002</v>
      </c>
      <c r="DR473" s="33">
        <v>11464.690409999999</v>
      </c>
      <c r="DS473" s="33">
        <v>9421.7801510000008</v>
      </c>
      <c r="DT473" s="33">
        <v>8288.6510780000008</v>
      </c>
      <c r="DU473" s="33">
        <v>10067.33157</v>
      </c>
      <c r="DV473" s="33">
        <v>13375.67728</v>
      </c>
      <c r="DW473" s="33">
        <v>10992.245419999999</v>
      </c>
      <c r="DX473" s="33">
        <v>9482.7111399999994</v>
      </c>
      <c r="DY473" s="33">
        <v>11517.627689999999</v>
      </c>
      <c r="DZ473" s="33">
        <v>15302.572480000001</v>
      </c>
      <c r="EA473" s="33">
        <v>12575.784299999999</v>
      </c>
      <c r="EB473" s="33">
        <v>10702.44022</v>
      </c>
      <c r="EC473" s="33">
        <v>12999.101210000001</v>
      </c>
      <c r="ED473" s="33">
        <v>17270.890650000001</v>
      </c>
      <c r="EE473" s="33">
        <v>14193.36492</v>
      </c>
      <c r="EF473" s="33">
        <v>12241.415300000001</v>
      </c>
      <c r="EG473" s="33">
        <v>14868.328460000001</v>
      </c>
      <c r="EH473" s="33">
        <v>19754.386930000001</v>
      </c>
      <c r="EI473" s="33">
        <v>16234.3233</v>
      </c>
      <c r="EJ473" s="33">
        <v>13613.511769999999</v>
      </c>
      <c r="EK473" s="33">
        <v>16534.86622</v>
      </c>
      <c r="EL473" s="33">
        <v>21968.585510000001</v>
      </c>
      <c r="EM473" s="33">
        <v>18053.970539999998</v>
      </c>
      <c r="EN473" s="33">
        <v>14532.180340000001</v>
      </c>
      <c r="EO473" s="33">
        <v>17650.67397</v>
      </c>
      <c r="EP473" s="33">
        <v>23451.07213</v>
      </c>
      <c r="EQ473" s="33">
        <v>19272.290659999999</v>
      </c>
      <c r="ER473" s="33">
        <v>16124.328320000001</v>
      </c>
      <c r="ES473" s="33">
        <v>19584.48461</v>
      </c>
      <c r="ET473" s="33">
        <v>26020.375319999999</v>
      </c>
      <c r="EU473" s="33">
        <v>21383.765889999999</v>
      </c>
      <c r="EV473" s="33">
        <v>19359.006549999998</v>
      </c>
      <c r="EW473" s="33">
        <v>23513.29981</v>
      </c>
      <c r="EX473" s="33">
        <v>31240.285250000001</v>
      </c>
      <c r="EY473" s="33">
        <v>25673.532299999999</v>
      </c>
      <c r="EZ473" s="33">
        <v>19759.161749999999</v>
      </c>
      <c r="FA473" s="33">
        <v>23999.325209999999</v>
      </c>
      <c r="FB473" s="33">
        <v>31886.029259999999</v>
      </c>
      <c r="FC473" s="33">
        <v>26204.210210000001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H654" s="33">
        <v>792.40798840000002</v>
      </c>
      <c r="CI654" s="33">
        <v>1359.6216890000001</v>
      </c>
      <c r="CL654" s="33">
        <v>1359.6216890000001</v>
      </c>
      <c r="CM654" s="33">
        <v>1359.6216890000001</v>
      </c>
      <c r="CP654" s="33">
        <v>1861.7816150000001</v>
      </c>
      <c r="CQ654" s="33">
        <v>1861.7816150000001</v>
      </c>
      <c r="CT654" s="33">
        <v>1861.7816150000001</v>
      </c>
      <c r="CU654" s="33">
        <v>1861.7816150000001</v>
      </c>
      <c r="CX654" s="33">
        <v>1861.7816150000001</v>
      </c>
      <c r="CY654" s="33">
        <v>1861.7816150000001</v>
      </c>
      <c r="DB654" s="33">
        <v>502.15992679999999</v>
      </c>
      <c r="DC654" s="33">
        <v>1861.7816150000001</v>
      </c>
      <c r="DF654" s="33">
        <v>502.15992679999999</v>
      </c>
      <c r="DG654" s="33">
        <v>1861.7816150000001</v>
      </c>
      <c r="DH654" s="33">
        <v>1359.6216890000001</v>
      </c>
      <c r="DJ654" s="33">
        <v>1724.199873</v>
      </c>
      <c r="DK654" s="33">
        <v>1861.7816150000001</v>
      </c>
      <c r="DL654" s="33">
        <v>502.15992679999999</v>
      </c>
      <c r="DO654" s="33">
        <v>1861.7816150000001</v>
      </c>
      <c r="DP654" s="33">
        <v>399.85470329999998</v>
      </c>
      <c r="DS654" s="33">
        <v>1861.7816150000001</v>
      </c>
      <c r="DT654" s="33">
        <v>1268.6452449999999</v>
      </c>
      <c r="DW654" s="33">
        <v>1861.7816150000001</v>
      </c>
      <c r="EA654" s="33">
        <v>1861.7816150000001</v>
      </c>
      <c r="EB654" s="33">
        <v>1281.9501299999999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1652.7098000000001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P656" s="33">
        <v>1144.545644</v>
      </c>
      <c r="DS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26.529203679999998</v>
      </c>
      <c r="EE656" s="33">
        <v>1171.074848</v>
      </c>
      <c r="EF656" s="33">
        <v>381.69911239999999</v>
      </c>
      <c r="EI656" s="33">
        <v>1171.074848</v>
      </c>
      <c r="EJ656" s="33">
        <v>699.85272950000001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1119.5889219999999</v>
      </c>
      <c r="EY656" s="33">
        <v>1171.074848</v>
      </c>
      <c r="EZ656" s="33">
        <v>903.75327909999999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792.40798840000002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1861.7816150000001</v>
      </c>
      <c r="CQ665" s="33">
        <v>1861.7816150000001</v>
      </c>
      <c r="CR665" s="33">
        <v>0</v>
      </c>
      <c r="CS665" s="33">
        <v>0</v>
      </c>
      <c r="CT665" s="33">
        <v>1861.7816150000001</v>
      </c>
      <c r="CU665" s="33">
        <v>1861.7816150000001</v>
      </c>
      <c r="CV665" s="33">
        <v>0</v>
      </c>
      <c r="CW665" s="33">
        <v>0</v>
      </c>
      <c r="CX665" s="33">
        <v>1861.7816150000001</v>
      </c>
      <c r="CY665" s="33">
        <v>1861.7816150000001</v>
      </c>
      <c r="CZ665" s="33">
        <v>0</v>
      </c>
      <c r="DA665" s="33">
        <v>0</v>
      </c>
      <c r="DB665" s="33">
        <v>502.15992679999999</v>
      </c>
      <c r="DC665" s="33">
        <v>1861.7816150000001</v>
      </c>
      <c r="DD665" s="33">
        <v>0</v>
      </c>
      <c r="DE665" s="33">
        <v>0</v>
      </c>
      <c r="DF665" s="33">
        <v>502.15992679999999</v>
      </c>
      <c r="DG665" s="33">
        <v>1861.7816150000001</v>
      </c>
      <c r="DH665" s="33">
        <v>1359.6216890000001</v>
      </c>
      <c r="DI665" s="33">
        <v>0</v>
      </c>
      <c r="DJ665" s="33">
        <v>1724.199873</v>
      </c>
      <c r="DK665" s="33">
        <v>1888.310819</v>
      </c>
      <c r="DL665" s="33">
        <v>502.15992679999999</v>
      </c>
      <c r="DM665" s="33">
        <v>0</v>
      </c>
      <c r="DN665" s="33">
        <v>0</v>
      </c>
      <c r="DO665" s="33">
        <v>1888.310819</v>
      </c>
      <c r="DP665" s="33">
        <v>1544.4003479999999</v>
      </c>
      <c r="DQ665" s="33">
        <v>0</v>
      </c>
      <c r="DR665" s="33">
        <v>0</v>
      </c>
      <c r="DS665" s="33">
        <v>3032.856464</v>
      </c>
      <c r="DT665" s="33">
        <v>1268.6452449999999</v>
      </c>
      <c r="DU665" s="33">
        <v>0</v>
      </c>
      <c r="DV665" s="33">
        <v>0</v>
      </c>
      <c r="DW665" s="33">
        <v>3032.856464</v>
      </c>
      <c r="DX665" s="33">
        <v>1171.074848</v>
      </c>
      <c r="DY665" s="33">
        <v>0</v>
      </c>
      <c r="DZ665" s="33">
        <v>0</v>
      </c>
      <c r="EA665" s="33">
        <v>3032.856464</v>
      </c>
      <c r="EB665" s="33">
        <v>1308.4793340000001</v>
      </c>
      <c r="EC665" s="33">
        <v>0</v>
      </c>
      <c r="ED665" s="33">
        <v>0</v>
      </c>
      <c r="EE665" s="33">
        <v>3032.856464</v>
      </c>
      <c r="EF665" s="33">
        <v>2243.480728</v>
      </c>
      <c r="EG665" s="33">
        <v>0</v>
      </c>
      <c r="EH665" s="33">
        <v>0</v>
      </c>
      <c r="EI665" s="33">
        <v>3032.856464</v>
      </c>
      <c r="EJ665" s="33">
        <v>2561.6343449999999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2981.3705380000001</v>
      </c>
      <c r="EW665" s="33">
        <v>0</v>
      </c>
      <c r="EX665" s="33">
        <v>1652.7098000000001</v>
      </c>
      <c r="EY665" s="33">
        <v>3032.856464</v>
      </c>
      <c r="EZ665" s="33">
        <v>2765.5348949999998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2714.5060189999999</v>
      </c>
      <c r="CY666" s="33">
        <v>2187.3243849999999</v>
      </c>
      <c r="DC666" s="33">
        <v>626.49808259999998</v>
      </c>
      <c r="DG666" s="33">
        <v>1102.325681</v>
      </c>
      <c r="DK666" s="33">
        <v>2714.5060189999999</v>
      </c>
      <c r="EI666" s="33">
        <v>338.24531109999998</v>
      </c>
      <c r="EM666" s="33">
        <v>970.72554360000004</v>
      </c>
      <c r="EQ666" s="33">
        <v>1716.6422030000001</v>
      </c>
      <c r="EU666" s="33">
        <v>2036.093181</v>
      </c>
      <c r="EY666" s="33">
        <v>1294.741473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S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1147.2382580000001</v>
      </c>
      <c r="BW668" s="33">
        <v>1022.845418</v>
      </c>
      <c r="CA668" s="33">
        <v>721.30093469999997</v>
      </c>
      <c r="CE668" s="33">
        <v>529.49990419999995</v>
      </c>
      <c r="CI668" s="33">
        <v>941.22818729999995</v>
      </c>
      <c r="CM668" s="33">
        <v>561.20378640000001</v>
      </c>
      <c r="CQ668" s="33">
        <v>457.10139450000003</v>
      </c>
      <c r="CU668" s="33">
        <v>399.0138303</v>
      </c>
      <c r="DK668" s="33">
        <v>451.80692640000001</v>
      </c>
      <c r="FC668" s="33">
        <v>372.39644650000002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4266.3146340000003</v>
      </c>
      <c r="BT677" s="33">
        <v>0</v>
      </c>
      <c r="BU677" s="33">
        <v>0</v>
      </c>
      <c r="BV677" s="33">
        <v>0</v>
      </c>
      <c r="BW677" s="33">
        <v>4141.9217939999999</v>
      </c>
      <c r="BX677" s="33">
        <v>0</v>
      </c>
      <c r="BY677" s="33">
        <v>0</v>
      </c>
      <c r="BZ677" s="33">
        <v>0</v>
      </c>
      <c r="CA677" s="33">
        <v>3840.3773099999999</v>
      </c>
      <c r="CB677" s="33">
        <v>0</v>
      </c>
      <c r="CC677" s="33">
        <v>0</v>
      </c>
      <c r="CD677" s="33">
        <v>0</v>
      </c>
      <c r="CE677" s="33">
        <v>3648.5762800000002</v>
      </c>
      <c r="CF677" s="33">
        <v>0</v>
      </c>
      <c r="CG677" s="33">
        <v>0</v>
      </c>
      <c r="CH677" s="33">
        <v>0</v>
      </c>
      <c r="CI677" s="33">
        <v>4060.3045630000001</v>
      </c>
      <c r="CJ677" s="33">
        <v>0</v>
      </c>
      <c r="CK677" s="33">
        <v>0</v>
      </c>
      <c r="CL677" s="33">
        <v>0</v>
      </c>
      <c r="CM677" s="33">
        <v>3680.280162</v>
      </c>
      <c r="CN677" s="33">
        <v>0</v>
      </c>
      <c r="CO677" s="33">
        <v>0</v>
      </c>
      <c r="CP677" s="33">
        <v>0</v>
      </c>
      <c r="CQ677" s="33">
        <v>3576.1777699999998</v>
      </c>
      <c r="CR677" s="33">
        <v>0</v>
      </c>
      <c r="CS677" s="33">
        <v>0</v>
      </c>
      <c r="CT677" s="33">
        <v>0</v>
      </c>
      <c r="CU677" s="33">
        <v>3518.0902059999999</v>
      </c>
      <c r="CV677" s="33">
        <v>0</v>
      </c>
      <c r="CW677" s="33">
        <v>0</v>
      </c>
      <c r="CX677" s="33">
        <v>0</v>
      </c>
      <c r="CY677" s="33">
        <v>2591.8947410000001</v>
      </c>
      <c r="CZ677" s="33">
        <v>0</v>
      </c>
      <c r="DA677" s="33">
        <v>0</v>
      </c>
      <c r="DB677" s="33">
        <v>0</v>
      </c>
      <c r="DC677" s="33">
        <v>1031.0684389999999</v>
      </c>
      <c r="DD677" s="33">
        <v>0</v>
      </c>
      <c r="DE677" s="33">
        <v>0</v>
      </c>
      <c r="DF677" s="33">
        <v>0</v>
      </c>
      <c r="DG677" s="33">
        <v>1506.896037</v>
      </c>
      <c r="DH677" s="33">
        <v>0</v>
      </c>
      <c r="DI677" s="33">
        <v>0</v>
      </c>
      <c r="DJ677" s="33">
        <v>0</v>
      </c>
      <c r="DK677" s="33">
        <v>3570.8833020000002</v>
      </c>
      <c r="DL677" s="33">
        <v>0</v>
      </c>
      <c r="DM677" s="33">
        <v>0</v>
      </c>
      <c r="DN677" s="33">
        <v>0</v>
      </c>
      <c r="DO677" s="33">
        <v>168.64993770000001</v>
      </c>
      <c r="DP677" s="33">
        <v>0</v>
      </c>
      <c r="DQ677" s="33">
        <v>0</v>
      </c>
      <c r="DR677" s="33">
        <v>0</v>
      </c>
      <c r="DS677" s="33">
        <v>404.57035610000003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404.57035610000003</v>
      </c>
      <c r="EF677" s="33">
        <v>0</v>
      </c>
      <c r="EG677" s="33">
        <v>0</v>
      </c>
      <c r="EH677" s="33">
        <v>0</v>
      </c>
      <c r="EI677" s="33">
        <v>742.81566729999997</v>
      </c>
      <c r="EJ677" s="33">
        <v>0</v>
      </c>
      <c r="EK677" s="33">
        <v>0</v>
      </c>
      <c r="EL677" s="33">
        <v>0</v>
      </c>
      <c r="EM677" s="33">
        <v>1375.2959000000001</v>
      </c>
      <c r="EN677" s="33">
        <v>0</v>
      </c>
      <c r="EO677" s="33">
        <v>0</v>
      </c>
      <c r="EP677" s="33">
        <v>0</v>
      </c>
      <c r="EQ677" s="33">
        <v>2121.2125590000001</v>
      </c>
      <c r="ER677" s="33">
        <v>0</v>
      </c>
      <c r="ES677" s="33">
        <v>0</v>
      </c>
      <c r="ET677" s="33">
        <v>0</v>
      </c>
      <c r="EU677" s="33">
        <v>2440.6635369999999</v>
      </c>
      <c r="EV677" s="33">
        <v>0</v>
      </c>
      <c r="EW677" s="33">
        <v>0</v>
      </c>
      <c r="EX677" s="33">
        <v>0</v>
      </c>
      <c r="EY677" s="33">
        <v>1699.311829</v>
      </c>
      <c r="EZ677" s="33">
        <v>0</v>
      </c>
      <c r="FA677" s="33">
        <v>0</v>
      </c>
      <c r="FB677" s="33">
        <v>0</v>
      </c>
      <c r="FC677" s="33">
        <v>3491.4728220000002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160.9706736</v>
      </c>
      <c r="BK678" s="33">
        <v>15.269568769999999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160.9706736</v>
      </c>
      <c r="BH689" s="33">
        <v>0</v>
      </c>
      <c r="BI689" s="33">
        <v>0</v>
      </c>
      <c r="BJ689" s="33">
        <v>0</v>
      </c>
      <c r="BK689" s="33">
        <v>15.269568769999999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I751" s="33">
        <v>2652.9203680000001</v>
      </c>
      <c r="EM751" s="33">
        <v>2652.9203680000001</v>
      </c>
      <c r="EQ751" s="33">
        <v>2652.9203680000001</v>
      </c>
      <c r="ER751" s="33">
        <v>826.44734540000002</v>
      </c>
      <c r="EU751" s="33">
        <v>2652.9203680000001</v>
      </c>
      <c r="EV751" s="33">
        <v>1448.900437</v>
      </c>
      <c r="EY751" s="33">
        <v>2652.9203680000001</v>
      </c>
      <c r="EZ751" s="33">
        <v>2191.1121990000001</v>
      </c>
      <c r="FC751" s="33">
        <v>2652.9203680000001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T756" s="33">
        <v>15.75488073</v>
      </c>
      <c r="CU756" s="33">
        <v>366.67149369999998</v>
      </c>
      <c r="CX756" s="33">
        <v>73.994604120000005</v>
      </c>
      <c r="CY756" s="33">
        <v>366.67149369999998</v>
      </c>
      <c r="DB756" s="33">
        <v>658.03368439999997</v>
      </c>
      <c r="DC756" s="33">
        <v>926.62718570000004</v>
      </c>
      <c r="DF756" s="33">
        <v>644.90672310000002</v>
      </c>
      <c r="DG756" s="33">
        <v>926.62718570000004</v>
      </c>
      <c r="DJ756" s="33">
        <v>572.21885090000001</v>
      </c>
      <c r="DK756" s="33">
        <v>926.62718570000004</v>
      </c>
      <c r="DN756" s="33">
        <v>545.37780569999995</v>
      </c>
      <c r="DO756" s="33">
        <v>926.62718570000004</v>
      </c>
      <c r="DR756" s="33">
        <v>633.36644939999996</v>
      </c>
      <c r="DS756" s="33">
        <v>926.62718570000004</v>
      </c>
      <c r="DV756" s="33">
        <v>721.15323100000001</v>
      </c>
      <c r="DW756" s="33">
        <v>926.62718570000004</v>
      </c>
      <c r="DZ756" s="33">
        <v>808.24743309999997</v>
      </c>
      <c r="EA756" s="33">
        <v>926.62718570000004</v>
      </c>
      <c r="ED756" s="33">
        <v>894.44398899999999</v>
      </c>
      <c r="EE756" s="33">
        <v>926.62718570000004</v>
      </c>
      <c r="EH756" s="33">
        <v>926.62718570000004</v>
      </c>
      <c r="EI756" s="33">
        <v>926.62718570000004</v>
      </c>
      <c r="EL756" s="33">
        <v>926.62718570000004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15.75488073</v>
      </c>
      <c r="CU761" s="33">
        <v>2499.429975</v>
      </c>
      <c r="CV761" s="33">
        <v>0</v>
      </c>
      <c r="CW761" s="33">
        <v>0</v>
      </c>
      <c r="CX761" s="33">
        <v>73.994604120000005</v>
      </c>
      <c r="CY761" s="33">
        <v>2688.9242869999998</v>
      </c>
      <c r="CZ761" s="33">
        <v>0</v>
      </c>
      <c r="DA761" s="33">
        <v>0</v>
      </c>
      <c r="DB761" s="33">
        <v>658.03368439999997</v>
      </c>
      <c r="DC761" s="33">
        <v>3438.3742910000001</v>
      </c>
      <c r="DD761" s="33">
        <v>0</v>
      </c>
      <c r="DE761" s="33">
        <v>0</v>
      </c>
      <c r="DF761" s="33">
        <v>644.90672310000002</v>
      </c>
      <c r="DG761" s="33">
        <v>3627.8686029999999</v>
      </c>
      <c r="DH761" s="33">
        <v>0</v>
      </c>
      <c r="DI761" s="33">
        <v>0</v>
      </c>
      <c r="DJ761" s="33">
        <v>572.21885090000001</v>
      </c>
      <c r="DK761" s="33">
        <v>3817.3629150000002</v>
      </c>
      <c r="DL761" s="33">
        <v>0</v>
      </c>
      <c r="DM761" s="33">
        <v>0</v>
      </c>
      <c r="DN761" s="33">
        <v>545.37780569999995</v>
      </c>
      <c r="DO761" s="33">
        <v>4006.857227</v>
      </c>
      <c r="DP761" s="33">
        <v>0</v>
      </c>
      <c r="DQ761" s="33">
        <v>0</v>
      </c>
      <c r="DR761" s="33">
        <v>633.36644939999996</v>
      </c>
      <c r="DS761" s="33">
        <v>4202.0363690000004</v>
      </c>
      <c r="DT761" s="33">
        <v>0</v>
      </c>
      <c r="DU761" s="33">
        <v>0</v>
      </c>
      <c r="DV761" s="33">
        <v>721.15323100000001</v>
      </c>
      <c r="DW761" s="33">
        <v>4391.5306810000002</v>
      </c>
      <c r="DX761" s="33">
        <v>0</v>
      </c>
      <c r="DY761" s="33">
        <v>0</v>
      </c>
      <c r="DZ761" s="33">
        <v>808.24743309999997</v>
      </c>
      <c r="EA761" s="33">
        <v>4581.024993</v>
      </c>
      <c r="EB761" s="33">
        <v>0</v>
      </c>
      <c r="EC761" s="33">
        <v>0</v>
      </c>
      <c r="ED761" s="33">
        <v>894.44398899999999</v>
      </c>
      <c r="EE761" s="33">
        <v>4770.5193049999998</v>
      </c>
      <c r="EF761" s="33">
        <v>0</v>
      </c>
      <c r="EG761" s="33">
        <v>0</v>
      </c>
      <c r="EH761" s="33">
        <v>926.62718570000004</v>
      </c>
      <c r="EI761" s="33">
        <v>4770.5193049999998</v>
      </c>
      <c r="EJ761" s="33">
        <v>0</v>
      </c>
      <c r="EK761" s="33">
        <v>0</v>
      </c>
      <c r="EL761" s="33">
        <v>926.62718570000004</v>
      </c>
      <c r="EM761" s="33">
        <v>4770.5193049999998</v>
      </c>
      <c r="EN761" s="33">
        <v>0</v>
      </c>
      <c r="EO761" s="33">
        <v>0</v>
      </c>
      <c r="EP761" s="33">
        <v>926.62718570000004</v>
      </c>
      <c r="EQ761" s="33">
        <v>4770.5193049999998</v>
      </c>
      <c r="ER761" s="33">
        <v>826.44734540000002</v>
      </c>
      <c r="ES761" s="33">
        <v>0</v>
      </c>
      <c r="ET761" s="33">
        <v>926.62718570000004</v>
      </c>
      <c r="EU761" s="33">
        <v>4770.5193049999998</v>
      </c>
      <c r="EV761" s="33">
        <v>1448.900437</v>
      </c>
      <c r="EW761" s="33">
        <v>0</v>
      </c>
      <c r="EX761" s="33">
        <v>926.62718570000004</v>
      </c>
      <c r="EY761" s="33">
        <v>4770.5193049999998</v>
      </c>
      <c r="EZ761" s="33">
        <v>2191.1121990000001</v>
      </c>
      <c r="FA761" s="33">
        <v>0</v>
      </c>
      <c r="FB761" s="33">
        <v>926.62718570000004</v>
      </c>
      <c r="FC761" s="33">
        <v>4770.5193049999998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60206.24123</v>
      </c>
      <c r="G762" s="33">
        <v>62102.603900000002</v>
      </c>
      <c r="H762" s="33">
        <v>66584.919219999996</v>
      </c>
      <c r="I762" s="33">
        <v>62562.378299999997</v>
      </c>
      <c r="J762" s="33">
        <v>62802.946219999998</v>
      </c>
      <c r="K762" s="33">
        <v>64761.400430000002</v>
      </c>
      <c r="L762" s="33">
        <v>65641.423309999998</v>
      </c>
      <c r="M762" s="33">
        <v>61707.589950000001</v>
      </c>
      <c r="N762" s="33">
        <v>61949.431859999997</v>
      </c>
      <c r="O762" s="33">
        <v>63865.230450000003</v>
      </c>
      <c r="P762" s="33">
        <v>68278.415049999996</v>
      </c>
      <c r="Q762" s="33">
        <v>64194.104590000003</v>
      </c>
      <c r="R762" s="33">
        <v>64437.863499999999</v>
      </c>
      <c r="S762" s="33">
        <v>66440.042549999998</v>
      </c>
      <c r="T762" s="33">
        <v>68315.545050000001</v>
      </c>
      <c r="U762" s="33">
        <v>64242.568030000002</v>
      </c>
      <c r="V762" s="33">
        <v>64484.474289999998</v>
      </c>
      <c r="W762" s="33">
        <v>66486.229420000003</v>
      </c>
      <c r="X762" s="33">
        <v>69555.984460000007</v>
      </c>
      <c r="Y762" s="33">
        <v>65414.316500000001</v>
      </c>
      <c r="Z762" s="33">
        <v>65659.045310000001</v>
      </c>
      <c r="AA762" s="33">
        <v>67692.905960000004</v>
      </c>
      <c r="AB762" s="33">
        <v>70679.112999999998</v>
      </c>
      <c r="AC762" s="33">
        <v>66462.674799999993</v>
      </c>
      <c r="AD762" s="33">
        <v>66706.309160000004</v>
      </c>
      <c r="AE762" s="33">
        <v>68778.360889999996</v>
      </c>
      <c r="AF762" s="33">
        <v>75854.280780000001</v>
      </c>
      <c r="AG762" s="33">
        <v>71336.498590000003</v>
      </c>
      <c r="AH762" s="33">
        <v>71606.297470000005</v>
      </c>
      <c r="AI762" s="33">
        <v>73824.958480000001</v>
      </c>
      <c r="AJ762" s="33">
        <v>79651.310679999995</v>
      </c>
      <c r="AK762" s="33">
        <v>74921.980160000006</v>
      </c>
      <c r="AL762" s="33">
        <v>75213.317240000004</v>
      </c>
      <c r="AM762" s="33">
        <v>77536.344979999994</v>
      </c>
      <c r="AN762" s="33">
        <v>83543.572849999997</v>
      </c>
      <c r="AO762" s="33">
        <v>78604.066349999994</v>
      </c>
      <c r="AP762" s="33">
        <v>78918.617180000001</v>
      </c>
      <c r="AQ762" s="33">
        <v>81343.340060000002</v>
      </c>
      <c r="AR762" s="33">
        <v>86965.209589999999</v>
      </c>
      <c r="AS762" s="33">
        <v>81817.165580000001</v>
      </c>
      <c r="AT762" s="33">
        <v>82142.166819999999</v>
      </c>
      <c r="AU762" s="33">
        <v>84670.769260000001</v>
      </c>
      <c r="AV762" s="33">
        <v>90531.569350000005</v>
      </c>
      <c r="AW762" s="33">
        <v>85161.360430000001</v>
      </c>
      <c r="AX762" s="33">
        <v>85496.795790000004</v>
      </c>
      <c r="AY762" s="33">
        <v>88136.405400000003</v>
      </c>
      <c r="AZ762" s="33">
        <v>94135.4522</v>
      </c>
      <c r="BA762" s="33">
        <v>88541.181110000005</v>
      </c>
      <c r="BB762" s="33">
        <v>88888.795610000001</v>
      </c>
      <c r="BC762" s="33">
        <v>91640.133480000004</v>
      </c>
      <c r="BD762" s="33">
        <v>97866.656090000004</v>
      </c>
      <c r="BE762" s="33">
        <v>92036.266449999996</v>
      </c>
      <c r="BF762" s="33">
        <v>92394.92323</v>
      </c>
      <c r="BG762" s="33">
        <v>95265.370299999995</v>
      </c>
      <c r="BH762" s="33">
        <v>101071.19620000001</v>
      </c>
      <c r="BI762" s="33">
        <v>95046.40526</v>
      </c>
      <c r="BJ762" s="33">
        <v>95413.505950000006</v>
      </c>
      <c r="BK762" s="33">
        <v>98386.883860000002</v>
      </c>
      <c r="BL762" s="33">
        <v>104084.2997</v>
      </c>
      <c r="BM762" s="33">
        <v>97865.231979999997</v>
      </c>
      <c r="BN762" s="33">
        <v>98242.435440000001</v>
      </c>
      <c r="BO762" s="33">
        <v>101312.6583</v>
      </c>
      <c r="BP762" s="33">
        <v>107212.5577</v>
      </c>
      <c r="BQ762" s="33">
        <v>100791.1928</v>
      </c>
      <c r="BR762" s="33">
        <v>101179.2221</v>
      </c>
      <c r="BS762" s="33">
        <v>104349.3466</v>
      </c>
      <c r="BT762" s="33">
        <v>110429.51730000001</v>
      </c>
      <c r="BU762" s="33">
        <v>103802.52710000001</v>
      </c>
      <c r="BV762" s="33">
        <v>104202.8205</v>
      </c>
      <c r="BW762" s="33">
        <v>107473.7666</v>
      </c>
      <c r="BX762" s="33">
        <v>113747.8419</v>
      </c>
      <c r="BY762" s="33">
        <v>106913.4893</v>
      </c>
      <c r="BZ762" s="33">
        <v>107328.1943</v>
      </c>
      <c r="CA762" s="33">
        <v>110700.77190000001</v>
      </c>
      <c r="CB762" s="33">
        <v>117231.3042</v>
      </c>
      <c r="CC762" s="33">
        <v>110175.2352</v>
      </c>
      <c r="CD762" s="33">
        <v>110601.6822</v>
      </c>
      <c r="CE762" s="33">
        <v>114084.17019999999</v>
      </c>
      <c r="CF762" s="33">
        <v>120773.29</v>
      </c>
      <c r="CG762" s="33">
        <v>113496.0567</v>
      </c>
      <c r="CH762" s="33">
        <v>113934.5248</v>
      </c>
      <c r="CI762" s="33">
        <v>117526.6208</v>
      </c>
      <c r="CJ762" s="33">
        <v>124312.12579999999</v>
      </c>
      <c r="CK762" s="33">
        <v>116817.864</v>
      </c>
      <c r="CL762" s="33">
        <v>117268.8447</v>
      </c>
      <c r="CM762" s="33">
        <v>120968.5907</v>
      </c>
      <c r="CN762" s="33">
        <v>127965.2018</v>
      </c>
      <c r="CO762" s="33">
        <v>120238.8796</v>
      </c>
      <c r="CP762" s="33">
        <v>120702.5267</v>
      </c>
      <c r="CQ762" s="33">
        <v>124514.8227</v>
      </c>
      <c r="CR762" s="33">
        <v>131740.5797</v>
      </c>
      <c r="CS762" s="33">
        <v>123779.95359999999</v>
      </c>
      <c r="CT762" s="33">
        <v>124256.3276</v>
      </c>
      <c r="CU762" s="33">
        <v>128184.16559999999</v>
      </c>
      <c r="CV762" s="33">
        <v>135761.79449999999</v>
      </c>
      <c r="CW762" s="33">
        <v>127557.5382</v>
      </c>
      <c r="CX762" s="33">
        <v>128050.2406</v>
      </c>
      <c r="CY762" s="33">
        <v>132096.75750000001</v>
      </c>
      <c r="CZ762" s="33">
        <v>139735.14050000001</v>
      </c>
      <c r="DA762" s="33">
        <v>131282.72219999999</v>
      </c>
      <c r="DB762" s="33">
        <v>131788.46520000001</v>
      </c>
      <c r="DC762" s="33">
        <v>135958.03510000001</v>
      </c>
      <c r="DD762" s="33">
        <v>143746.84669999999</v>
      </c>
      <c r="DE762" s="33">
        <v>135029.49340000001</v>
      </c>
      <c r="DF762" s="33">
        <v>135549.66159999999</v>
      </c>
      <c r="DG762" s="33">
        <v>139850.7721</v>
      </c>
      <c r="DH762" s="33">
        <v>147605.76190000001</v>
      </c>
      <c r="DI762" s="33">
        <v>138631.23920000001</v>
      </c>
      <c r="DJ762" s="33">
        <v>139165.01439999999</v>
      </c>
      <c r="DK762" s="33">
        <v>143594.17540000001</v>
      </c>
      <c r="DL762" s="33">
        <v>151431.68299999999</v>
      </c>
      <c r="DM762" s="33">
        <v>142203.3162</v>
      </c>
      <c r="DN762" s="33">
        <v>142751.75229999999</v>
      </c>
      <c r="DO762" s="33">
        <v>147307.1513</v>
      </c>
      <c r="DP762" s="33">
        <v>154810.93840000001</v>
      </c>
      <c r="DQ762" s="33">
        <v>145355.77369999999</v>
      </c>
      <c r="DR762" s="33">
        <v>145917.07680000001</v>
      </c>
      <c r="DS762" s="33">
        <v>150585.0606</v>
      </c>
      <c r="DT762" s="33">
        <v>158201.07389999999</v>
      </c>
      <c r="DU762" s="33">
        <v>148516.62820000001</v>
      </c>
      <c r="DV762" s="33">
        <v>149090.02840000001</v>
      </c>
      <c r="DW762" s="33">
        <v>153872.06450000001</v>
      </c>
      <c r="DX762" s="33">
        <v>161604.49410000001</v>
      </c>
      <c r="DY762" s="33">
        <v>151688.1599</v>
      </c>
      <c r="DZ762" s="33">
        <v>152274.43650000001</v>
      </c>
      <c r="EA762" s="33">
        <v>157171.61749999999</v>
      </c>
      <c r="EB762" s="33">
        <v>165075.04459999999</v>
      </c>
      <c r="EC762" s="33">
        <v>154919.4896</v>
      </c>
      <c r="ED762" s="33">
        <v>155518.1293</v>
      </c>
      <c r="EE762" s="33">
        <v>160534.5821</v>
      </c>
      <c r="EF762" s="33">
        <v>168614.7058</v>
      </c>
      <c r="EG762" s="33">
        <v>158214.87640000001</v>
      </c>
      <c r="EH762" s="33">
        <v>158825.514</v>
      </c>
      <c r="EI762" s="33">
        <v>163964.46479999999</v>
      </c>
      <c r="EJ762" s="33">
        <v>172178.1508</v>
      </c>
      <c r="EK762" s="33">
        <v>161531.34599999999</v>
      </c>
      <c r="EL762" s="33">
        <v>162153.39739999999</v>
      </c>
      <c r="EM762" s="33">
        <v>167417.04920000001</v>
      </c>
      <c r="EN762" s="33">
        <v>175710.22500000001</v>
      </c>
      <c r="EO762" s="33">
        <v>164814.79319999999</v>
      </c>
      <c r="EP762" s="33">
        <v>165449.19519999999</v>
      </c>
      <c r="EQ762" s="33">
        <v>170837.30249999999</v>
      </c>
      <c r="ER762" s="33">
        <v>179590.88889999999</v>
      </c>
      <c r="ES762" s="33">
        <v>168413.92439999999</v>
      </c>
      <c r="ET762" s="33">
        <v>169062.08559999999</v>
      </c>
      <c r="EU762" s="33">
        <v>174587.99309999999</v>
      </c>
      <c r="EV762" s="33">
        <v>183320.12179999999</v>
      </c>
      <c r="EW762" s="33">
        <v>171871.54029999999</v>
      </c>
      <c r="EX762" s="33">
        <v>172532.83040000001</v>
      </c>
      <c r="EY762" s="33">
        <v>178193.3602</v>
      </c>
      <c r="EZ762" s="33">
        <v>187005.2819</v>
      </c>
      <c r="FA762" s="33">
        <v>175289.7801</v>
      </c>
      <c r="FB762" s="33">
        <v>175963.84460000001</v>
      </c>
      <c r="FC762" s="33">
        <v>181757.71230000001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50608.455300000001</v>
      </c>
      <c r="D4" s="1">
        <f>PLANEL_GerMED_Trim_Resultado!Q245</f>
        <v>44242.42641</v>
      </c>
      <c r="E4" s="1">
        <f>PLANEL_GerMED_Trim_Resultado!R245</f>
        <v>45075.384310000001</v>
      </c>
      <c r="F4" s="1">
        <f>PLANEL_GerMED_Trim_Resultado!S245</f>
        <v>44400.424729999999</v>
      </c>
      <c r="G4" s="1">
        <f>PLANEL_GerMED_Trim_Resultado!T245</f>
        <v>53862.517370000001</v>
      </c>
      <c r="H4" s="1">
        <f>PLANEL_GerMED_Trim_Resultado!U245</f>
        <v>45067.744680000003</v>
      </c>
      <c r="I4" s="1">
        <f>PLANEL_GerMED_Trim_Resultado!V245</f>
        <v>42788.619789999997</v>
      </c>
      <c r="J4" s="1">
        <f>PLANEL_GerMED_Trim_Resultado!W245</f>
        <v>45172.438040000001</v>
      </c>
      <c r="K4" s="1">
        <f>PLANEL_GerMED_Trim_Resultado!X245</f>
        <v>54777.125599999999</v>
      </c>
      <c r="L4" s="1">
        <f>PLANEL_GerMED_Trim_Resultado!Y245</f>
        <v>45926.012159999998</v>
      </c>
      <c r="M4" s="1">
        <f>PLANEL_GerMED_Trim_Resultado!Z245</f>
        <v>43594.486570000001</v>
      </c>
      <c r="N4" s="1">
        <f>PLANEL_GerMED_Trim_Resultado!AA245</f>
        <v>45172.438040000001</v>
      </c>
      <c r="O4" s="1">
        <f>PLANEL_GerMED_Trim_Resultado!AB245</f>
        <v>53420.505920000003</v>
      </c>
      <c r="P4" s="1">
        <f>PLANEL_GerMED_Trim_Resultado!AC245</f>
        <v>44308.529790000001</v>
      </c>
      <c r="Q4" s="1">
        <f>PLANEL_GerMED_Trim_Resultado!AD245</f>
        <v>41434.802920000002</v>
      </c>
      <c r="R4" s="1">
        <f>PLANEL_GerMED_Trim_Resultado!AE245</f>
        <v>46674.181299999997</v>
      </c>
      <c r="S4" s="1">
        <f>PLANEL_GerMED_Trim_Resultado!AF245</f>
        <v>57867.874349999998</v>
      </c>
      <c r="T4" s="1">
        <f>PLANEL_GerMED_Trim_Resultado!AG245</f>
        <v>48239.320870000003</v>
      </c>
      <c r="U4" s="1">
        <f>PLANEL_GerMED_Trim_Resultado!AH245</f>
        <v>45994.56035</v>
      </c>
      <c r="V4" s="1">
        <f>PLANEL_GerMED_Trim_Resultado!AI245</f>
        <v>48426.768210000002</v>
      </c>
      <c r="W4" s="1">
        <f>PLANEL_GerMED_Trim_Resultado!AJ245</f>
        <v>60661.637869999999</v>
      </c>
      <c r="X4" s="1">
        <f>PLANEL_GerMED_Trim_Resultado!AK245</f>
        <v>51077.854700000004</v>
      </c>
      <c r="Y4" s="1">
        <f>PLANEL_GerMED_Trim_Resultado!AL245</f>
        <v>47834.409449999999</v>
      </c>
      <c r="Z4" s="1">
        <f>PLANEL_GerMED_Trim_Resultado!AM245</f>
        <v>50290.599589999998</v>
      </c>
      <c r="AA4" s="1">
        <f>PLANEL_GerMED_Trim_Resultado!AN245</f>
        <v>63087.632389999999</v>
      </c>
      <c r="AB4" s="1">
        <f>PLANEL_GerMED_Trim_Resultado!AO245</f>
        <v>54757.002240000002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68080.438420000006</v>
      </c>
      <c r="AF4" s="1">
        <f>PLANEL_GerMED_Trim_Resultado!AS245</f>
        <v>56779.705829999999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69594.415989999994</v>
      </c>
      <c r="AJ4" s="1">
        <f>PLANEL_GerMED_Trim_Resultado!AW245</f>
        <v>55099.366580000002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70053.142290000003</v>
      </c>
      <c r="AN4" s="1">
        <f>PLANEL_GerMED_Trim_Resultado!BA245</f>
        <v>56585.215889999999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70756.411789999998</v>
      </c>
      <c r="AR4" s="1">
        <f>PLANEL_GerMED_Trim_Resultado!BE245</f>
        <v>57860.626530000001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72004.154420000006</v>
      </c>
      <c r="AV4" s="1">
        <f>PLANEL_GerMED_Trim_Resultado!BI245</f>
        <v>58702.906419999999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73293.196429999996</v>
      </c>
      <c r="AZ4" s="1">
        <f>PLANEL_GerMED_Trim_Resultado!BM245</f>
        <v>59371.98732</v>
      </c>
      <c r="BA4" s="1">
        <f>PLANEL_GerMED_Trim_Resultado!BN245</f>
        <v>51437.378340000003</v>
      </c>
      <c r="BB4" s="1">
        <f>PLANEL_GerMED_Trim_Resultado!BO245</f>
        <v>51229.236640000003</v>
      </c>
      <c r="BC4" s="1">
        <f>PLANEL_GerMED_Trim_Resultado!BP245</f>
        <v>76113.429029999999</v>
      </c>
      <c r="BD4" s="1">
        <f>PLANEL_GerMED_Trim_Resultado!BQ245</f>
        <v>63978.144220000002</v>
      </c>
      <c r="BE4" s="1">
        <f>PLANEL_GerMED_Trim_Resultado!BR245</f>
        <v>53418.52781</v>
      </c>
      <c r="BF4" s="1">
        <f>PLANEL_GerMED_Trim_Resultado!BS245</f>
        <v>53552.724139999998</v>
      </c>
      <c r="BG4" s="1">
        <f>PLANEL_GerMED_Trim_Resultado!BT245</f>
        <v>77391.745250000007</v>
      </c>
      <c r="BH4" s="1">
        <f>PLANEL_GerMED_Trim_Resultado!BU245</f>
        <v>65804.349520000003</v>
      </c>
      <c r="BI4" s="1">
        <f>PLANEL_GerMED_Trim_Resultado!BV245</f>
        <v>54056.841339999999</v>
      </c>
      <c r="BJ4" s="1">
        <f>PLANEL_GerMED_Trim_Resultado!BW245</f>
        <v>54364.216439999997</v>
      </c>
      <c r="BK4" s="1">
        <f>PLANEL_GerMED_Trim_Resultado!BX245</f>
        <v>81081.97133</v>
      </c>
      <c r="BL4" s="1">
        <f>PLANEL_GerMED_Trim_Resultado!BY245</f>
        <v>67917.669590000005</v>
      </c>
      <c r="BM4" s="1">
        <f>PLANEL_GerMED_Trim_Resultado!BZ245</f>
        <v>57000.110289999997</v>
      </c>
      <c r="BN4" s="1">
        <f>PLANEL_GerMED_Trim_Resultado!CA245</f>
        <v>57689.366950000003</v>
      </c>
      <c r="BO4" s="1">
        <f>PLANEL_GerMED_Trim_Resultado!CB245</f>
        <v>86326.157569999996</v>
      </c>
      <c r="BP4" s="1">
        <f>PLANEL_GerMED_Trim_Resultado!CC245</f>
        <v>69103.566879999998</v>
      </c>
      <c r="BQ4" s="1">
        <f>PLANEL_GerMED_Trim_Resultado!CD245</f>
        <v>60000.56884</v>
      </c>
      <c r="BR4" s="1">
        <f>PLANEL_GerMED_Trim_Resultado!CE245</f>
        <v>61521.292549999998</v>
      </c>
      <c r="BS4" s="1">
        <f>PLANEL_GerMED_Trim_Resultado!CF245</f>
        <v>89251.136289999995</v>
      </c>
      <c r="BT4" s="1">
        <f>PLANEL_GerMED_Trim_Resultado!CG245</f>
        <v>71065.351939999993</v>
      </c>
      <c r="BU4" s="1">
        <f>PLANEL_GerMED_Trim_Resultado!CH245</f>
        <v>60749.802499999998</v>
      </c>
      <c r="BV4" s="1">
        <f>PLANEL_GerMED_Trim_Resultado!CI245</f>
        <v>62644.37111</v>
      </c>
      <c r="BW4" s="1">
        <f>PLANEL_GerMED_Trim_Resultado!CJ245</f>
        <v>91964.368960000007</v>
      </c>
      <c r="BX4" s="1">
        <f>PLANEL_GerMED_Trim_Resultado!CK245</f>
        <v>73693.572289999996</v>
      </c>
      <c r="BY4" s="1">
        <f>PLANEL_GerMED_Trim_Resultado!CL245</f>
        <v>61908.328849999998</v>
      </c>
      <c r="BZ4" s="1">
        <f>PLANEL_GerMED_Trim_Resultado!CM245</f>
        <v>64255.941149999999</v>
      </c>
      <c r="CA4" s="1">
        <f>PLANEL_GerMED_Trim_Resultado!CN245</f>
        <v>94355.717619999996</v>
      </c>
      <c r="CB4" s="1">
        <f>PLANEL_GerMED_Trim_Resultado!CO245</f>
        <v>76604.807329999996</v>
      </c>
      <c r="CC4" s="1">
        <f>PLANEL_GerMED_Trim_Resultado!CP245</f>
        <v>62245.954819999999</v>
      </c>
      <c r="CD4" s="1">
        <f>PLANEL_GerMED_Trim_Resultado!CQ245</f>
        <v>64754.962749999999</v>
      </c>
      <c r="CE4" s="1">
        <f>PLANEL_GerMED_Trim_Resultado!CR245</f>
        <v>95550.851569999999</v>
      </c>
      <c r="CF4" s="1">
        <f>PLANEL_GerMED_Trim_Resultado!CS245</f>
        <v>76715.150039999993</v>
      </c>
      <c r="CG4" s="1">
        <f>PLANEL_GerMED_Trim_Resultado!CT245</f>
        <v>62565.796540000003</v>
      </c>
      <c r="CH4" s="1">
        <f>PLANEL_GerMED_Trim_Resultado!CU245</f>
        <v>65231.336479999998</v>
      </c>
      <c r="CI4" s="1">
        <f>PLANEL_GerMED_Trim_Resultado!CV245</f>
        <v>96884.824269999997</v>
      </c>
      <c r="CJ4" s="1">
        <f>PLANEL_GerMED_Trim_Resultado!CW245</f>
        <v>79880.028789999997</v>
      </c>
      <c r="CK4" s="1">
        <f>PLANEL_GerMED_Trim_Resultado!CX245</f>
        <v>62901.774230000003</v>
      </c>
      <c r="CL4" s="1">
        <f>PLANEL_GerMED_Trim_Resultado!CY245</f>
        <v>65764.482489999995</v>
      </c>
      <c r="CM4" s="1">
        <f>PLANEL_GerMED_Trim_Resultado!CZ245</f>
        <v>98232.99841</v>
      </c>
      <c r="CN4" s="1">
        <f>PLANEL_GerMED_Trim_Resultado!DA245</f>
        <v>78006.167799999996</v>
      </c>
      <c r="CO4" s="1">
        <f>PLANEL_GerMED_Trim_Resultado!DB245</f>
        <v>63423.322119999997</v>
      </c>
      <c r="CP4" s="1">
        <f>PLANEL_GerMED_Trim_Resultado!DC245</f>
        <v>66414.598719999995</v>
      </c>
      <c r="CQ4" s="1">
        <f>PLANEL_GerMED_Trim_Resultado!DD245</f>
        <v>99920.803039999999</v>
      </c>
      <c r="CR4" s="1">
        <f>PLANEL_GerMED_Trim_Resultado!DE245</f>
        <v>80442.154039999994</v>
      </c>
      <c r="CS4" s="1">
        <f>PLANEL_GerMED_Trim_Resultado!DF245</f>
        <v>63975.552710000004</v>
      </c>
      <c r="CT4" s="1">
        <f>PLANEL_GerMED_Trim_Resultado!DG245</f>
        <v>67167.998519999994</v>
      </c>
      <c r="CU4" s="1">
        <f>PLANEL_GerMED_Trim_Resultado!DH245</f>
        <v>101337.7539</v>
      </c>
      <c r="CV4" s="1">
        <f>PLANEL_GerMED_Trim_Resultado!DI245</f>
        <v>83523.349600000001</v>
      </c>
      <c r="CW4" s="1">
        <f>PLANEL_GerMED_Trim_Resultado!DJ245</f>
        <v>64383.650900000001</v>
      </c>
      <c r="CX4" s="1">
        <f>PLANEL_GerMED_Trim_Resultado!DK245</f>
        <v>67797.244449999998</v>
      </c>
      <c r="CY4" s="68">
        <f>PLANEL_GerMED_Trim_Resultado!DL245</f>
        <v>101337.7539</v>
      </c>
      <c r="CZ4" s="68">
        <f>PLANEL_GerMED_Trim_Resultado!DM245</f>
        <v>79538.913509999998</v>
      </c>
      <c r="DA4" s="68">
        <f>PLANEL_GerMED_Trim_Resultado!DN245</f>
        <v>64383.650900000001</v>
      </c>
      <c r="DB4" s="68">
        <f>PLANEL_GerMED_Trim_Resultado!DO245</f>
        <v>67797.244449999998</v>
      </c>
      <c r="DC4" s="1">
        <f>PLANEL_GerMED_Trim_Resultado!DP245</f>
        <v>101337.7539</v>
      </c>
      <c r="DD4" s="1">
        <f>PLANEL_GerMED_Trim_Resultado!DQ245</f>
        <v>80400.491940000007</v>
      </c>
      <c r="DE4" s="1">
        <f>PLANEL_GerMED_Trim_Resultado!DR245</f>
        <v>64383.650900000001</v>
      </c>
      <c r="DF4" s="1">
        <f>PLANEL_GerMED_Trim_Resultado!DS245</f>
        <v>67797.244449999998</v>
      </c>
      <c r="DG4" s="1">
        <f>PLANEL_GerMED_Trim_Resultado!DT245</f>
        <v>101337.7539</v>
      </c>
      <c r="DH4" s="1">
        <f>PLANEL_GerMED_Trim_Resultado!DU245</f>
        <v>81017.679569999993</v>
      </c>
      <c r="DI4" s="1">
        <f>PLANEL_GerMED_Trim_Resultado!DV245</f>
        <v>64383.650900000001</v>
      </c>
      <c r="DJ4" s="1">
        <f>PLANEL_GerMED_Trim_Resultado!DW245</f>
        <v>67797.244449999998</v>
      </c>
      <c r="DK4" s="1">
        <f>PLANEL_GerMED_Trim_Resultado!DX245</f>
        <v>101337.7539</v>
      </c>
      <c r="DL4" s="1">
        <f>PLANEL_GerMED_Trim_Resultado!DY245</f>
        <v>81326.968609999996</v>
      </c>
      <c r="DM4" s="1">
        <f>PLANEL_GerMED_Trim_Resultado!DZ245</f>
        <v>64383.650900000001</v>
      </c>
      <c r="DN4" s="1">
        <f>PLANEL_GerMED_Trim_Resultado!EA245</f>
        <v>67797.244449999998</v>
      </c>
      <c r="DO4" s="1">
        <f>PLANEL_GerMED_Trim_Resultado!EB245</f>
        <v>101337.7539</v>
      </c>
      <c r="DP4" s="1">
        <f>PLANEL_GerMED_Trim_Resultado!EC245</f>
        <v>82095.628700000001</v>
      </c>
      <c r="DQ4" s="1">
        <f>PLANEL_GerMED_Trim_Resultado!ED245</f>
        <v>64383.650900000001</v>
      </c>
      <c r="DR4" s="1">
        <f>PLANEL_GerMED_Trim_Resultado!EE245</f>
        <v>67797.244449999998</v>
      </c>
      <c r="DS4" s="1">
        <f>PLANEL_GerMED_Trim_Resultado!EF245</f>
        <v>101337.7539</v>
      </c>
      <c r="DT4" s="1">
        <f>PLANEL_GerMED_Trim_Resultado!EG245</f>
        <v>82523.710059999998</v>
      </c>
      <c r="DU4" s="1">
        <f>PLANEL_GerMED_Trim_Resultado!EH245</f>
        <v>64383.650900000001</v>
      </c>
      <c r="DV4" s="1">
        <f>PLANEL_GerMED_Trim_Resultado!EI245</f>
        <v>67797.244449999998</v>
      </c>
      <c r="DW4" s="1">
        <f>PLANEL_GerMED_Trim_Resultado!EJ245</f>
        <v>101460.58040000001</v>
      </c>
      <c r="DX4" s="1">
        <f>PLANEL_GerMED_Trim_Resultado!EK245</f>
        <v>84196.299639999997</v>
      </c>
      <c r="DY4" s="1">
        <f>PLANEL_GerMED_Trim_Resultado!EL245</f>
        <v>64414.946909999999</v>
      </c>
      <c r="DZ4" s="1">
        <f>PLANEL_GerMED_Trim_Resultado!EM245</f>
        <v>67842.652830000006</v>
      </c>
      <c r="EA4" s="1">
        <f>PLANEL_GerMED_Trim_Resultado!EN245</f>
        <v>102048.4081</v>
      </c>
      <c r="EB4" s="1">
        <f>PLANEL_GerMED_Trim_Resultado!EO245</f>
        <v>84181.273830000006</v>
      </c>
      <c r="EC4" s="1">
        <f>PLANEL_GerMED_Trim_Resultado!EP245</f>
        <v>64622.486799999999</v>
      </c>
      <c r="ED4" s="1">
        <f>PLANEL_GerMED_Trim_Resultado!EQ245</f>
        <v>68109.138059999997</v>
      </c>
      <c r="EE4" s="1">
        <f>PLANEL_GerMED_Trim_Resultado!ER245</f>
        <v>102269.8711</v>
      </c>
      <c r="EF4" s="1">
        <f>PLANEL_GerMED_Trim_Resultado!ES245</f>
        <v>84677.894230000005</v>
      </c>
      <c r="EG4" s="1">
        <f>PLANEL_GerMED_Trim_Resultado!ET245</f>
        <v>62812.204250000003</v>
      </c>
      <c r="EH4" s="1">
        <f>PLANEL_GerMED_Trim_Resultado!EU245</f>
        <v>68193.267919999998</v>
      </c>
      <c r="EI4" s="1">
        <f>PLANEL_GerMED_Trim_Resultado!EV245</f>
        <v>102373.4782</v>
      </c>
      <c r="EJ4" s="1">
        <f>PLANEL_GerMED_Trim_Resultado!EW245</f>
        <v>84292.093049999996</v>
      </c>
      <c r="EK4" s="1">
        <f>PLANEL_GerMED_Trim_Resultado!EX245</f>
        <v>58357.815710000003</v>
      </c>
      <c r="EL4" s="1">
        <f>PLANEL_GerMED_Trim_Resultado!EY245</f>
        <v>68250.220360000007</v>
      </c>
      <c r="EM4" s="1">
        <f>PLANEL_GerMED_Trim_Resultado!EZ245</f>
        <v>105492.14629999999</v>
      </c>
      <c r="EN4" s="1">
        <f>PLANEL_GerMED_Trim_Resultado!FA245</f>
        <v>87140.880520000006</v>
      </c>
      <c r="EO4" s="1">
        <f>PLANEL_GerMED_Trim_Resultado!FB245</f>
        <v>59709.933400000002</v>
      </c>
      <c r="EP4" s="1">
        <f>PLANEL_GerMED_Trim_Resultado!FC245</f>
        <v>69491.733569999997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3398.959848</v>
      </c>
      <c r="L5" s="1">
        <f>PLANEL_GerMED_Trim_Resultado!Y257</f>
        <v>3174.4095419999999</v>
      </c>
      <c r="M5" s="1">
        <f>PLANEL_GerMED_Trim_Resultado!Z257</f>
        <v>2649.7585840000002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3292.9320379999999</v>
      </c>
      <c r="Q5" s="1">
        <f>PLANEL_GerMED_Trim_Resultado!AD257</f>
        <v>2710.639392</v>
      </c>
      <c r="R5" s="1">
        <f>PLANEL_GerMED_Trim_Resultado!AE257</f>
        <v>3123.1952759999999</v>
      </c>
      <c r="S5" s="1">
        <f>PLANEL_GerMED_Trim_Resultado!AF257</f>
        <v>3586.2724720000001</v>
      </c>
      <c r="T5" s="1">
        <f>PLANEL_GerMED_Trim_Resultado!AG257</f>
        <v>3340.5372729999999</v>
      </c>
      <c r="U5" s="1">
        <f>PLANEL_GerMED_Trim_Resultado!AH257</f>
        <v>1846.482491</v>
      </c>
      <c r="V5" s="1">
        <f>PLANEL_GerMED_Trim_Resultado!AI257</f>
        <v>3184.5163849999999</v>
      </c>
      <c r="W5" s="1">
        <f>PLANEL_GerMED_Trim_Resultado!AJ257</f>
        <v>3833.4954320000002</v>
      </c>
      <c r="X5" s="1">
        <f>PLANEL_GerMED_Trim_Resultado!AK257</f>
        <v>3412.03631</v>
      </c>
      <c r="Y5" s="1">
        <f>PLANEL_GerMED_Trim_Resultado!AL257</f>
        <v>2936.2538690000001</v>
      </c>
      <c r="Z5" s="1">
        <f>PLANEL_GerMED_Trim_Resultado!AM257</f>
        <v>3314.0706719999998</v>
      </c>
      <c r="AA5" s="1">
        <f>PLANEL_GerMED_Trim_Resultado!AN257</f>
        <v>5327.4956670000001</v>
      </c>
      <c r="AB5" s="1">
        <f>PLANEL_GerMED_Trim_Resultado!AO257</f>
        <v>3410.2325300000002</v>
      </c>
      <c r="AC5" s="1">
        <f>PLANEL_GerMED_Trim_Resultado!AP257</f>
        <v>3959.467028</v>
      </c>
      <c r="AD5" s="1">
        <f>PLANEL_GerMED_Trim_Resultado!AQ257</f>
        <v>4479.5358889999998</v>
      </c>
      <c r="AE5" s="1">
        <f>PLANEL_GerMED_Trim_Resultado!AR257</f>
        <v>3833.4954320000002</v>
      </c>
      <c r="AF5" s="1">
        <f>PLANEL_GerMED_Trim_Resultado!AS257</f>
        <v>3505.180081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3834.7680209999999</v>
      </c>
      <c r="AJ5" s="1">
        <f>PLANEL_GerMED_Trim_Resultado!AW257</f>
        <v>6069.2321480000001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6284.7725719999999</v>
      </c>
      <c r="AN5" s="1">
        <f>PLANEL_GerMED_Trim_Resultado!BA257</f>
        <v>7130.8951749999997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7934.354171</v>
      </c>
      <c r="AR5" s="1">
        <f>PLANEL_GerMED_Trim_Resultado!BE257</f>
        <v>7350.7877019999996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7936.4073710000002</v>
      </c>
      <c r="AV5" s="1">
        <f>PLANEL_GerMED_Trim_Resultado!BI257</f>
        <v>7398.5323440000002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7938.5063689999997</v>
      </c>
      <c r="AZ5" s="1">
        <f>PLANEL_GerMED_Trim_Resultado!BM257</f>
        <v>7443.9314729999996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5055.9401500000004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4276.2138629999999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5055.0961770000004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8318.4347130000006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8961.4605370000008</v>
      </c>
      <c r="BT5" s="1">
        <f>PLANEL_GerMED_Trim_Resultado!CG257</f>
        <v>8674.4930160000004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9092.7838979999997</v>
      </c>
      <c r="BX5" s="1">
        <f>PLANEL_GerMED_Trim_Resultado!CK257</f>
        <v>8627.6564620000008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7430.6521679999996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8678.2679979999994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6153.010389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8618.6442719999995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8121.0980909999998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8452.8833589999995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8592.8698559999993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8451.0857510000005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8409.5398440000008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8497.9223050000001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8631.4252720000004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7658.3948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8674.4991890000001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8631.4252720000004</v>
      </c>
      <c r="EG5" s="1">
        <f>PLANEL_GerMED_Trim_Resultado!ET257</f>
        <v>7129.464086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8546.0271300000004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8629.4540699999998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3963.1524519999998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8668.0233719999997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4171.0655839999999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10160.955241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4775.5848530000003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10956.7880145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2445.0136349999998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10685.758244600001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10972.52075277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11634.155076999999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3352.9522550000002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11563.439978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3000.3851460000001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11439.047138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2628.9175740000001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11137.502654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2656.5879714900002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11131.944583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3896.5885020000005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12171.126065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4923.2851671999997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12876.840463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5243.1260400000001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12972.675181000001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5538.7415659999997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13601.504497999998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4765.5078380000004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13362.225913999999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2688.6522316000001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11965.881282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2371.5950769999999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3638.3934297999999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13128.625761000001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4764.8904590000002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6589.2456710000006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15879.985511000001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2251.4956520999999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11411.511323700001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2915.2266752999999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11278.759505099999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3946.9823252999995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11636.33071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4985.9237123000003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11997.121487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6047.5670573000007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12368.597977100002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7165.5954820000006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52.898132740000001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12879.698714299999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8383.8470809999999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105.27703820000001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13512.178947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516.73163720000002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14258.095605999999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2184.6431459999999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14577.546584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8983.6028709999991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4947.7632321999999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13836.194876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8407.7280350000001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6380.9157591999992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15628.355868999999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170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226.2813022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2937.9172589999998</v>
      </c>
      <c r="BJ11" s="1">
        <f>PLANEL_GerMED_Trim_Resultado!BW161</f>
        <v>3052.6641730000001</v>
      </c>
      <c r="BK11" s="1">
        <f>PLANEL_GerMED_Trim_Resultado!BX161</f>
        <v>3052.6641730000001</v>
      </c>
      <c r="BL11" s="1">
        <f>PLANEL_GerMED_Trim_Resultado!BY161</f>
        <v>2872.5200399999999</v>
      </c>
      <c r="BM11" s="1">
        <f>PLANEL_GerMED_Trim_Resultado!BZ161</f>
        <v>2872.5200399999999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199.31731439999999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189.3492933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595.93068949999997</v>
      </c>
      <c r="AF14" s="24">
        <f>PLANEL_GerMED_Trim_Resultado!AS17+PLANEL_GerMED_Trim_Resultado!AS29+PLANEL_GerMED_Trim_Resultado!AS629+PLANEL_GerMED_Trim_Resultado!AS713</f>
        <v>6096.2738879999997</v>
      </c>
      <c r="AG14" s="24">
        <f>PLANEL_GerMED_Trim_Resultado!AT17+PLANEL_GerMED_Trim_Resultado!AT29+PLANEL_GerMED_Trim_Resultado!AT629+PLANEL_GerMED_Trim_Resultado!AT713</f>
        <v>8342.1417760000004</v>
      </c>
      <c r="AH14" s="24">
        <f>PLANEL_GerMED_Trim_Resultado!AU17+PLANEL_GerMED_Trim_Resultado!AU29+PLANEL_GerMED_Trim_Resultado!AU629+PLANEL_GerMED_Trim_Resultado!AU713</f>
        <v>5316.0665140000001</v>
      </c>
      <c r="AI14" s="24">
        <f>PLANEL_GerMED_Trim_Resultado!AV17+PLANEL_GerMED_Trim_Resultado!AV29+PLANEL_GerMED_Trim_Resultado!AV629+PLANEL_GerMED_Trim_Resultado!AV713</f>
        <v>595.93068949999997</v>
      </c>
      <c r="AJ14" s="24">
        <f>PLANEL_GerMED_Trim_Resultado!AW17+PLANEL_GerMED_Trim_Resultado!AW29+PLANEL_GerMED_Trim_Resultado!AW629+PLANEL_GerMED_Trim_Resultado!AW713</f>
        <v>6096.2738879999997</v>
      </c>
      <c r="AK14" s="24">
        <f>PLANEL_GerMED_Trim_Resultado!AX17+PLANEL_GerMED_Trim_Resultado!AX29+PLANEL_GerMED_Trim_Resultado!AX629+PLANEL_GerMED_Trim_Resultado!AX713</f>
        <v>8342.1417760000004</v>
      </c>
      <c r="AL14" s="24">
        <f>PLANEL_GerMED_Trim_Resultado!AY17+PLANEL_GerMED_Trim_Resultado!AY29+PLANEL_GerMED_Trim_Resultado!AY629+PLANEL_GerMED_Trim_Resultado!AY713</f>
        <v>5316.0665140000001</v>
      </c>
      <c r="AM14" s="24">
        <f>PLANEL_GerMED_Trim_Resultado!AZ17+PLANEL_GerMED_Trim_Resultado!AZ29+PLANEL_GerMED_Trim_Resultado!AZ629+PLANEL_GerMED_Trim_Resultado!AZ713</f>
        <v>585.30812680000008</v>
      </c>
      <c r="AN14" s="24">
        <f>PLANEL_GerMED_Trim_Resultado!BA17+PLANEL_GerMED_Trim_Resultado!BA29+PLANEL_GerMED_Trim_Resultado!BA629+PLANEL_GerMED_Trim_Resultado!BA713</f>
        <v>5987.6068009999999</v>
      </c>
      <c r="AO14" s="24">
        <f>PLANEL_GerMED_Trim_Resultado!BB17+PLANEL_GerMED_Trim_Resultado!BB29+PLANEL_GerMED_Trim_Resultado!BB629+PLANEL_GerMED_Trim_Resultado!BB713</f>
        <v>8193.4417229999999</v>
      </c>
      <c r="AP14" s="24">
        <f>PLANEL_GerMED_Trim_Resultado!BC17+PLANEL_GerMED_Trim_Resultado!BC29+PLANEL_GerMED_Trim_Resultado!BC629+PLANEL_GerMED_Trim_Resultado!BC713</f>
        <v>5221.3067520000004</v>
      </c>
      <c r="AQ14" s="24">
        <f>PLANEL_GerMED_Trim_Resultado!BD17+PLANEL_GerMED_Trim_Resultado!BD29+PLANEL_GerMED_Trim_Resultado!BD629+PLANEL_GerMED_Trim_Resultado!BD713</f>
        <v>585.30812680000008</v>
      </c>
      <c r="AR14" s="24">
        <f>PLANEL_GerMED_Trim_Resultado!BE17+PLANEL_GerMED_Trim_Resultado!BE29+PLANEL_GerMED_Trim_Resultado!BE629+PLANEL_GerMED_Trim_Resultado!BE713</f>
        <v>5987.6068009999999</v>
      </c>
      <c r="AS14" s="24">
        <f>PLANEL_GerMED_Trim_Resultado!BF17+PLANEL_GerMED_Trim_Resultado!BF29+PLANEL_GerMED_Trim_Resultado!BF629+PLANEL_GerMED_Trim_Resultado!BF713</f>
        <v>8193.4417229999999</v>
      </c>
      <c r="AT14" s="24">
        <f>PLANEL_GerMED_Trim_Resultado!BG17+PLANEL_GerMED_Trim_Resultado!BG29+PLANEL_GerMED_Trim_Resultado!BG629+PLANEL_GerMED_Trim_Resultado!BG713</f>
        <v>5221.3067520000004</v>
      </c>
      <c r="AU14" s="24">
        <f>PLANEL_GerMED_Trim_Resultado!BH17+PLANEL_GerMED_Trim_Resultado!BH29+PLANEL_GerMED_Trim_Resultado!BH629+PLANEL_GerMED_Trim_Resultado!BH713</f>
        <v>585.30812680000008</v>
      </c>
      <c r="AV14" s="24">
        <f>PLANEL_GerMED_Trim_Resultado!BI17+PLANEL_GerMED_Trim_Resultado!BI29+PLANEL_GerMED_Trim_Resultado!BI629+PLANEL_GerMED_Trim_Resultado!BI713</f>
        <v>5987.6068009999999</v>
      </c>
      <c r="AW14" s="24">
        <f>PLANEL_GerMED_Trim_Resultado!BJ17+PLANEL_GerMED_Trim_Resultado!BJ29+PLANEL_GerMED_Trim_Resultado!BJ629+PLANEL_GerMED_Trim_Resultado!BJ713</f>
        <v>8193.4417229999999</v>
      </c>
      <c r="AX14" s="24">
        <f>PLANEL_GerMED_Trim_Resultado!BK17+PLANEL_GerMED_Trim_Resultado!BK29+PLANEL_GerMED_Trim_Resultado!BK629+PLANEL_GerMED_Trim_Resultado!BK713</f>
        <v>5221.3067520000004</v>
      </c>
      <c r="AY14" s="24">
        <f>PLANEL_GerMED_Trim_Resultado!BL17+PLANEL_GerMED_Trim_Resultado!BL29+PLANEL_GerMED_Trim_Resultado!BL629+PLANEL_GerMED_Trim_Resultado!BL713</f>
        <v>585.30812680000008</v>
      </c>
      <c r="AZ14" s="24">
        <f>PLANEL_GerMED_Trim_Resultado!BM17+PLANEL_GerMED_Trim_Resultado!BM29+PLANEL_GerMED_Trim_Resultado!BM629+PLANEL_GerMED_Trim_Resultado!BM713</f>
        <v>5987.6068009999999</v>
      </c>
      <c r="BA14" s="24">
        <f>PLANEL_GerMED_Trim_Resultado!BN17+PLANEL_GerMED_Trim_Resultado!BN29+PLANEL_GerMED_Trim_Resultado!BN629+PLANEL_GerMED_Trim_Resultado!BN713</f>
        <v>8193.4417229999999</v>
      </c>
      <c r="BB14" s="24">
        <f>PLANEL_GerMED_Trim_Resultado!BO17+PLANEL_GerMED_Trim_Resultado!BO29+PLANEL_GerMED_Trim_Resultado!BO629+PLANEL_GerMED_Trim_Resultado!BO713</f>
        <v>5221.3067520000004</v>
      </c>
      <c r="BC14" s="24">
        <f>PLANEL_GerMED_Trim_Resultado!BP17+PLANEL_GerMED_Trim_Resultado!BP29+PLANEL_GerMED_Trim_Resultado!BP629+PLANEL_GerMED_Trim_Resultado!BP713</f>
        <v>620.34079700000007</v>
      </c>
      <c r="BD14" s="24">
        <f>PLANEL_GerMED_Trim_Resultado!BQ17+PLANEL_GerMED_Trim_Resultado!BQ29+PLANEL_GerMED_Trim_Resultado!BQ629+PLANEL_GerMED_Trim_Resultado!BQ713</f>
        <v>6345.9853120000007</v>
      </c>
      <c r="BE14" s="24">
        <f>PLANEL_GerMED_Trim_Resultado!BR17+PLANEL_GerMED_Trim_Resultado!BR29+PLANEL_GerMED_Trim_Resultado!BR629+PLANEL_GerMED_Trim_Resultado!BR713</f>
        <v>8683.8469120000009</v>
      </c>
      <c r="BF14" s="24">
        <f>PLANEL_GerMED_Trim_Resultado!BS17+PLANEL_GerMED_Trim_Resultado!BS29+PLANEL_GerMED_Trim_Resultado!BS629+PLANEL_GerMED_Trim_Resultado!BS713</f>
        <v>5533.819614</v>
      </c>
      <c r="BG14" s="24">
        <f>PLANEL_GerMED_Trim_Resultado!BT17+PLANEL_GerMED_Trim_Resultado!BT29+PLANEL_GerMED_Trim_Resultado!BT629+PLANEL_GerMED_Trim_Resultado!BT713</f>
        <v>871.10550509999996</v>
      </c>
      <c r="BH14" s="24">
        <f>PLANEL_GerMED_Trim_Resultado!BU17+PLANEL_GerMED_Trim_Resultado!BU29+PLANEL_GerMED_Trim_Resultado!BU629+PLANEL_GerMED_Trim_Resultado!BU713</f>
        <v>8911.2674310000002</v>
      </c>
      <c r="BI14" s="24">
        <f>PLANEL_GerMED_Trim_Resultado!BV17+PLANEL_GerMED_Trim_Resultado!BV29+PLANEL_GerMED_Trim_Resultado!BV629+PLANEL_GerMED_Trim_Resultado!BV713</f>
        <v>12194.17921</v>
      </c>
      <c r="BJ14" s="24">
        <f>PLANEL_GerMED_Trim_Resultado!BW17+PLANEL_GerMED_Trim_Resultado!BW29+PLANEL_GerMED_Trim_Resultado!BW629+PLANEL_GerMED_Trim_Resultado!BW713</f>
        <v>7770.7943009999999</v>
      </c>
      <c r="BK14" s="24">
        <f>PLANEL_GerMED_Trim_Resultado!BX17+PLANEL_GerMED_Trim_Resultado!BX29+PLANEL_GerMED_Trim_Resultado!BX629+PLANEL_GerMED_Trim_Resultado!BX713</f>
        <v>871.10550509999996</v>
      </c>
      <c r="BL14" s="24">
        <f>PLANEL_GerMED_Trim_Resultado!BY17+PLANEL_GerMED_Trim_Resultado!BY29+PLANEL_GerMED_Trim_Resultado!BY629+PLANEL_GerMED_Trim_Resultado!BY713</f>
        <v>8911.2674310000002</v>
      </c>
      <c r="BM14" s="24">
        <f>PLANEL_GerMED_Trim_Resultado!BZ17+PLANEL_GerMED_Trim_Resultado!BZ29+PLANEL_GerMED_Trim_Resultado!BZ629+PLANEL_GerMED_Trim_Resultado!BZ713</f>
        <v>12194.17921</v>
      </c>
      <c r="BN14" s="24">
        <f>PLANEL_GerMED_Trim_Resultado!CA17+PLANEL_GerMED_Trim_Resultado!CA29+PLANEL_GerMED_Trim_Resultado!CA629+PLANEL_GerMED_Trim_Resultado!CA713</f>
        <v>7770.7943009999999</v>
      </c>
      <c r="BO14" s="24">
        <f>PLANEL_GerMED_Trim_Resultado!CB17+PLANEL_GerMED_Trim_Resultado!CB29+PLANEL_GerMED_Trim_Resultado!CB629+PLANEL_GerMED_Trim_Resultado!CB713</f>
        <v>876.41474979999998</v>
      </c>
      <c r="BP14" s="24">
        <f>PLANEL_GerMED_Trim_Resultado!CC17+PLANEL_GerMED_Trim_Resultado!CC29+PLANEL_GerMED_Trim_Resultado!CC629+PLANEL_GerMED_Trim_Resultado!CC713</f>
        <v>8965.5801389999997</v>
      </c>
      <c r="BQ14" s="24">
        <f>PLANEL_GerMED_Trim_Resultado!CD17+PLANEL_GerMED_Trim_Resultado!CD29+PLANEL_GerMED_Trim_Resultado!CD629+PLANEL_GerMED_Trim_Resultado!CD713</f>
        <v>12268.500726</v>
      </c>
      <c r="BR14" s="24">
        <f>PLANEL_GerMED_Trim_Resultado!CE17+PLANEL_GerMED_Trim_Resultado!CE29+PLANEL_GerMED_Trim_Resultado!CE629+PLANEL_GerMED_Trim_Resultado!CE713</f>
        <v>7818.1560129999998</v>
      </c>
      <c r="BS14" s="24">
        <f>PLANEL_GerMED_Trim_Resultado!CF17+PLANEL_GerMED_Trim_Resultado!CF29+PLANEL_GerMED_Trim_Resultado!CF629+PLANEL_GerMED_Trim_Resultado!CF713</f>
        <v>876.41474979999998</v>
      </c>
      <c r="BT14" s="24">
        <f>PLANEL_GerMED_Trim_Resultado!CG17+PLANEL_GerMED_Trim_Resultado!CG29+PLANEL_GerMED_Trim_Resultado!CG629+PLANEL_GerMED_Trim_Resultado!CG713</f>
        <v>8965.5801389999997</v>
      </c>
      <c r="BU14" s="24">
        <f>PLANEL_GerMED_Trim_Resultado!CH17+PLANEL_GerMED_Trim_Resultado!CH29+PLANEL_GerMED_Trim_Resultado!CH629+PLANEL_GerMED_Trim_Resultado!CH713</f>
        <v>12268.500726</v>
      </c>
      <c r="BV14" s="24">
        <f>PLANEL_GerMED_Trim_Resultado!CI17+PLANEL_GerMED_Trim_Resultado!CI29+PLANEL_GerMED_Trim_Resultado!CI629+PLANEL_GerMED_Trim_Resultado!CI713</f>
        <v>7818.1560129999998</v>
      </c>
      <c r="BW14" s="24">
        <f>PLANEL_GerMED_Trim_Resultado!CJ17+PLANEL_GerMED_Trim_Resultado!CJ29+PLANEL_GerMED_Trim_Resultado!CJ629+PLANEL_GerMED_Trim_Resultado!CJ713</f>
        <v>876.41474979999998</v>
      </c>
      <c r="BX14" s="24">
        <f>PLANEL_GerMED_Trim_Resultado!CK17+PLANEL_GerMED_Trim_Resultado!CK29+PLANEL_GerMED_Trim_Resultado!CK629+PLANEL_GerMED_Trim_Resultado!CK713</f>
        <v>8965.5801389999997</v>
      </c>
      <c r="BY14" s="24">
        <f>PLANEL_GerMED_Trim_Resultado!CL17+PLANEL_GerMED_Trim_Resultado!CL29+PLANEL_GerMED_Trim_Resultado!CL629+PLANEL_GerMED_Trim_Resultado!CL713</f>
        <v>12268.500726</v>
      </c>
      <c r="BZ14" s="24">
        <f>PLANEL_GerMED_Trim_Resultado!CM17+PLANEL_GerMED_Trim_Resultado!CM29+PLANEL_GerMED_Trim_Resultado!CM629+PLANEL_GerMED_Trim_Resultado!CM713</f>
        <v>7818.1560129999998</v>
      </c>
      <c r="CA14" s="24">
        <f>PLANEL_GerMED_Trim_Resultado!CN17+PLANEL_GerMED_Trim_Resultado!CN29+PLANEL_GerMED_Trim_Resultado!CN629+PLANEL_GerMED_Trim_Resultado!CN713</f>
        <v>876.41474979999998</v>
      </c>
      <c r="CB14" s="24">
        <f>PLANEL_GerMED_Trim_Resultado!CO17+PLANEL_GerMED_Trim_Resultado!CO29+PLANEL_GerMED_Trim_Resultado!CO629+PLANEL_GerMED_Trim_Resultado!CO713</f>
        <v>8965.5801389999997</v>
      </c>
      <c r="CC14" s="24">
        <f>PLANEL_GerMED_Trim_Resultado!CP17+PLANEL_GerMED_Trim_Resultado!CP29+PLANEL_GerMED_Trim_Resultado!CP629+PLANEL_GerMED_Trim_Resultado!CP713</f>
        <v>12268.500726</v>
      </c>
      <c r="CD14" s="24">
        <f>PLANEL_GerMED_Trim_Resultado!CQ17+PLANEL_GerMED_Trim_Resultado!CQ29+PLANEL_GerMED_Trim_Resultado!CQ629+PLANEL_GerMED_Trim_Resultado!CQ713</f>
        <v>7818.1560129999998</v>
      </c>
      <c r="CE14" s="24">
        <f>PLANEL_GerMED_Trim_Resultado!CR17+PLANEL_GerMED_Trim_Resultado!CR29+PLANEL_GerMED_Trim_Resultado!CR629+PLANEL_GerMED_Trim_Resultado!CR713</f>
        <v>876.41474979999998</v>
      </c>
      <c r="CF14" s="24">
        <f>PLANEL_GerMED_Trim_Resultado!CS17+PLANEL_GerMED_Trim_Resultado!CS29+PLANEL_GerMED_Trim_Resultado!CS629+PLANEL_GerMED_Trim_Resultado!CS713</f>
        <v>8965.5801389999997</v>
      </c>
      <c r="CG14" s="24">
        <f>PLANEL_GerMED_Trim_Resultado!CT17+PLANEL_GerMED_Trim_Resultado!CT29+PLANEL_GerMED_Trim_Resultado!CT629+PLANEL_GerMED_Trim_Resultado!CT713</f>
        <v>12268.500726</v>
      </c>
      <c r="CH14" s="24">
        <f>PLANEL_GerMED_Trim_Resultado!CU17+PLANEL_GerMED_Trim_Resultado!CU29+PLANEL_GerMED_Trim_Resultado!CU629+PLANEL_GerMED_Trim_Resultado!CU713</f>
        <v>7818.1560129999998</v>
      </c>
      <c r="CI14" s="24">
        <f>PLANEL_GerMED_Trim_Resultado!CV17+PLANEL_GerMED_Trim_Resultado!CV29+PLANEL_GerMED_Trim_Resultado!CV629+PLANEL_GerMED_Trim_Resultado!CV713</f>
        <v>874.89812719999998</v>
      </c>
      <c r="CJ14" s="24">
        <f>PLANEL_GerMED_Trim_Resultado!CW17+PLANEL_GerMED_Trim_Resultado!CW29+PLANEL_GerMED_Trim_Resultado!CW629+PLANEL_GerMED_Trim_Resultado!CW713</f>
        <v>8950.0653380000003</v>
      </c>
      <c r="CK14" s="24">
        <f>PLANEL_GerMED_Trim_Resultado!CX17+PLANEL_GerMED_Trim_Resultado!CX29+PLANEL_GerMED_Trim_Resultado!CX629+PLANEL_GerMED_Trim_Resultado!CX713</f>
        <v>12247.270270000001</v>
      </c>
      <c r="CL14" s="24">
        <f>PLANEL_GerMED_Trim_Resultado!CY17+PLANEL_GerMED_Trim_Resultado!CY29+PLANEL_GerMED_Trim_Resultado!CY629+PLANEL_GerMED_Trim_Resultado!CY713</f>
        <v>7804.6268129999999</v>
      </c>
      <c r="CM14" s="24">
        <f>PLANEL_GerMED_Trim_Resultado!CZ17+PLANEL_GerMED_Trim_Resultado!CZ29+PLANEL_GerMED_Trim_Resultado!CZ629+PLANEL_GerMED_Trim_Resultado!CZ713</f>
        <v>874.89812719999998</v>
      </c>
      <c r="CN14" s="24">
        <f>PLANEL_GerMED_Trim_Resultado!DA17+PLANEL_GerMED_Trim_Resultado!DA29+PLANEL_GerMED_Trim_Resultado!DA629+PLANEL_GerMED_Trim_Resultado!DA713</f>
        <v>8950.0653380000003</v>
      </c>
      <c r="CO14" s="24">
        <f>PLANEL_GerMED_Trim_Resultado!DB17+PLANEL_GerMED_Trim_Resultado!DB29+PLANEL_GerMED_Trim_Resultado!DB629+PLANEL_GerMED_Trim_Resultado!DB713</f>
        <v>12247.270270000001</v>
      </c>
      <c r="CP14" s="24">
        <f>PLANEL_GerMED_Trim_Resultado!DC17+PLANEL_GerMED_Trim_Resultado!DC29+PLANEL_GerMED_Trim_Resultado!DC629+PLANEL_GerMED_Trim_Resultado!DC713</f>
        <v>7804.6268129999999</v>
      </c>
      <c r="CQ14" s="24">
        <f>PLANEL_GerMED_Trim_Resultado!DD17+PLANEL_GerMED_Trim_Resultado!DD29+PLANEL_GerMED_Trim_Resultado!DD629+PLANEL_GerMED_Trim_Resultado!DD713</f>
        <v>874.89812719999998</v>
      </c>
      <c r="CR14" s="24">
        <f>PLANEL_GerMED_Trim_Resultado!DE17+PLANEL_GerMED_Trim_Resultado!DE29+PLANEL_GerMED_Trim_Resultado!DE629+PLANEL_GerMED_Trim_Resultado!DE713</f>
        <v>8950.0653380000003</v>
      </c>
      <c r="CS14" s="24">
        <f>PLANEL_GerMED_Trim_Resultado!DF17+PLANEL_GerMED_Trim_Resultado!DF29+PLANEL_GerMED_Trim_Resultado!DF629+PLANEL_GerMED_Trim_Resultado!DF713</f>
        <v>12247.270270000001</v>
      </c>
      <c r="CT14" s="24">
        <f>PLANEL_GerMED_Trim_Resultado!DG17+PLANEL_GerMED_Trim_Resultado!DG29+PLANEL_GerMED_Trim_Resultado!DG629+PLANEL_GerMED_Trim_Resultado!DG713</f>
        <v>7804.6268129999999</v>
      </c>
      <c r="CU14" s="24">
        <f>PLANEL_GerMED_Trim_Resultado!DH17+PLANEL_GerMED_Trim_Resultado!DH29+PLANEL_GerMED_Trim_Resultado!DH629+PLANEL_GerMED_Trim_Resultado!DH713</f>
        <v>874.89812719999998</v>
      </c>
      <c r="CV14" s="24">
        <f>PLANEL_GerMED_Trim_Resultado!DI17+PLANEL_GerMED_Trim_Resultado!DI29+PLANEL_GerMED_Trim_Resultado!DI629+PLANEL_GerMED_Trim_Resultado!DI713</f>
        <v>8950.0653380000003</v>
      </c>
      <c r="CW14" s="24">
        <f>PLANEL_GerMED_Trim_Resultado!DJ17+PLANEL_GerMED_Trim_Resultado!DJ29+PLANEL_GerMED_Trim_Resultado!DJ629+PLANEL_GerMED_Trim_Resultado!DJ713</f>
        <v>12247.270270000001</v>
      </c>
      <c r="CX14" s="24">
        <f>PLANEL_GerMED_Trim_Resultado!DK17+PLANEL_GerMED_Trim_Resultado!DK29+PLANEL_GerMED_Trim_Resultado!DK629+PLANEL_GerMED_Trim_Resultado!DK713</f>
        <v>7804.6268129999999</v>
      </c>
      <c r="CY14" s="24">
        <f>PLANEL_GerMED_Trim_Resultado!DL17+PLANEL_GerMED_Trim_Resultado!DL29+PLANEL_GerMED_Trim_Resultado!DL629+PLANEL_GerMED_Trim_Resultado!DL713</f>
        <v>874.89812719999998</v>
      </c>
      <c r="CZ14" s="24">
        <f>PLANEL_GerMED_Trim_Resultado!DM17+PLANEL_GerMED_Trim_Resultado!DM29+PLANEL_GerMED_Trim_Resultado!DM629+PLANEL_GerMED_Trim_Resultado!DM713</f>
        <v>8950.0653380000003</v>
      </c>
      <c r="DA14" s="24">
        <f>PLANEL_GerMED_Trim_Resultado!DN17+PLANEL_GerMED_Trim_Resultado!DN29+PLANEL_GerMED_Trim_Resultado!DN629+PLANEL_GerMED_Trim_Resultado!DN713</f>
        <v>12247.270270000001</v>
      </c>
      <c r="DB14" s="24">
        <f>PLANEL_GerMED_Trim_Resultado!DO17+PLANEL_GerMED_Trim_Resultado!DO29+PLANEL_GerMED_Trim_Resultado!DO629+PLANEL_GerMED_Trim_Resultado!DO713</f>
        <v>7804.6268129999999</v>
      </c>
      <c r="DC14" s="24">
        <f>PLANEL_GerMED_Trim_Resultado!DP17+PLANEL_GerMED_Trim_Resultado!DP29+PLANEL_GerMED_Trim_Resultado!DP629+PLANEL_GerMED_Trim_Resultado!DP713</f>
        <v>874.89812719999998</v>
      </c>
      <c r="DD14" s="24">
        <f>PLANEL_GerMED_Trim_Resultado!DQ17+PLANEL_GerMED_Trim_Resultado!DQ29+PLANEL_GerMED_Trim_Resultado!DQ629+PLANEL_GerMED_Trim_Resultado!DQ713</f>
        <v>8950.0653380000003</v>
      </c>
      <c r="DE14" s="24">
        <f>PLANEL_GerMED_Trim_Resultado!DR17+PLANEL_GerMED_Trim_Resultado!DR29+PLANEL_GerMED_Trim_Resultado!DR629+PLANEL_GerMED_Trim_Resultado!DR713</f>
        <v>12247.270270000001</v>
      </c>
      <c r="DF14" s="24">
        <f>PLANEL_GerMED_Trim_Resultado!DS17+PLANEL_GerMED_Trim_Resultado!DS29+PLANEL_GerMED_Trim_Resultado!DS629+PLANEL_GerMED_Trim_Resultado!DS713</f>
        <v>7804.6268129999999</v>
      </c>
      <c r="DG14" s="24">
        <f>PLANEL_GerMED_Trim_Resultado!DT17+PLANEL_GerMED_Trim_Resultado!DT29+PLANEL_GerMED_Trim_Resultado!DT629+PLANEL_GerMED_Trim_Resultado!DT713</f>
        <v>874.89812719999998</v>
      </c>
      <c r="DH14" s="24">
        <f>PLANEL_GerMED_Trim_Resultado!DU17+PLANEL_GerMED_Trim_Resultado!DU29+PLANEL_GerMED_Trim_Resultado!DU629+PLANEL_GerMED_Trim_Resultado!DU713</f>
        <v>8950.0653380000003</v>
      </c>
      <c r="DI14" s="24">
        <f>PLANEL_GerMED_Trim_Resultado!DV17+PLANEL_GerMED_Trim_Resultado!DV29+PLANEL_GerMED_Trim_Resultado!DV629+PLANEL_GerMED_Trim_Resultado!DV713</f>
        <v>12247.270270000001</v>
      </c>
      <c r="DJ14" s="24">
        <f>PLANEL_GerMED_Trim_Resultado!DW17+PLANEL_GerMED_Trim_Resultado!DW29+PLANEL_GerMED_Trim_Resultado!DW629+PLANEL_GerMED_Trim_Resultado!DW713</f>
        <v>7804.6268129999999</v>
      </c>
      <c r="DK14" s="24">
        <f>PLANEL_GerMED_Trim_Resultado!DX17+PLANEL_GerMED_Trim_Resultado!DX29+PLANEL_GerMED_Trim_Resultado!DX629+PLANEL_GerMED_Trim_Resultado!DX713</f>
        <v>874.89812719999998</v>
      </c>
      <c r="DL14" s="24">
        <f>PLANEL_GerMED_Trim_Resultado!DY17+PLANEL_GerMED_Trim_Resultado!DY29+PLANEL_GerMED_Trim_Resultado!DY629+PLANEL_GerMED_Trim_Resultado!DY713</f>
        <v>8950.0653380000003</v>
      </c>
      <c r="DM14" s="24">
        <f>PLANEL_GerMED_Trim_Resultado!DZ17+PLANEL_GerMED_Trim_Resultado!DZ29+PLANEL_GerMED_Trim_Resultado!DZ629+PLANEL_GerMED_Trim_Resultado!DZ713</f>
        <v>12247.270270000001</v>
      </c>
      <c r="DN14" s="24">
        <f>PLANEL_GerMED_Trim_Resultado!EA17+PLANEL_GerMED_Trim_Resultado!EA29+PLANEL_GerMED_Trim_Resultado!EA629+PLANEL_GerMED_Trim_Resultado!EA713</f>
        <v>7804.6268129999999</v>
      </c>
      <c r="DO14" s="24">
        <f>PLANEL_GerMED_Trim_Resultado!EB17+PLANEL_GerMED_Trim_Resultado!EB29+PLANEL_GerMED_Trim_Resultado!EB629+PLANEL_GerMED_Trim_Resultado!EB713</f>
        <v>874.89812719999998</v>
      </c>
      <c r="DP14" s="24">
        <f>PLANEL_GerMED_Trim_Resultado!EC17+PLANEL_GerMED_Trim_Resultado!EC29+PLANEL_GerMED_Trim_Resultado!EC629+PLANEL_GerMED_Trim_Resultado!EC713</f>
        <v>8950.0653380000003</v>
      </c>
      <c r="DQ14" s="24">
        <f>PLANEL_GerMED_Trim_Resultado!ED17+PLANEL_GerMED_Trim_Resultado!ED29+PLANEL_GerMED_Trim_Resultado!ED629+PLANEL_GerMED_Trim_Resultado!ED713</f>
        <v>12247.270270000001</v>
      </c>
      <c r="DR14" s="24">
        <f>PLANEL_GerMED_Trim_Resultado!EE17+PLANEL_GerMED_Trim_Resultado!EE29+PLANEL_GerMED_Trim_Resultado!EE629+PLANEL_GerMED_Trim_Resultado!EE713</f>
        <v>7804.6268129999999</v>
      </c>
      <c r="DS14" s="24">
        <f>PLANEL_GerMED_Trim_Resultado!EF17+PLANEL_GerMED_Trim_Resultado!EF29+PLANEL_GerMED_Trim_Resultado!EF629+PLANEL_GerMED_Trim_Resultado!EF713</f>
        <v>874.89812719999998</v>
      </c>
      <c r="DT14" s="24">
        <f>PLANEL_GerMED_Trim_Resultado!EG17+PLANEL_GerMED_Trim_Resultado!EG29+PLANEL_GerMED_Trim_Resultado!EG629+PLANEL_GerMED_Trim_Resultado!EG713</f>
        <v>8950.0653380000003</v>
      </c>
      <c r="DU14" s="24">
        <f>PLANEL_GerMED_Trim_Resultado!EH17+PLANEL_GerMED_Trim_Resultado!EH29+PLANEL_GerMED_Trim_Resultado!EH629+PLANEL_GerMED_Trim_Resultado!EH713</f>
        <v>12247.270270000001</v>
      </c>
      <c r="DV14" s="24">
        <f>PLANEL_GerMED_Trim_Resultado!EI17+PLANEL_GerMED_Trim_Resultado!EI29+PLANEL_GerMED_Trim_Resultado!EI629+PLANEL_GerMED_Trim_Resultado!EI713</f>
        <v>7804.6268129999999</v>
      </c>
      <c r="DW14" s="24">
        <f>PLANEL_GerMED_Trim_Resultado!EJ17+PLANEL_GerMED_Trim_Resultado!EJ29+PLANEL_GerMED_Trim_Resultado!EJ629+PLANEL_GerMED_Trim_Resultado!EJ713</f>
        <v>888.72583170000007</v>
      </c>
      <c r="DX14" s="24">
        <f>PLANEL_GerMED_Trim_Resultado!EK17+PLANEL_GerMED_Trim_Resultado!EK29+PLANEL_GerMED_Trim_Resultado!EK629+PLANEL_GerMED_Trim_Resultado!EK713</f>
        <v>9091.5205019999994</v>
      </c>
      <c r="DY14" s="24">
        <f>PLANEL_GerMED_Trim_Resultado!EL17+PLANEL_GerMED_Trim_Resultado!EL29+PLANEL_GerMED_Trim_Resultado!EL629+PLANEL_GerMED_Trim_Resultado!EL713</f>
        <v>12440.837531000001</v>
      </c>
      <c r="DZ14" s="24">
        <f>PLANEL_GerMED_Trim_Resultado!EM17+PLANEL_GerMED_Trim_Resultado!EM29+PLANEL_GerMED_Trim_Resultado!EM629+PLANEL_GerMED_Trim_Resultado!EM713</f>
        <v>7927.9784</v>
      </c>
      <c r="EA14" s="24">
        <f>PLANEL_GerMED_Trim_Resultado!EN17+PLANEL_GerMED_Trim_Resultado!EN29+PLANEL_GerMED_Trim_Resultado!EN629+PLANEL_GerMED_Trim_Resultado!EN713</f>
        <v>888.72583170000007</v>
      </c>
      <c r="EB14" s="24">
        <f>PLANEL_GerMED_Trim_Resultado!EO17+PLANEL_GerMED_Trim_Resultado!EO29+PLANEL_GerMED_Trim_Resultado!EO629+PLANEL_GerMED_Trim_Resultado!EO713</f>
        <v>9091.5205019999994</v>
      </c>
      <c r="EC14" s="24">
        <f>PLANEL_GerMED_Trim_Resultado!EP17+PLANEL_GerMED_Trim_Resultado!EP29+PLANEL_GerMED_Trim_Resultado!EP629+PLANEL_GerMED_Trim_Resultado!EP713</f>
        <v>12440.837531000001</v>
      </c>
      <c r="ED14" s="24">
        <f>PLANEL_GerMED_Trim_Resultado!EQ17+PLANEL_GerMED_Trim_Resultado!EQ29+PLANEL_GerMED_Trim_Resultado!EQ629+PLANEL_GerMED_Trim_Resultado!EQ713</f>
        <v>7927.9784</v>
      </c>
      <c r="EE14" s="24">
        <f>PLANEL_GerMED_Trim_Resultado!ER17+PLANEL_GerMED_Trim_Resultado!ER29+PLANEL_GerMED_Trim_Resultado!ER629+PLANEL_GerMED_Trim_Resultado!ER713</f>
        <v>888.72583170000007</v>
      </c>
      <c r="EF14" s="24">
        <f>PLANEL_GerMED_Trim_Resultado!ES17+PLANEL_GerMED_Trim_Resultado!ES29+PLANEL_GerMED_Trim_Resultado!ES629+PLANEL_GerMED_Trim_Resultado!ES713</f>
        <v>9091.5205019999994</v>
      </c>
      <c r="EG14" s="24">
        <f>PLANEL_GerMED_Trim_Resultado!ET17+PLANEL_GerMED_Trim_Resultado!ET29+PLANEL_GerMED_Trim_Resultado!ET629+PLANEL_GerMED_Trim_Resultado!ET713</f>
        <v>12440.837531000001</v>
      </c>
      <c r="EH14" s="24">
        <f>PLANEL_GerMED_Trim_Resultado!EU17+PLANEL_GerMED_Trim_Resultado!EU29+PLANEL_GerMED_Trim_Resultado!EU629+PLANEL_GerMED_Trim_Resultado!EU713</f>
        <v>7927.9784</v>
      </c>
      <c r="EI14" s="24">
        <f>PLANEL_GerMED_Trim_Resultado!EV17+PLANEL_GerMED_Trim_Resultado!EV29+PLANEL_GerMED_Trim_Resultado!EV629+PLANEL_GerMED_Trim_Resultado!EV713</f>
        <v>888.72583170000007</v>
      </c>
      <c r="EJ14" s="24">
        <f>PLANEL_GerMED_Trim_Resultado!EW17+PLANEL_GerMED_Trim_Resultado!EW29+PLANEL_GerMED_Trim_Resultado!EW629+PLANEL_GerMED_Trim_Resultado!EW713</f>
        <v>9091.5205019999994</v>
      </c>
      <c r="EK14" s="24">
        <f>PLANEL_GerMED_Trim_Resultado!EX17+PLANEL_GerMED_Trim_Resultado!EX29+PLANEL_GerMED_Trim_Resultado!EX629+PLANEL_GerMED_Trim_Resultado!EX713</f>
        <v>12440.837531000001</v>
      </c>
      <c r="EL14" s="24">
        <f>PLANEL_GerMED_Trim_Resultado!EY17+PLANEL_GerMED_Trim_Resultado!EY29+PLANEL_GerMED_Trim_Resultado!EY629+PLANEL_GerMED_Trim_Resultado!EY713</f>
        <v>7927.9784</v>
      </c>
      <c r="EM14" s="24">
        <f>PLANEL_GerMED_Trim_Resultado!EZ17+PLANEL_GerMED_Trim_Resultado!EZ29+PLANEL_GerMED_Trim_Resultado!EZ629+PLANEL_GerMED_Trim_Resultado!EZ713</f>
        <v>888.72583170000007</v>
      </c>
      <c r="EN14" s="24">
        <f>PLANEL_GerMED_Trim_Resultado!FA17+PLANEL_GerMED_Trim_Resultado!FA29+PLANEL_GerMED_Trim_Resultado!FA629+PLANEL_GerMED_Trim_Resultado!FA713</f>
        <v>9091.5205019999994</v>
      </c>
      <c r="EO14" s="24">
        <f>PLANEL_GerMED_Trim_Resultado!FB17+PLANEL_GerMED_Trim_Resultado!FB29+PLANEL_GerMED_Trim_Resultado!FB629+PLANEL_GerMED_Trim_Resultado!FB713</f>
        <v>12440.837531000001</v>
      </c>
      <c r="EP14" s="24">
        <f>PLANEL_GerMED_Trim_Resultado!FC17+PLANEL_GerMED_Trim_Resultado!FC29+PLANEL_GerMED_Trim_Resultado!FC629+PLANEL_GerMED_Trim_Resultado!FC713</f>
        <v>7927.9784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320.60190920000002</v>
      </c>
      <c r="R15" s="24">
        <f>PLANEL_GerMED_Trim_Resultado!AE377</f>
        <v>483.56535919999999</v>
      </c>
      <c r="S15" s="24">
        <f>PLANEL_GerMED_Trim_Resultado!AF377</f>
        <v>569.15207069999997</v>
      </c>
      <c r="T15" s="24">
        <f>PLANEL_GerMED_Trim_Resultado!AG377</f>
        <v>625.26135920000002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668.72614490000001</v>
      </c>
      <c r="Y15" s="24">
        <f>PLANEL_GerMED_Trim_Resultado!AL377</f>
        <v>624.59144490000006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644.79506990000004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235.9787307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213.65321069999999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6024.9181529000007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7147.0221541000001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9415.6272091999999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7835.6276286000002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8083.8855549000009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9647.8280541999993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12738.252716200001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10566.1895485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9028.6297719000013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10795.307082200001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14262.8184912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11819.0906765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11922.719407000001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14310.8350472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18933.8083381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15657.527144199999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12693.213456000001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15246.6711672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20177.180712100002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16679.341141199999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14415.1569958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17351.017862200002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22979.102930699999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18974.606360400001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14770.5002528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17782.7851639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23552.838176199999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19446.0094703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14894.168512799999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17932.991676899997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23752.405840200001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19610.015871299998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15047.540787800001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18119.276458699998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23999.907881500003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19813.4151551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14937.7233022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17988.848977900001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23828.0047276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19670.451309399999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15744.390039000002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18992.0443791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25171.852485899999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20761.425944799998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16438.6697623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19851.286645100001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26320.949271699999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21696.617144999997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18136.910349199999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21933.822546099997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29097.164510800001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23966.760722700001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19897.931699699999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24118.748927599998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32021.670221100001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26343.806390499998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22498.8056192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27281.243664599999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36225.067569299994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29796.194072599996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25393.365270300001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30818.342436999999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40934.560820400002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33654.250038099999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26938.179823300001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32694.662263999999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43427.480446400004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35702.952593099995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27253.686277300003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33100.657853900004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43977.575303600002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36141.980937300003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32331.747057100001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39269.890195100001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52174.836446200003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42877.724628299991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33878.864835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41149.007495999998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54671.472859999994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44929.481680999997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35063.066802000001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42587.33006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56582.459730000002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46499.946949999998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36257.126863999998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44037.626179999999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58509.354930000001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48083.485829999998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37476.855943999995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45519.099699999999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60477.6731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49701.066449999998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39015.831023999999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47388.326950000002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62961.169379999999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51742.024829999995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40387.927493999996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49054.864709999994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65175.367960000003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53561.672070000001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41306.596063999998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50170.672460000002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66657.854579999999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54779.992189999997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42898.744043999999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52104.483099999998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69227.157769999991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56891.467420000001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46133.422273999997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56033.298299999995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74447.0677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61181.233829999997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46533.577473999998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56519.323699999994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75092.811709999994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61711.911739999996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1332.962683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1301.9848440000001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1332.962683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1327.6216770000001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2501.3691950000002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2443.2377759999999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2501.3691950000002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2491.346536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3675.5471699999998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3590.1280430000002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3675.5471699999998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3660.819735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4845.9658520000003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4733.3463830000001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4845.9658520000003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4826.548702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6035.1439540000001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5894.888175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6035.1439540000001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6010.9619229999998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7241.6079129999998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7073.3141050000004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7241.6079129999998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7212.5917390000004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8426.0037479999992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8230.1847720000005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8426.0037479999992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8392.2418560000006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9620.3204370000003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9396.7457319999994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9620.3204370000003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9581.7730740000006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10860.925939999999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10608.519770000001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10860.925939999999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10817.407639999999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10860.925939999999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10608.519770000001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10860.925939999999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10817.407639999999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10860.925939999999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10608.519770000001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10860.925939999999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10817.407639999999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68270.870803451995</v>
      </c>
      <c r="D24" s="28">
        <f t="shared" si="0"/>
        <v>63578.197879248</v>
      </c>
      <c r="E24" s="28">
        <f t="shared" si="0"/>
        <v>65366.504816184002</v>
      </c>
      <c r="F24" s="28">
        <f t="shared" si="0"/>
        <v>65191.122388900003</v>
      </c>
      <c r="G24" s="28">
        <f t="shared" si="0"/>
        <v>68315.545045652005</v>
      </c>
      <c r="H24" s="28">
        <f t="shared" si="0"/>
        <v>64242.568030748007</v>
      </c>
      <c r="I24" s="28">
        <f t="shared" si="0"/>
        <v>65725.850207084004</v>
      </c>
      <c r="J24" s="28">
        <f t="shared" si="0"/>
        <v>65244.853510200002</v>
      </c>
      <c r="K24" s="28">
        <f t="shared" si="0"/>
        <v>69555.984464699999</v>
      </c>
      <c r="L24" s="28">
        <f t="shared" si="0"/>
        <v>65414.316500500005</v>
      </c>
      <c r="M24" s="28">
        <f t="shared" si="0"/>
        <v>66900.421221800003</v>
      </c>
      <c r="N24" s="28">
        <f t="shared" si="0"/>
        <v>66451.530048399989</v>
      </c>
      <c r="O24" s="28">
        <f t="shared" si="0"/>
        <v>70679.112998099998</v>
      </c>
      <c r="P24" s="28">
        <f t="shared" si="0"/>
        <v>66462.674800400011</v>
      </c>
      <c r="Q24" s="28">
        <f t="shared" si="0"/>
        <v>66706.309166300009</v>
      </c>
      <c r="R24" s="28">
        <f t="shared" si="0"/>
        <v>68778.360884599999</v>
      </c>
      <c r="S24" s="28">
        <f t="shared" si="0"/>
        <v>75854.280779999986</v>
      </c>
      <c r="T24" s="28">
        <f t="shared" si="0"/>
        <v>71336.498582400003</v>
      </c>
      <c r="U24" s="28">
        <f t="shared" si="0"/>
        <v>72506.80075710002</v>
      </c>
      <c r="V24" s="28">
        <f t="shared" si="0"/>
        <v>72924.455193799993</v>
      </c>
      <c r="W24" s="28">
        <f t="shared" si="0"/>
        <v>79651.310678199996</v>
      </c>
      <c r="X24" s="28">
        <f t="shared" si="0"/>
        <v>74921.980166100009</v>
      </c>
      <c r="Y24" s="28">
        <f t="shared" si="0"/>
        <v>76454.693150800013</v>
      </c>
      <c r="Z24" s="28">
        <f t="shared" si="0"/>
        <v>76294.96907050001</v>
      </c>
      <c r="AA24" s="28">
        <f t="shared" si="0"/>
        <v>83543.572848199983</v>
      </c>
      <c r="AB24" s="28">
        <f t="shared" si="0"/>
        <v>78604.066351100002</v>
      </c>
      <c r="AC24" s="28">
        <f t="shared" si="0"/>
        <v>80159.993094800011</v>
      </c>
      <c r="AD24" s="28">
        <f t="shared" si="0"/>
        <v>80101.964152500004</v>
      </c>
      <c r="AE24" s="28">
        <f t="shared" si="0"/>
        <v>86965.209598300004</v>
      </c>
      <c r="AF24" s="28">
        <f t="shared" si="0"/>
        <v>81817.165579999986</v>
      </c>
      <c r="AG24" s="28">
        <f t="shared" si="0"/>
        <v>83383.542740799996</v>
      </c>
      <c r="AH24" s="28">
        <f t="shared" si="0"/>
        <v>83429.393343700023</v>
      </c>
      <c r="AI24" s="28">
        <f t="shared" ref="AI24:BN24" si="1">SUM(AI4:AI23)</f>
        <v>90531.569352299979</v>
      </c>
      <c r="AJ24" s="28">
        <f t="shared" si="1"/>
        <v>85161.360425099992</v>
      </c>
      <c r="AK24" s="28">
        <f t="shared" si="1"/>
        <v>86738.171705800007</v>
      </c>
      <c r="AL24" s="28">
        <f t="shared" si="1"/>
        <v>86895.029486800006</v>
      </c>
      <c r="AM24" s="28">
        <f t="shared" si="1"/>
        <v>94135.452206599992</v>
      </c>
      <c r="AN24" s="28">
        <f t="shared" si="1"/>
        <v>88541.181117100001</v>
      </c>
      <c r="AO24" s="28">
        <f t="shared" si="1"/>
        <v>90130.171519399999</v>
      </c>
      <c r="AP24" s="28">
        <f t="shared" si="1"/>
        <v>90398.75757300001</v>
      </c>
      <c r="AQ24" s="28">
        <f t="shared" si="1"/>
        <v>97866.656087699987</v>
      </c>
      <c r="AR24" s="28">
        <f t="shared" si="1"/>
        <v>92036.266451100004</v>
      </c>
      <c r="AS24" s="28">
        <f t="shared" si="1"/>
        <v>93636.299143300013</v>
      </c>
      <c r="AT24" s="28">
        <f t="shared" si="1"/>
        <v>94023.994380799995</v>
      </c>
      <c r="AU24" s="28">
        <f t="shared" si="1"/>
        <v>101071.19622869999</v>
      </c>
      <c r="AV24" s="28">
        <f t="shared" si="1"/>
        <v>95046.405255099991</v>
      </c>
      <c r="AW24" s="28">
        <f t="shared" si="1"/>
        <v>96654.881865300005</v>
      </c>
      <c r="AX24" s="28">
        <f t="shared" si="1"/>
        <v>97145.507945970006</v>
      </c>
      <c r="AY24" s="28">
        <f t="shared" si="1"/>
        <v>104084.29972149998</v>
      </c>
      <c r="AZ24" s="28">
        <f t="shared" si="1"/>
        <v>97865.231979100005</v>
      </c>
      <c r="BA24" s="28">
        <f t="shared" si="1"/>
        <v>99483.811353900004</v>
      </c>
      <c r="BB24" s="28">
        <f t="shared" si="1"/>
        <v>100071.2823494</v>
      </c>
      <c r="BC24" s="28">
        <f t="shared" si="1"/>
        <v>107212.55766269998</v>
      </c>
      <c r="BD24" s="28">
        <f t="shared" si="1"/>
        <v>100791.19278279999</v>
      </c>
      <c r="BE24" s="28">
        <f t="shared" si="1"/>
        <v>102420.5980654</v>
      </c>
      <c r="BF24" s="28">
        <f t="shared" si="1"/>
        <v>103107.97072229999</v>
      </c>
      <c r="BG24" s="28">
        <f t="shared" si="1"/>
        <v>110429.51733370002</v>
      </c>
      <c r="BH24" s="28">
        <f t="shared" si="1"/>
        <v>103802.5271257</v>
      </c>
      <c r="BI24" s="28">
        <f t="shared" si="1"/>
        <v>105444.19642490002</v>
      </c>
      <c r="BJ24" s="28">
        <f t="shared" si="1"/>
        <v>106232.39063749999</v>
      </c>
      <c r="BK24" s="28">
        <f t="shared" si="1"/>
        <v>113747.8418815</v>
      </c>
      <c r="BL24" s="28">
        <f t="shared" si="1"/>
        <v>106913.4893015</v>
      </c>
      <c r="BM24" s="28">
        <f t="shared" si="1"/>
        <v>108569.57019719998</v>
      </c>
      <c r="BN24" s="28">
        <f t="shared" si="1"/>
        <v>109459.3959473</v>
      </c>
      <c r="BO24" s="28">
        <f t="shared" ref="BO24:CT24" si="2">SUM(BO4:BO23)</f>
        <v>117231.3041626</v>
      </c>
      <c r="BP24" s="28">
        <f t="shared" si="2"/>
        <v>110175.23518270001</v>
      </c>
      <c r="BQ24" s="28">
        <f t="shared" si="2"/>
        <v>110601.68222898999</v>
      </c>
      <c r="BR24" s="28">
        <f t="shared" si="2"/>
        <v>112834.4551966</v>
      </c>
      <c r="BS24" s="28">
        <f t="shared" si="2"/>
        <v>120773.29004240001</v>
      </c>
      <c r="BT24" s="28">
        <f t="shared" si="2"/>
        <v>113496.05673089999</v>
      </c>
      <c r="BU24" s="28">
        <f t="shared" si="2"/>
        <v>113934.5248498</v>
      </c>
      <c r="BV24" s="28">
        <f t="shared" si="2"/>
        <v>116087.41147399999</v>
      </c>
      <c r="BW24" s="28">
        <f t="shared" si="2"/>
        <v>124312.12579670001</v>
      </c>
      <c r="BX24" s="28">
        <f t="shared" si="2"/>
        <v>116817.86404289999</v>
      </c>
      <c r="BY24" s="28">
        <f t="shared" si="2"/>
        <v>117268.84465079999</v>
      </c>
      <c r="BZ24" s="28">
        <f t="shared" si="2"/>
        <v>119339.8871122</v>
      </c>
      <c r="CA24" s="28">
        <f t="shared" si="2"/>
        <v>127965.2018276</v>
      </c>
      <c r="CB24" s="28">
        <f t="shared" si="2"/>
        <v>120238.8795919</v>
      </c>
      <c r="CC24" s="28">
        <f t="shared" si="2"/>
        <v>120702.52673269999</v>
      </c>
      <c r="CD24" s="28">
        <f t="shared" si="2"/>
        <v>122204.88700789999</v>
      </c>
      <c r="CE24" s="28">
        <f t="shared" si="2"/>
        <v>131740.57969039999</v>
      </c>
      <c r="CF24" s="28">
        <f t="shared" si="2"/>
        <v>123779.9536161</v>
      </c>
      <c r="CG24" s="28">
        <f t="shared" si="2"/>
        <v>124240.5727717</v>
      </c>
      <c r="CH24" s="28">
        <f t="shared" si="2"/>
        <v>125684.7356363</v>
      </c>
      <c r="CI24" s="28">
        <f t="shared" si="2"/>
        <v>135761.79446029998</v>
      </c>
      <c r="CJ24" s="28">
        <f t="shared" si="2"/>
        <v>127557.53821310001</v>
      </c>
      <c r="CK24" s="28">
        <f t="shared" si="2"/>
        <v>127976.24602590001</v>
      </c>
      <c r="CL24" s="28">
        <f t="shared" si="2"/>
        <v>129407.83322439998</v>
      </c>
      <c r="CM24" s="28">
        <f t="shared" si="2"/>
        <v>139735.14049639998</v>
      </c>
      <c r="CN24" s="28">
        <f t="shared" si="2"/>
        <v>131282.72217329999</v>
      </c>
      <c r="CO24" s="28">
        <f t="shared" si="2"/>
        <v>131130.4315606</v>
      </c>
      <c r="CP24" s="28">
        <f t="shared" si="2"/>
        <v>132519.66078789998</v>
      </c>
      <c r="CQ24" s="28">
        <f t="shared" si="2"/>
        <v>143746.84669309997</v>
      </c>
      <c r="CR24" s="28">
        <f t="shared" si="2"/>
        <v>135029.49337059999</v>
      </c>
      <c r="CS24" s="28">
        <f t="shared" si="2"/>
        <v>134904.75491299998</v>
      </c>
      <c r="CT24" s="28">
        <f t="shared" si="2"/>
        <v>136222.9034939</v>
      </c>
      <c r="CU24" s="28">
        <f t="shared" ref="CU24:DZ24" si="3">SUM(CU4:CU23)</f>
        <v>147605.76188949999</v>
      </c>
      <c r="CV24" s="28">
        <f t="shared" si="3"/>
        <v>138631.23919850003</v>
      </c>
      <c r="CW24" s="28">
        <f t="shared" si="3"/>
        <v>138592.79552660001</v>
      </c>
      <c r="CX24" s="28">
        <f t="shared" si="3"/>
        <v>139776.81251330001</v>
      </c>
      <c r="CY24" s="76">
        <f t="shared" si="3"/>
        <v>151431.68300939997</v>
      </c>
      <c r="CZ24" s="76">
        <f t="shared" si="3"/>
        <v>142203.31616670001</v>
      </c>
      <c r="DA24" s="76">
        <f t="shared" si="3"/>
        <v>142206.37450100001</v>
      </c>
      <c r="DB24" s="76">
        <f t="shared" si="3"/>
        <v>143300.29409399998</v>
      </c>
      <c r="DC24" s="28">
        <f t="shared" si="3"/>
        <v>154810.93832250001</v>
      </c>
      <c r="DD24" s="28">
        <f t="shared" si="3"/>
        <v>145355.77365010002</v>
      </c>
      <c r="DE24" s="28">
        <f t="shared" si="3"/>
        <v>145283.7103523</v>
      </c>
      <c r="DF24" s="28">
        <f t="shared" si="3"/>
        <v>146383.02418709997</v>
      </c>
      <c r="DG24" s="28">
        <f t="shared" si="3"/>
        <v>158201.07391449998</v>
      </c>
      <c r="DH24" s="28">
        <f t="shared" si="3"/>
        <v>148516.62820410001</v>
      </c>
      <c r="DI24" s="28">
        <f t="shared" si="3"/>
        <v>148368.87519730002</v>
      </c>
      <c r="DJ24" s="28">
        <f t="shared" si="3"/>
        <v>149480.53386</v>
      </c>
      <c r="DK24" s="28">
        <f t="shared" si="3"/>
        <v>161604.49404549997</v>
      </c>
      <c r="DL24" s="28">
        <f t="shared" si="3"/>
        <v>151688.1598581</v>
      </c>
      <c r="DM24" s="28">
        <f t="shared" si="3"/>
        <v>151466.18907929998</v>
      </c>
      <c r="DN24" s="28">
        <f t="shared" si="3"/>
        <v>152590.59248399999</v>
      </c>
      <c r="DO24" s="28">
        <f t="shared" si="3"/>
        <v>165075.04457249996</v>
      </c>
      <c r="DP24" s="28">
        <f t="shared" si="3"/>
        <v>154919.48956710001</v>
      </c>
      <c r="DQ24" s="28">
        <f t="shared" si="3"/>
        <v>154623.6853513</v>
      </c>
      <c r="DR24" s="28">
        <f t="shared" si="3"/>
        <v>155764.06281509998</v>
      </c>
      <c r="DS24" s="28">
        <f t="shared" si="3"/>
        <v>168614.705801</v>
      </c>
      <c r="DT24" s="28">
        <f t="shared" si="3"/>
        <v>158214.87641680002</v>
      </c>
      <c r="DU24" s="28">
        <f t="shared" si="3"/>
        <v>157898.88683053997</v>
      </c>
      <c r="DV24" s="28">
        <f t="shared" si="3"/>
        <v>159193.94551309998</v>
      </c>
      <c r="DW24" s="28">
        <f t="shared" si="3"/>
        <v>172178.15074879999</v>
      </c>
      <c r="DX24" s="28">
        <f t="shared" si="3"/>
        <v>161531.3459551</v>
      </c>
      <c r="DY24" s="28">
        <f t="shared" si="3"/>
        <v>161226.7702613</v>
      </c>
      <c r="DZ24" s="28">
        <f t="shared" si="3"/>
        <v>162646.52990910001</v>
      </c>
      <c r="EA24" s="28">
        <f t="shared" ref="EA24:EP24" si="4">SUM(EA4:EA23)</f>
        <v>175710.22501979998</v>
      </c>
      <c r="EB24" s="28">
        <f t="shared" si="4"/>
        <v>164814.79324410003</v>
      </c>
      <c r="EC24" s="28">
        <f t="shared" si="4"/>
        <v>164522.56805929999</v>
      </c>
      <c r="ED24" s="28">
        <f t="shared" si="4"/>
        <v>166066.78313609998</v>
      </c>
      <c r="EE24" s="28">
        <f t="shared" si="4"/>
        <v>178764.44150279998</v>
      </c>
      <c r="EF24" s="28">
        <f t="shared" si="4"/>
        <v>168413.9244051</v>
      </c>
      <c r="EG24" s="28">
        <f t="shared" si="4"/>
        <v>168135.45838709996</v>
      </c>
      <c r="EH24" s="28">
        <f t="shared" si="4"/>
        <v>169817.47377009998</v>
      </c>
      <c r="EI24" s="28">
        <f t="shared" si="4"/>
        <v>181871.22131079997</v>
      </c>
      <c r="EJ24" s="28">
        <f t="shared" si="4"/>
        <v>171871.54028310001</v>
      </c>
      <c r="EK24" s="28">
        <f t="shared" si="4"/>
        <v>171606.20322729999</v>
      </c>
      <c r="EL24" s="28">
        <f t="shared" si="4"/>
        <v>173422.84091209999</v>
      </c>
      <c r="EM24" s="28">
        <f t="shared" si="4"/>
        <v>184814.16977479996</v>
      </c>
      <c r="EN24" s="28">
        <f t="shared" si="4"/>
        <v>175289.78009310004</v>
      </c>
      <c r="EO24" s="28">
        <f t="shared" si="4"/>
        <v>175037.21745429997</v>
      </c>
      <c r="EP24" s="28">
        <f t="shared" si="4"/>
        <v>176987.19302509999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0.56396739132615081</v>
      </c>
      <c r="D29" s="47">
        <f>IF(PLANEL_Pot_Trim!D4&lt;&gt;0,D4/PLANEL_Pot_Trim!D4,0)</f>
        <v>0.4930260301461305</v>
      </c>
      <c r="E29" s="47">
        <f>IF(PLANEL_Pot_Trim!E4&lt;&gt;0,E4/PLANEL_Pot_Trim!E4,0)</f>
        <v>0.50230829515822839</v>
      </c>
      <c r="F29" s="47">
        <f>IF(PLANEL_Pot_Trim!F4&lt;&gt;0,F4/PLANEL_Pot_Trim!F4,0)</f>
        <v>0.49478672210631991</v>
      </c>
      <c r="G29" s="47">
        <f>IF(PLANEL_Pot_Trim!G4&lt;&gt;0,G4/PLANEL_Pot_Trim!G4,0)</f>
        <v>0.60022980806960902</v>
      </c>
      <c r="H29" s="47">
        <f>IF(PLANEL_Pot_Trim!H4&lt;&gt;0,H4/PLANEL_Pot_Trim!H4,0)</f>
        <v>0.50222316111933596</v>
      </c>
      <c r="I29" s="47">
        <f>IF(PLANEL_Pot_Trim!I4&lt;&gt;0,I4/PLANEL_Pot_Trim!I4,0)</f>
        <v>0.47682518935551882</v>
      </c>
      <c r="J29" s="47">
        <f>IF(PLANEL_Pot_Trim!J4&lt;&gt;0,J4/PLANEL_Pot_Trim!J4,0)</f>
        <v>0.50338983654498104</v>
      </c>
      <c r="K29" s="47">
        <f>IF(PLANEL_Pot_Trim!K4&lt;&gt;0,K4/PLANEL_Pot_Trim!K4,0)</f>
        <v>0.61042196300697826</v>
      </c>
      <c r="L29" s="47">
        <f>IF(PLANEL_Pot_Trim!L4&lt;&gt;0,L4/PLANEL_Pot_Trim!L4,0)</f>
        <v>0.51178746947228559</v>
      </c>
      <c r="M29" s="47">
        <f>IF(PLANEL_Pot_Trim!M4&lt;&gt;0,M4/PLANEL_Pot_Trim!M4,0)</f>
        <v>0.48580555801089265</v>
      </c>
      <c r="N29" s="47">
        <f>IF(PLANEL_Pot_Trim!N4&lt;&gt;0,N4/PLANEL_Pot_Trim!N4,0)</f>
        <v>0.50338983654498104</v>
      </c>
      <c r="O29" s="47">
        <f>IF(PLANEL_Pot_Trim!O4&lt;&gt;0,O4/PLANEL_Pot_Trim!O4,0)</f>
        <v>0.53300390186091462</v>
      </c>
      <c r="P29" s="47">
        <f>IF(PLANEL_Pot_Trim!P4&lt;&gt;0,P4/PLANEL_Pot_Trim!P4,0)</f>
        <v>0.44208902287742635</v>
      </c>
      <c r="Q29" s="47">
        <f>IF(PLANEL_Pot_Trim!Q4&lt;&gt;0,Q4/PLANEL_Pot_Trim!Q4,0)</f>
        <v>0.4134163697788884</v>
      </c>
      <c r="R29" s="47">
        <f>IF(PLANEL_Pot_Trim!R4&lt;&gt;0,R4/PLANEL_Pot_Trim!R4,0)</f>
        <v>0.4656923464244071</v>
      </c>
      <c r="S29" s="47">
        <f>IF(PLANEL_Pot_Trim!S4&lt;&gt;0,S4/PLANEL_Pot_Trim!S4,0)</f>
        <v>0.5496624121492838</v>
      </c>
      <c r="T29" s="47">
        <f>IF(PLANEL_Pot_Trim!T4&lt;&gt;0,T4/PLANEL_Pot_Trim!T4,0)</f>
        <v>0.45820486353923745</v>
      </c>
      <c r="U29" s="47">
        <f>IF(PLANEL_Pot_Trim!U4&lt;&gt;0,U4/PLANEL_Pot_Trim!U4,0)</f>
        <v>0.43688283476282219</v>
      </c>
      <c r="V29" s="47">
        <f>IF(PLANEL_Pot_Trim!V4&lt;&gt;0,V4/PLANEL_Pot_Trim!V4,0)</f>
        <v>0.45998534637557248</v>
      </c>
      <c r="W29" s="47">
        <f>IF(PLANEL_Pot_Trim!W4&lt;&gt;0,W4/PLANEL_Pot_Trim!W4,0)</f>
        <v>0.55592761583480677</v>
      </c>
      <c r="X29" s="47">
        <f>IF(PLANEL_Pot_Trim!X4&lt;&gt;0,X4/PLANEL_Pot_Trim!X4,0)</f>
        <v>0.46809797727816743</v>
      </c>
      <c r="Y29" s="47">
        <f>IF(PLANEL_Pot_Trim!Y4&lt;&gt;0,Y4/PLANEL_Pot_Trim!Y4,0)</f>
        <v>0.43837374218930647</v>
      </c>
      <c r="Z29" s="47">
        <f>IF(PLANEL_Pot_Trim!Z4&lt;&gt;0,Z4/PLANEL_Pot_Trim!Z4,0)</f>
        <v>0.46088325522773438</v>
      </c>
      <c r="AA29" s="47">
        <f>IF(PLANEL_Pot_Trim!AA4&lt;&gt;0,AA4/PLANEL_Pot_Trim!AA4,0)</f>
        <v>0.578160404082664</v>
      </c>
      <c r="AB29" s="47">
        <f>IF(PLANEL_Pot_Trim!AB4&lt;&gt;0,AB4/PLANEL_Pot_Trim!AB4,0)</f>
        <v>0.50181516316424468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0.62310617894302567</v>
      </c>
      <c r="AF29" s="47">
        <f>IF(PLANEL_Pot_Trim!AF4&lt;&gt;0,AF4/PLANEL_Pot_Trim!AF4,0)</f>
        <v>0.51967622950628367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0.63627568338360085</v>
      </c>
      <c r="AJ29" s="47">
        <f>IF(PLANEL_Pot_Trim!AJ4&lt;&gt;0,AJ4/PLANEL_Pot_Trim!AJ4,0)</f>
        <v>0.50375287479573894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0.63911286218659802</v>
      </c>
      <c r="AN29" s="47">
        <f>IF(PLANEL_Pot_Trim!AN4&lt;&gt;0,AN4/PLANEL_Pot_Trim!AN4,0)</f>
        <v>0.51624150041970174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0.64501641789505937</v>
      </c>
      <c r="AR29" s="47">
        <f>IF(PLANEL_Pot_Trim!AR4&lt;&gt;0,AR4/PLANEL_Pot_Trim!AR4,0)</f>
        <v>0.5274582630378527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0.6508669433456904</v>
      </c>
      <c r="AV29" s="47">
        <f>IF(PLANEL_Pot_Trim!AV4&lt;&gt;0,AV4/PLANEL_Pot_Trim!AV4,0)</f>
        <v>0.53063301103749705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0.66213860549769898</v>
      </c>
      <c r="AZ29" s="47">
        <f>IF(PLANEL_Pot_Trim!AZ4&lt;&gt;0,AZ4/PLANEL_Pot_Trim!AZ4,0)</f>
        <v>0.53637290778057378</v>
      </c>
      <c r="BA29" s="47">
        <f>IF(PLANEL_Pot_Trim!BA4&lt;&gt;0,BA4/PLANEL_Pot_Trim!BA4,0)</f>
        <v>0.46469079837490107</v>
      </c>
      <c r="BB29" s="47">
        <f>IF(PLANEL_Pot_Trim!BB4&lt;&gt;0,BB4/PLANEL_Pot_Trim!BB4,0)</f>
        <v>0.46281042391046429</v>
      </c>
      <c r="BC29" s="47">
        <f>IF(PLANEL_Pot_Trim!BC4&lt;&gt;0,BC4/PLANEL_Pot_Trim!BC4,0)</f>
        <v>0.66509353133850657</v>
      </c>
      <c r="BD29" s="47">
        <f>IF(PLANEL_Pot_Trim!BD4&lt;&gt;0,BD4/PLANEL_Pot_Trim!BD4,0)</f>
        <v>0.55905311861580265</v>
      </c>
      <c r="BE29" s="47">
        <f>IF(PLANEL_Pot_Trim!BE4&lt;&gt;0,BE4/PLANEL_Pot_Trim!BE4,0)</f>
        <v>0.46678119423648207</v>
      </c>
      <c r="BF29" s="47">
        <f>IF(PLANEL_Pot_Trim!BF4&lt;&gt;0,BF4/PLANEL_Pot_Trim!BF4,0)</f>
        <v>0.4679538271364817</v>
      </c>
      <c r="BG29" s="47">
        <f>IF(PLANEL_Pot_Trim!BG4&lt;&gt;0,BG4/PLANEL_Pot_Trim!BG4,0)</f>
        <v>0.66654591180933132</v>
      </c>
      <c r="BH29" s="47">
        <f>IF(PLANEL_Pot_Trim!BH4&lt;&gt;0,BH4/PLANEL_Pot_Trim!BH4,0)</f>
        <v>0.56674804283249225</v>
      </c>
      <c r="BI29" s="47">
        <f>IF(PLANEL_Pot_Trim!BI4&lt;&gt;0,BI4/PLANEL_Pot_Trim!BI4,0)</f>
        <v>0.46557118571379741</v>
      </c>
      <c r="BJ29" s="47">
        <f>IF(PLANEL_Pot_Trim!BJ4&lt;&gt;0,BJ4/PLANEL_Pot_Trim!BJ4,0)</f>
        <v>0.4682184915166987</v>
      </c>
      <c r="BK29" s="47">
        <f>IF(PLANEL_Pot_Trim!BK4&lt;&gt;0,BK4/PLANEL_Pot_Trim!BK4,0)</f>
        <v>0.66784955693439374</v>
      </c>
      <c r="BL29" s="47">
        <f>IF(PLANEL_Pot_Trim!BL4&lt;&gt;0,BL4/PLANEL_Pot_Trim!BL4,0)</f>
        <v>0.55941887943362678</v>
      </c>
      <c r="BM29" s="47">
        <f>IF(PLANEL_Pot_Trim!BM4&lt;&gt;0,BM4/PLANEL_Pot_Trim!BM4,0)</f>
        <v>0.46949399204238706</v>
      </c>
      <c r="BN29" s="47">
        <f>IF(PLANEL_Pot_Trim!BN4&lt;&gt;0,BN4/PLANEL_Pot_Trim!BN4,0)</f>
        <v>0.475171206686338</v>
      </c>
      <c r="BO29" s="47">
        <f>IF(PLANEL_Pot_Trim!BO4&lt;&gt;0,BO4/PLANEL_Pot_Trim!BO4,0)</f>
        <v>0.66784634409427868</v>
      </c>
      <c r="BP29" s="47">
        <f>IF(PLANEL_Pot_Trim!BP4&lt;&gt;0,BP4/PLANEL_Pot_Trim!BP4,0)</f>
        <v>0.53460695811996484</v>
      </c>
      <c r="BQ29" s="47">
        <f>IF(PLANEL_Pot_Trim!BQ4&lt;&gt;0,BQ4/PLANEL_Pot_Trim!BQ4,0)</f>
        <v>0.46418329821848336</v>
      </c>
      <c r="BR29" s="47">
        <f>IF(PLANEL_Pot_Trim!BR4&lt;&gt;0,BR4/PLANEL_Pot_Trim!BR4,0)</f>
        <v>0.47594809580347319</v>
      </c>
      <c r="BS29" s="47">
        <f>IF(PLANEL_Pot_Trim!BS4&lt;&gt;0,BS4/PLANEL_Pot_Trim!BS4,0)</f>
        <v>0.66993400862472197</v>
      </c>
      <c r="BT29" s="47">
        <f>IF(PLANEL_Pot_Trim!BT4&lt;&gt;0,BT4/PLANEL_Pot_Trim!BT4,0)</f>
        <v>0.53342845904837122</v>
      </c>
      <c r="BU29" s="47">
        <f>IF(PLANEL_Pot_Trim!BU4&lt;&gt;0,BU4/PLANEL_Pot_Trim!BU4,0)</f>
        <v>0.45599821362212889</v>
      </c>
      <c r="BV29" s="47">
        <f>IF(PLANEL_Pot_Trim!BV4&lt;&gt;0,BV4/PLANEL_Pot_Trim!BV4,0)</f>
        <v>0.47021916358726762</v>
      </c>
      <c r="BW29" s="47">
        <f>IF(PLANEL_Pot_Trim!BW4&lt;&gt;0,BW4/PLANEL_Pot_Trim!BW4,0)</f>
        <v>0.66803432734562018</v>
      </c>
      <c r="BX29" s="47">
        <f>IF(PLANEL_Pot_Trim!BX4&lt;&gt;0,BX4/PLANEL_Pot_Trim!BX4,0)</f>
        <v>0.53531423692863644</v>
      </c>
      <c r="BY29" s="47">
        <f>IF(PLANEL_Pot_Trim!BY4&lt;&gt;0,BY4/PLANEL_Pot_Trim!BY4,0)</f>
        <v>0.44970556845107501</v>
      </c>
      <c r="BZ29" s="47">
        <f>IF(PLANEL_Pot_Trim!BZ4&lt;&gt;0,BZ4/PLANEL_Pot_Trim!BZ4,0)</f>
        <v>0.46675875569559283</v>
      </c>
      <c r="CA29" s="47">
        <f>IF(PLANEL_Pot_Trim!CA4&lt;&gt;0,CA4/PLANEL_Pot_Trim!CA4,0)</f>
        <v>0.67782802604407022</v>
      </c>
      <c r="CB29" s="47">
        <f>IF(PLANEL_Pot_Trim!CB4&lt;&gt;0,CB4/PLANEL_Pot_Trim!CB4,0)</f>
        <v>0.55030989798729513</v>
      </c>
      <c r="CC29" s="47">
        <f>IF(PLANEL_Pot_Trim!CC4&lt;&gt;0,CC4/PLANEL_Pot_Trim!CC4,0)</f>
        <v>0.44715947002586087</v>
      </c>
      <c r="CD29" s="47">
        <f>IF(PLANEL_Pot_Trim!CD4&lt;&gt;0,CD4/PLANEL_Pot_Trim!CD4,0)</f>
        <v>0.46518355945486584</v>
      </c>
      <c r="CE29" s="47">
        <f>IF(PLANEL_Pot_Trim!CE4&lt;&gt;0,CE4/PLANEL_Pot_Trim!CE4,0)</f>
        <v>0.67877945061216105</v>
      </c>
      <c r="CF29" s="47">
        <f>IF(PLANEL_Pot_Trim!CF4&lt;&gt;0,CF4/PLANEL_Pot_Trim!CF4,0)</f>
        <v>0.54497334709395617</v>
      </c>
      <c r="CG29" s="47">
        <f>IF(PLANEL_Pot_Trim!CG4&lt;&gt;0,CG4/PLANEL_Pot_Trim!CG4,0)</f>
        <v>0.44445838320364273</v>
      </c>
      <c r="CH29" s="47">
        <f>IF(PLANEL_Pot_Trim!CH4&lt;&gt;0,CH4/PLANEL_Pot_Trim!CH4,0)</f>
        <v>0.46339399399443176</v>
      </c>
      <c r="CI29" s="47">
        <f>IF(PLANEL_Pot_Trim!CI4&lt;&gt;0,CI4/PLANEL_Pot_Trim!CI4,0)</f>
        <v>0.68018527735766721</v>
      </c>
      <c r="CJ29" s="47">
        <f>IF(PLANEL_Pot_Trim!CJ4&lt;&gt;0,CJ4/PLANEL_Pot_Trim!CJ4,0)</f>
        <v>0.56080216842266239</v>
      </c>
      <c r="CK29" s="47">
        <f>IF(PLANEL_Pot_Trim!CK4&lt;&gt;0,CK4/PLANEL_Pot_Trim!CK4,0)</f>
        <v>0.44160539148719991</v>
      </c>
      <c r="CL29" s="47">
        <f>IF(PLANEL_Pot_Trim!CL4&lt;&gt;0,CL4/PLANEL_Pot_Trim!CL4,0)</f>
        <v>0.46170319345457278</v>
      </c>
      <c r="CM29" s="47">
        <f>IF(PLANEL_Pot_Trim!CM4&lt;&gt;0,CM4/PLANEL_Pot_Trim!CM4,0)</f>
        <v>0.68106741604786125</v>
      </c>
      <c r="CN29" s="47">
        <f>IF(PLANEL_Pot_Trim!CN4&lt;&gt;0,CN4/PLANEL_Pot_Trim!CN4,0)</f>
        <v>0.54083108526934232</v>
      </c>
      <c r="CO29" s="47">
        <f>IF(PLANEL_Pot_Trim!CO4&lt;&gt;0,CO4/PLANEL_Pot_Trim!CO4,0)</f>
        <v>0.43972553838937189</v>
      </c>
      <c r="CP29" s="47">
        <f>IF(PLANEL_Pot_Trim!CP4&lt;&gt;0,CP4/PLANEL_Pot_Trim!CP4,0)</f>
        <v>0.46046460833146419</v>
      </c>
      <c r="CQ29" s="47">
        <f>IF(PLANEL_Pot_Trim!CQ4&lt;&gt;0,CQ4/PLANEL_Pot_Trim!CQ4,0)</f>
        <v>0.68286099767139019</v>
      </c>
      <c r="CR29" s="47">
        <f>IF(PLANEL_Pot_Trim!CR4&lt;&gt;0,CR4/PLANEL_Pot_Trim!CR4,0)</f>
        <v>0.54974347574649007</v>
      </c>
      <c r="CS29" s="47">
        <f>IF(PLANEL_Pot_Trim!CS4&lt;&gt;0,CS4/PLANEL_Pot_Trim!CS4,0)</f>
        <v>0.43721035481110776</v>
      </c>
      <c r="CT29" s="47">
        <f>IF(PLANEL_Pot_Trim!CT4&lt;&gt;0,CT4/PLANEL_Pot_Trim!CT4,0)</f>
        <v>0.45902760071490373</v>
      </c>
      <c r="CU29" s="47">
        <f>IF(PLANEL_Pot_Trim!CU4&lt;&gt;0,CU4/PLANEL_Pot_Trim!CU4,0)</f>
        <v>0.6838587111323966</v>
      </c>
      <c r="CV29" s="47">
        <f>IF(PLANEL_Pot_Trim!CV4&lt;&gt;0,CV4/PLANEL_Pot_Trim!CV4,0)</f>
        <v>0.56364156505067931</v>
      </c>
      <c r="CW29" s="47">
        <f>IF(PLANEL_Pot_Trim!CW4&lt;&gt;0,CW4/PLANEL_Pot_Trim!CW4,0)</f>
        <v>0.43448091977566683</v>
      </c>
      <c r="CX29" s="47">
        <f>IF(PLANEL_Pot_Trim!CX4&lt;&gt;0,CX4/PLANEL_Pot_Trim!CX4,0)</f>
        <v>0.45751691174896891</v>
      </c>
      <c r="CY29" s="77">
        <f>IF(PLANEL_Pot_Trim!CY4&lt;&gt;0,CY4/PLANEL_Pot_Trim!CY4,0)</f>
        <v>0.6838587111323966</v>
      </c>
      <c r="CZ29" s="77">
        <f>IF(PLANEL_Pot_Trim!CZ4&lt;&gt;0,CZ4/PLANEL_Pot_Trim!CZ4,0)</f>
        <v>0.53675334990644363</v>
      </c>
      <c r="DA29" s="77">
        <f>IF(PLANEL_Pot_Trim!DA4&lt;&gt;0,DA4/PLANEL_Pot_Trim!DA4,0)</f>
        <v>0.43448091977566683</v>
      </c>
      <c r="DB29" s="77">
        <f>IF(PLANEL_Pot_Trim!DB4&lt;&gt;0,DB4/PLANEL_Pot_Trim!DB4,0)</f>
        <v>0.45751691174896891</v>
      </c>
      <c r="DC29" s="47">
        <f>IF(PLANEL_Pot_Trim!DC4&lt;&gt;0,DC4/PLANEL_Pot_Trim!DC4,0)</f>
        <v>0.6838587111323966</v>
      </c>
      <c r="DD29" s="47">
        <f>IF(PLANEL_Pot_Trim!DD4&lt;&gt;0,DD4/PLANEL_Pot_Trim!DD4,0)</f>
        <v>0.54256754937311724</v>
      </c>
      <c r="DE29" s="47">
        <f>IF(PLANEL_Pot_Trim!DE4&lt;&gt;0,DE4/PLANEL_Pot_Trim!DE4,0)</f>
        <v>0.43448091977566683</v>
      </c>
      <c r="DF29" s="47">
        <f>IF(PLANEL_Pot_Trim!DF4&lt;&gt;0,DF4/PLANEL_Pot_Trim!DF4,0)</f>
        <v>0.45751691174896891</v>
      </c>
      <c r="DG29" s="47">
        <f>IF(PLANEL_Pot_Trim!DG4&lt;&gt;0,DG4/PLANEL_Pot_Trim!DG4,0)</f>
        <v>0.6838587111323966</v>
      </c>
      <c r="DH29" s="47">
        <f>IF(PLANEL_Pot_Trim!DH4&lt;&gt;0,DH4/PLANEL_Pot_Trim!DH4,0)</f>
        <v>0.54673252363922487</v>
      </c>
      <c r="DI29" s="47">
        <f>IF(PLANEL_Pot_Trim!DI4&lt;&gt;0,DI4/PLANEL_Pot_Trim!DI4,0)</f>
        <v>0.43448091977566683</v>
      </c>
      <c r="DJ29" s="47">
        <f>IF(PLANEL_Pot_Trim!DJ4&lt;&gt;0,DJ4/PLANEL_Pot_Trim!DJ4,0)</f>
        <v>0.45751691174896891</v>
      </c>
      <c r="DK29" s="47">
        <f>IF(PLANEL_Pot_Trim!DK4&lt;&gt;0,DK4/PLANEL_Pot_Trim!DK4,0)</f>
        <v>0.6838587111323966</v>
      </c>
      <c r="DL29" s="47">
        <f>IF(PLANEL_Pot_Trim!DL4&lt;&gt;0,DL4/PLANEL_Pot_Trim!DL4,0)</f>
        <v>0.54881970236701172</v>
      </c>
      <c r="DM29" s="47">
        <f>IF(PLANEL_Pot_Trim!DM4&lt;&gt;0,DM4/PLANEL_Pot_Trim!DM4,0)</f>
        <v>0.43448091977566683</v>
      </c>
      <c r="DN29" s="47">
        <f>IF(PLANEL_Pot_Trim!DN4&lt;&gt;0,DN4/PLANEL_Pot_Trim!DN4,0)</f>
        <v>0.45751691174896891</v>
      </c>
      <c r="DO29" s="47">
        <f>IF(PLANEL_Pot_Trim!DO4&lt;&gt;0,DO4/PLANEL_Pot_Trim!DO4,0)</f>
        <v>0.6838587111323966</v>
      </c>
      <c r="DP29" s="47">
        <f>IF(PLANEL_Pot_Trim!DP4&lt;&gt;0,DP4/PLANEL_Pot_Trim!DP4,0)</f>
        <v>0.55400685994862764</v>
      </c>
      <c r="DQ29" s="47">
        <f>IF(PLANEL_Pot_Trim!DQ4&lt;&gt;0,DQ4/PLANEL_Pot_Trim!DQ4,0)</f>
        <v>0.43448091977566683</v>
      </c>
      <c r="DR29" s="47">
        <f>IF(PLANEL_Pot_Trim!DR4&lt;&gt;0,DR4/PLANEL_Pot_Trim!DR4,0)</f>
        <v>0.45751691174896891</v>
      </c>
      <c r="DS29" s="47">
        <f>IF(PLANEL_Pot_Trim!DS4&lt;&gt;0,DS4/PLANEL_Pot_Trim!DS4,0)</f>
        <v>0.6838587111323966</v>
      </c>
      <c r="DT29" s="47">
        <f>IF(PLANEL_Pot_Trim!DT4&lt;&gt;0,DT4/PLANEL_Pot_Trim!DT4,0)</f>
        <v>0.55689568623343244</v>
      </c>
      <c r="DU29" s="47">
        <f>IF(PLANEL_Pot_Trim!DU4&lt;&gt;0,DU4/PLANEL_Pot_Trim!DU4,0)</f>
        <v>0.43448091977566683</v>
      </c>
      <c r="DV29" s="47">
        <f>IF(PLANEL_Pot_Trim!DV4&lt;&gt;0,DV4/PLANEL_Pot_Trim!DV4,0)</f>
        <v>0.45751691174896891</v>
      </c>
      <c r="DW29" s="47">
        <f>IF(PLANEL_Pot_Trim!DW4&lt;&gt;0,DW4/PLANEL_Pot_Trim!DW4,0)</f>
        <v>0.6840488328355121</v>
      </c>
      <c r="DX29" s="47">
        <f>IF(PLANEL_Pot_Trim!DX4&lt;&gt;0,DX4/PLANEL_Pot_Trim!DX4,0)</f>
        <v>0.56765277973721351</v>
      </c>
      <c r="DY29" s="47">
        <f>IF(PLANEL_Pot_Trim!DY4&lt;&gt;0,DY4/PLANEL_Pot_Trim!DY4,0)</f>
        <v>0.43428658772926726</v>
      </c>
      <c r="DZ29" s="47">
        <f>IF(PLANEL_Pot_Trim!DZ4&lt;&gt;0,DZ4/PLANEL_Pot_Trim!DZ4,0)</f>
        <v>0.45739623508822697</v>
      </c>
      <c r="EA29" s="47">
        <f>IF(PLANEL_Pot_Trim!EA4&lt;&gt;0,EA4/PLANEL_Pot_Trim!EA4,0)</f>
        <v>0.68457084834145843</v>
      </c>
      <c r="EB29" s="47">
        <f>IF(PLANEL_Pot_Trim!EB4&lt;&gt;0,EB4/PLANEL_Pot_Trim!EB4,0)</f>
        <v>0.56471283690967944</v>
      </c>
      <c r="EC29" s="47">
        <f>IF(PLANEL_Pot_Trim!EC4&lt;&gt;0,EC4/PLANEL_Pot_Trim!EC4,0)</f>
        <v>0.43350671935283913</v>
      </c>
      <c r="ED29" s="47">
        <f>IF(PLANEL_Pot_Trim!ED4&lt;&gt;0,ED4/PLANEL_Pot_Trim!ED4,0)</f>
        <v>0.45689620533668773</v>
      </c>
      <c r="EE29" s="47">
        <f>IF(PLANEL_Pot_Trim!EE4&lt;&gt;0,EE4/PLANEL_Pot_Trim!EE4,0)</f>
        <v>0.68478286652922582</v>
      </c>
      <c r="EF29" s="47">
        <f>IF(PLANEL_Pot_Trim!EF4&lt;&gt;0,EF4/PLANEL_Pot_Trim!EF4,0)</f>
        <v>0.56698977439581411</v>
      </c>
      <c r="EG29" s="47">
        <f>IF(PLANEL_Pot_Trim!EG4&lt;&gt;0,EG4/PLANEL_Pot_Trim!EG4,0)</f>
        <v>0.42058057584991149</v>
      </c>
      <c r="EH29" s="47">
        <f>IF(PLANEL_Pot_Trim!EH4&lt;&gt;0,EH4/PLANEL_Pot_Trim!EH4,0)</f>
        <v>0.45661132630735363</v>
      </c>
      <c r="EI29" s="47">
        <f>IF(PLANEL_Pot_Trim!EI4&lt;&gt;0,EI4/PLANEL_Pot_Trim!EI4,0)</f>
        <v>0.68474430041039103</v>
      </c>
      <c r="EJ29" s="47">
        <f>IF(PLANEL_Pot_Trim!EJ4&lt;&gt;0,EJ4/PLANEL_Pot_Trim!EJ4,0)</f>
        <v>0.56380354854105008</v>
      </c>
      <c r="EK29" s="47">
        <f>IF(PLANEL_Pot_Trim!EK4&lt;&gt;0,EK4/PLANEL_Pot_Trim!EK4,0)</f>
        <v>0.39033724744366927</v>
      </c>
      <c r="EL29" s="47">
        <f>IF(PLANEL_Pot_Trim!EL4&lt;&gt;0,EL4/PLANEL_Pot_Trim!EL4,0)</f>
        <v>0.45650446009035994</v>
      </c>
      <c r="EM29" s="47">
        <f>IF(PLANEL_Pot_Trim!EM4&lt;&gt;0,EM4/PLANEL_Pot_Trim!EM4,0)</f>
        <v>0.68559629853588977</v>
      </c>
      <c r="EN29" s="47">
        <f>IF(PLANEL_Pot_Trim!EN4&lt;&gt;0,EN4/PLANEL_Pot_Trim!EN4,0)</f>
        <v>0.56633092823584186</v>
      </c>
      <c r="EO29" s="47">
        <f>IF(PLANEL_Pot_Trim!EO4&lt;&gt;0,EO4/PLANEL_Pot_Trim!EO4,0)</f>
        <v>0.38805646449212972</v>
      </c>
      <c r="EP29" s="47">
        <f>IF(PLANEL_Pot_Trim!EP4&lt;&gt;0,EP4/PLANEL_Pot_Trim!EP4,0)</f>
        <v>0.45162864711222805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0.56396243259001355</v>
      </c>
      <c r="L30" s="47">
        <f>IF(PLANEL_Pot_Trim!L5&lt;&gt;0,L5/PLANEL_Pot_Trim!L5,0)</f>
        <v>0.52670458240237228</v>
      </c>
      <c r="M30" s="47">
        <f>IF(PLANEL_Pot_Trim!M5&lt;&gt;0,M5/PLANEL_Pot_Trim!M5,0)</f>
        <v>0.43965341270159947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0.52727187743085679</v>
      </c>
      <c r="Q30" s="47">
        <f>IF(PLANEL_Pot_Trim!Q5&lt;&gt;0,Q5/PLANEL_Pot_Trim!Q5,0)</f>
        <v>0.43403383512462163</v>
      </c>
      <c r="R30" s="47">
        <f>IF(PLANEL_Pot_Trim!R5&lt;&gt;0,R5/PLANEL_Pot_Trim!R5,0)</f>
        <v>0.50009323537691031</v>
      </c>
      <c r="S30" s="47">
        <f>IF(PLANEL_Pot_Trim!S5&lt;&gt;0,S5/PLANEL_Pot_Trim!S5,0)</f>
        <v>0.56314209919529878</v>
      </c>
      <c r="T30" s="47">
        <f>IF(PLANEL_Pot_Trim!T5&lt;&gt;0,T5/PLANEL_Pot_Trim!T5,0)</f>
        <v>0.52455500440775171</v>
      </c>
      <c r="U30" s="47">
        <f>IF(PLANEL_Pot_Trim!U5&lt;&gt;0,U5/PLANEL_Pot_Trim!U5,0)</f>
        <v>0.28994785929614786</v>
      </c>
      <c r="V30" s="47">
        <f>IF(PLANEL_Pot_Trim!V5&lt;&gt;0,V5/PLANEL_Pot_Trim!V5,0)</f>
        <v>0.5000554910348497</v>
      </c>
      <c r="W30" s="47">
        <f>IF(PLANEL_Pot_Trim!W5&lt;&gt;0,W5/PLANEL_Pot_Trim!W5,0)</f>
        <v>0.57795808784973401</v>
      </c>
      <c r="X30" s="47">
        <f>IF(PLANEL_Pot_Trim!X5&lt;&gt;0,X5/PLANEL_Pot_Trim!X5,0)</f>
        <v>0.51441667699408966</v>
      </c>
      <c r="Y30" s="47">
        <f>IF(PLANEL_Pot_Trim!Y5&lt;&gt;0,Y5/PLANEL_Pot_Trim!Y5,0)</f>
        <v>0.44268519466664741</v>
      </c>
      <c r="Z30" s="47">
        <f>IF(PLANEL_Pot_Trim!Z5&lt;&gt;0,Z5/PLANEL_Pot_Trim!Z5,0)</f>
        <v>0.49964685821699528</v>
      </c>
      <c r="AA30" s="47">
        <f>IF(PLANEL_Pot_Trim!AA5&lt;&gt;0,AA5/PLANEL_Pot_Trim!AA5,0)</f>
        <v>0.57716284698604381</v>
      </c>
      <c r="AB30" s="47">
        <f>IF(PLANEL_Pot_Trim!AB5&lt;&gt;0,AB5/PLANEL_Pot_Trim!AB5,0)</f>
        <v>0.36945304866058737</v>
      </c>
      <c r="AC30" s="47">
        <f>IF(PLANEL_Pot_Trim!AC5&lt;&gt;0,AC5/PLANEL_Pot_Trim!AC5,0)</f>
        <v>0.4289552550147292</v>
      </c>
      <c r="AD30" s="47">
        <f>IF(PLANEL_Pot_Trim!AD5&lt;&gt;0,AD5/PLANEL_Pot_Trim!AD5,0)</f>
        <v>0.48529775498199362</v>
      </c>
      <c r="AE30" s="47">
        <f>IF(PLANEL_Pot_Trim!AE5&lt;&gt;0,AE5/PLANEL_Pot_Trim!AE5,0)</f>
        <v>0.34223585957591096</v>
      </c>
      <c r="AF30" s="47">
        <f>IF(PLANEL_Pot_Trim!AF5&lt;&gt;0,AF5/PLANEL_Pot_Trim!AF5,0)</f>
        <v>0.31292545909296815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0.34234947014308842</v>
      </c>
      <c r="AJ30" s="47">
        <f>IF(PLANEL_Pot_Trim!AJ5&lt;&gt;0,AJ5/PLANEL_Pot_Trim!AJ5,0)</f>
        <v>0.5418315785113299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0.4465733666654208</v>
      </c>
      <c r="AN30" s="47">
        <f>IF(PLANEL_Pot_Trim!AN5&lt;&gt;0,AN5/PLANEL_Pot_Trim!AN5,0)</f>
        <v>0.50669579991254377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0.5637867104762585</v>
      </c>
      <c r="AR30" s="47">
        <f>IF(PLANEL_Pot_Trim!AR5&lt;&gt;0,AR5/PLANEL_Pot_Trim!AR5,0)</f>
        <v>0.5223205731182522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0.5639326034940142</v>
      </c>
      <c r="AV30" s="47">
        <f>IF(PLANEL_Pot_Trim!AV5&lt;&gt;0,AV5/PLANEL_Pot_Trim!AV5,0)</f>
        <v>0.52571313589978663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0.56408175075316247</v>
      </c>
      <c r="AZ30" s="47">
        <f>IF(PLANEL_Pot_Trim!AZ5&lt;&gt;0,AZ5/PLANEL_Pot_Trim!AZ5,0)</f>
        <v>0.52893903495165251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0.35925694821536863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0.26426027958773007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0.31239343304025147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0.51406032378546163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0.55379785550777771</v>
      </c>
      <c r="BT30" s="47">
        <f>IF(PLANEL_Pot_Trim!BT5&lt;&gt;0,BT5/PLANEL_Pot_Trim!BT5,0)</f>
        <v>0.53606391614889448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0.56191334018793682</v>
      </c>
      <c r="BX30" s="47">
        <f>IF(PLANEL_Pot_Trim!BX5&lt;&gt;0,BX5/PLANEL_Pot_Trim!BX5,0)</f>
        <v>0.53316952376079196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0.45919738402823018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0.53629720144067794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0.38024203133811973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0.53261259093998414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0.5018653698908887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0.52236894396219558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0.53101979072077521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0.52225785588103601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0.51969041343047451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0.52515224826913853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0.53340242763702939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0.47327136010484849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0.53606429762623831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0.53340242763702939</v>
      </c>
      <c r="EG30" s="47">
        <f>IF(PLANEL_Pot_Trim!EG5&lt;&gt;0,EG5/PLANEL_Pot_Trim!EG5,0)</f>
        <v>0.44058464638045175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0.52812501691712677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0.53328061184195164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0.3200477703193913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0.32013057173783099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0.6376594234008901</v>
      </c>
      <c r="AE32" s="48">
        <f>IF(PLANEL_Pot_Trim!AE7&lt;&gt;0,AE7/PLANEL_Pot_Trim!AE7,0)</f>
        <v>0.30740713920009416</v>
      </c>
      <c r="AF32" s="48">
        <f>IF(PLANEL_Pot_Trim!AF7&lt;&gt;0,AF7/PLANEL_Pot_Trim!AF7,0)</f>
        <v>0.30740713920009416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0.29207002000705806</v>
      </c>
      <c r="AJ32" s="48">
        <f>IF(PLANEL_Pot_Trim!AJ7&lt;&gt;0,AJ7/PLANEL_Pot_Trim!AJ7,0)</f>
        <v>0.28979665267126881</v>
      </c>
      <c r="AK32" s="48">
        <f>IF(PLANEL_Pot_Trim!AK7&lt;&gt;0,AK7/PLANEL_Pot_Trim!AK7,0)</f>
        <v>0.33304853046863103</v>
      </c>
      <c r="AL32" s="48">
        <f>IF(PLANEL_Pot_Trim!AL7&lt;&gt;0,AL7/PLANEL_Pot_Trim!AL7,0)</f>
        <v>0.71149933770250007</v>
      </c>
      <c r="AM32" s="48">
        <f>IF(PLANEL_Pot_Trim!AM7&lt;&gt;0,AM7/PLANEL_Pot_Trim!AM7,0)</f>
        <v>0.25668178840616535</v>
      </c>
      <c r="AN32" s="48">
        <f>IF(PLANEL_Pot_Trim!AN7&lt;&gt;0,AN7/PLANEL_Pot_Trim!AN7,0)</f>
        <v>0.25668178840616535</v>
      </c>
      <c r="AO32" s="48">
        <f>IF(PLANEL_Pot_Trim!AO7&lt;&gt;0,AO7/PLANEL_Pot_Trim!AO7,0)</f>
        <v>0.30948753174463106</v>
      </c>
      <c r="AP32" s="48">
        <f>IF(PLANEL_Pot_Trim!AP7&lt;&gt;0,AP7/PLANEL_Pot_Trim!AP7,0)</f>
        <v>0.71006785196719058</v>
      </c>
      <c r="AQ32" s="48">
        <f>IF(PLANEL_Pot_Trim!AQ7&lt;&gt;0,AQ7/PLANEL_Pot_Trim!AQ7,0)</f>
        <v>0.15668485634869414</v>
      </c>
      <c r="AR32" s="48">
        <f>IF(PLANEL_Pot_Trim!AR7&lt;&gt;0,AR7/PLANEL_Pot_Trim!AR7,0)</f>
        <v>0.15668428312452373</v>
      </c>
      <c r="AS32" s="48">
        <f>IF(PLANEL_Pot_Trim!AS7&lt;&gt;0,AS7/PLANEL_Pot_Trim!AS7,0)</f>
        <v>0.22813016479243073</v>
      </c>
      <c r="AT32" s="48">
        <f>IF(PLANEL_Pot_Trim!AT7&lt;&gt;0,AT7/PLANEL_Pot_Trim!AT7,0)</f>
        <v>0.68477751871396841</v>
      </c>
      <c r="AU32" s="48">
        <f>IF(PLANEL_Pot_Trim!AU7&lt;&gt;0,AU7/PLANEL_Pot_Trim!AU7,0)</f>
        <v>0.14606429643393767</v>
      </c>
      <c r="AV32" s="48">
        <f>IF(PLANEL_Pot_Trim!AV7&lt;&gt;0,AV7/PLANEL_Pot_Trim!AV7,0)</f>
        <v>0.14606485322497284</v>
      </c>
      <c r="AW32" s="48">
        <f>IF(PLANEL_Pot_Trim!AW7&lt;&gt;0,AW7/PLANEL_Pot_Trim!AW7,0)</f>
        <v>0.21546197451805538</v>
      </c>
      <c r="AX32" s="48">
        <f>IF(PLANEL_Pot_Trim!AX7&lt;&gt;0,AX7/PLANEL_Pot_Trim!AX7,0)</f>
        <v>0.6829962200432641</v>
      </c>
      <c r="AY32" s="48">
        <f>IF(PLANEL_Pot_Trim!AY7&lt;&gt;0,AY7/PLANEL_Pot_Trim!AY7,0)</f>
        <v>0.13971864052634209</v>
      </c>
      <c r="AZ32" s="48">
        <f>IF(PLANEL_Pot_Trim!AZ7&lt;&gt;0,AZ7/PLANEL_Pot_Trim!AZ7,0)</f>
        <v>0.13971864052634209</v>
      </c>
      <c r="BA32" s="48">
        <f>IF(PLANEL_Pot_Trim!BA7&lt;&gt;0,BA7/PLANEL_Pot_Trim!BA7,0)</f>
        <v>0.20610060189097656</v>
      </c>
      <c r="BB32" s="48">
        <f>IF(PLANEL_Pot_Trim!BB7&lt;&gt;0,BB7/PLANEL_Pot_Trim!BB7,0)</f>
        <v>0.69271622873207661</v>
      </c>
      <c r="BC32" s="48">
        <f>IF(PLANEL_Pot_Trim!BC7&lt;&gt;0,BC7/PLANEL_Pot_Trim!BC7,0)</f>
        <v>0.13286232812296417</v>
      </c>
      <c r="BD32" s="48">
        <f>IF(PLANEL_Pot_Trim!BD7&lt;&gt;0,BD7/PLANEL_Pot_Trim!BD7,0)</f>
        <v>0.13286232812296417</v>
      </c>
      <c r="BE32" s="48">
        <f>IF(PLANEL_Pot_Trim!BE7&lt;&gt;0,BE7/PLANEL_Pot_Trim!BE7,0)</f>
        <v>0.19674802548338283</v>
      </c>
      <c r="BF32" s="48">
        <f>IF(PLANEL_Pot_Trim!BF7&lt;&gt;0,BF7/PLANEL_Pot_Trim!BF7,0)</f>
        <v>0.67853157767888106</v>
      </c>
      <c r="BG32" s="48">
        <f>IF(PLANEL_Pot_Trim!BG7&lt;&gt;0,BG7/PLANEL_Pot_Trim!BG7,0)</f>
        <v>0.17605972536139539</v>
      </c>
      <c r="BH32" s="48">
        <f>IF(PLANEL_Pot_Trim!BH7&lt;&gt;0,BH7/PLANEL_Pot_Trim!BH7,0)</f>
        <v>0.13095672565411745</v>
      </c>
      <c r="BI32" s="48">
        <f>IF(PLANEL_Pot_Trim!BI7&lt;&gt;0,BI7/PLANEL_Pot_Trim!BI7,0)</f>
        <v>0.13286232812296417</v>
      </c>
      <c r="BJ32" s="48">
        <f>IF(PLANEL_Pot_Trim!BJ7&lt;&gt;0,BJ7/PLANEL_Pot_Trim!BJ7,0)</f>
        <v>0.67123232502242758</v>
      </c>
      <c r="BK32" s="48">
        <f>IF(PLANEL_Pot_Trim!BK7&lt;&gt;0,BK7/PLANEL_Pot_Trim!BK7,0)</f>
        <v>0.1542623641812236</v>
      </c>
      <c r="BL32" s="48">
        <f>IF(PLANEL_Pot_Trim!BL7&lt;&gt;0,BL7/PLANEL_Pot_Trim!BL7,0)</f>
        <v>0.13286232812296417</v>
      </c>
      <c r="BM32" s="48">
        <f>IF(PLANEL_Pot_Trim!BM7&lt;&gt;0,BM7/PLANEL_Pot_Trim!BM7,0)</f>
        <v>0.13286232812296417</v>
      </c>
      <c r="BN32" s="48">
        <f>IF(PLANEL_Pot_Trim!BN7&lt;&gt;0,BN7/PLANEL_Pot_Trim!BN7,0)</f>
        <v>0.65353798364493432</v>
      </c>
      <c r="BO32" s="48">
        <f>IF(PLANEL_Pot_Trim!BO7&lt;&gt;0,BO7/PLANEL_Pot_Trim!BO7,0)</f>
        <v>8.9569461462971817E-2</v>
      </c>
      <c r="BP32" s="48">
        <f>IF(PLANEL_Pot_Trim!BP7&lt;&gt;0,BP7/PLANEL_Pot_Trim!BP7,0)</f>
        <v>8.9569461462971817E-2</v>
      </c>
      <c r="BQ32" s="48">
        <f>IF(PLANEL_Pot_Trim!BQ7&lt;&gt;0,BQ7/PLANEL_Pot_Trim!BQ7,0)</f>
        <v>0.15773346403793201</v>
      </c>
      <c r="BR32" s="48">
        <f>IF(PLANEL_Pot_Trim!BR7&lt;&gt;0,BR7/PLANEL_Pot_Trim!BR7,0)</f>
        <v>0.66095314719431719</v>
      </c>
      <c r="BS32" s="48">
        <f>IF(PLANEL_Pot_Trim!BS7&lt;&gt;0,BS7/PLANEL_Pot_Trim!BS7,0)</f>
        <v>8.4906291505888742E-2</v>
      </c>
      <c r="BT32" s="48">
        <f>IF(PLANEL_Pot_Trim!BT7&lt;&gt;0,BT7/PLANEL_Pot_Trim!BT7,0)</f>
        <v>8.4906291505888742E-2</v>
      </c>
      <c r="BU32" s="48">
        <f>IF(PLANEL_Pot_Trim!BU7&lt;&gt;0,BU7/PLANEL_Pot_Trim!BU7,0)</f>
        <v>0.21931285737718731</v>
      </c>
      <c r="BV32" s="48">
        <f>IF(PLANEL_Pot_Trim!BV7&lt;&gt;0,BV7/PLANEL_Pot_Trim!BV7,0)</f>
        <v>0.6850311326030577</v>
      </c>
      <c r="BW32" s="48">
        <f>IF(PLANEL_Pot_Trim!BW7&lt;&gt;0,BW7/PLANEL_Pot_Trim!BW7,0)</f>
        <v>8.0704642228446061E-2</v>
      </c>
      <c r="BX32" s="48">
        <f>IF(PLANEL_Pot_Trim!BX7&lt;&gt;0,BX7/PLANEL_Pot_Trim!BX7,0)</f>
        <v>8.0704642228446061E-2</v>
      </c>
      <c r="BY32" s="48">
        <f>IF(PLANEL_Pot_Trim!BY7&lt;&gt;0,BY7/PLANEL_Pot_Trim!BY7,0)</f>
        <v>0.26338630186452999</v>
      </c>
      <c r="BZ32" s="48">
        <f>IF(PLANEL_Pot_Trim!BZ7&lt;&gt;0,BZ7/PLANEL_Pot_Trim!BZ7,0)</f>
        <v>0.68888623633759449</v>
      </c>
      <c r="CA32" s="48">
        <f>IF(PLANEL_Pot_Trim!CA7&lt;&gt;0,CA7/PLANEL_Pot_Trim!CA7,0)</f>
        <v>5.1687746542302161E-2</v>
      </c>
      <c r="CB32" s="48">
        <f>IF(PLANEL_Pot_Trim!CB7&lt;&gt;0,CB7/PLANEL_Pot_Trim!CB7,0)</f>
        <v>5.1687746542302161E-2</v>
      </c>
      <c r="CC32" s="48">
        <f>IF(PLANEL_Pot_Trim!CC7&lt;&gt;0,CC7/PLANEL_Pot_Trim!CC7,0)</f>
        <v>0.26726834710956288</v>
      </c>
      <c r="CD32" s="48">
        <f>IF(PLANEL_Pot_Trim!CD7&lt;&gt;0,CD7/PLANEL_Pot_Trim!CD7,0)</f>
        <v>0.66128211047452135</v>
      </c>
      <c r="CE32" s="48">
        <f>IF(PLANEL_Pot_Trim!CE7&lt;&gt;0,CE7/PLANEL_Pot_Trim!CE7,0)</f>
        <v>7.7847997805858479E-2</v>
      </c>
      <c r="CF32" s="48">
        <f>IF(PLANEL_Pot_Trim!CF7&lt;&gt;0,CF7/PLANEL_Pot_Trim!CF7,0)</f>
        <v>4.9360315156295839E-2</v>
      </c>
      <c r="CG32" s="48">
        <f>IF(PLANEL_Pot_Trim!CG7&lt;&gt;0,CG7/PLANEL_Pot_Trim!CG7,0)</f>
        <v>0.26962406816386086</v>
      </c>
      <c r="CH32" s="48">
        <f>IF(PLANEL_Pot_Trim!CH7&lt;&gt;0,CH7/PLANEL_Pot_Trim!CH7,0)</f>
        <v>0.66211664368162215</v>
      </c>
      <c r="CI32" s="48">
        <f>IF(PLANEL_Pot_Trim!CI7&lt;&gt;0,CI7/PLANEL_Pot_Trim!CI7,0)</f>
        <v>7.4493646670116875E-2</v>
      </c>
      <c r="CJ32" s="48">
        <f>IF(PLANEL_Pot_Trim!CJ7&lt;&gt;0,CJ7/PLANEL_Pot_Trim!CJ7,0)</f>
        <v>4.723345468625529E-2</v>
      </c>
      <c r="CK32" s="48">
        <f>IF(PLANEL_Pot_Trim!CK7&lt;&gt;0,CK7/PLANEL_Pot_Trim!CK7,0)</f>
        <v>0.22198750551070268</v>
      </c>
      <c r="CL32" s="48">
        <f>IF(PLANEL_Pot_Trim!CL7&lt;&gt;0,CL7/PLANEL_Pot_Trim!CL7,0)</f>
        <v>0.62244094429277252</v>
      </c>
      <c r="CM32" s="48">
        <f>IF(PLANEL_Pot_Trim!CM7&lt;&gt;0,CM7/PLANEL_Pot_Trim!CM7,0)</f>
        <v>5.9385603195962429E-2</v>
      </c>
      <c r="CN32" s="48">
        <f>IF(PLANEL_Pot_Trim!CN7&lt;&gt;0,CN7/PLANEL_Pot_Trim!CN7,0)</f>
        <v>3.3251723571281526E-2</v>
      </c>
      <c r="CO32" s="48">
        <f>IF(PLANEL_Pot_Trim!CO7&lt;&gt;0,CO7/PLANEL_Pot_Trim!CO7,0)</f>
        <v>0.12006846272205245</v>
      </c>
      <c r="CP32" s="48">
        <f>IF(PLANEL_Pot_Trim!CP7&lt;&gt;0,CP7/PLANEL_Pot_Trim!CP7,0)</f>
        <v>0.53436623515616821</v>
      </c>
      <c r="CQ32" s="48">
        <f>IF(PLANEL_Pot_Trim!CQ7&lt;&gt;0,CQ7/PLANEL_Pot_Trim!CQ7,0)</f>
        <v>0.10170810892426529</v>
      </c>
      <c r="CR32" s="48">
        <f>IF(PLANEL_Pot_Trim!CR7&lt;&gt;0,CR7/PLANEL_Pot_Trim!CR7,0)</f>
        <v>3.193264418499496E-2</v>
      </c>
      <c r="CS32" s="48">
        <f>IF(PLANEL_Pot_Trim!CS7&lt;&gt;0,CS7/PLANEL_Pot_Trim!CS7,0)</f>
        <v>0.15603596029366762</v>
      </c>
      <c r="CT32" s="48">
        <f>IF(PLANEL_Pot_Trim!CT7&lt;&gt;0,CT7/PLANEL_Pot_Trim!CT7,0)</f>
        <v>0.56303359366675876</v>
      </c>
      <c r="CU32" s="48">
        <f>IF(PLANEL_Pot_Trim!CU7&lt;&gt;0,CU7/PLANEL_Pot_Trim!CU7,0)</f>
        <v>0.19654982207040417</v>
      </c>
      <c r="CV32" s="48">
        <f>IF(PLANEL_Pot_Trim!CV7&lt;&gt;0,CV7/PLANEL_Pot_Trim!CV7,0)</f>
        <v>3.0176463290552732E-2</v>
      </c>
      <c r="CW32" s="48">
        <f>IF(PLANEL_Pot_Trim!CW7&lt;&gt;0,CW7/PLANEL_Pot_Trim!CW7,0)</f>
        <v>0.27180374351880376</v>
      </c>
      <c r="CX32" s="48">
        <f>IF(PLANEL_Pot_Trim!CX7&lt;&gt;0,CX7/PLANEL_Pot_Trim!CX7,0)</f>
        <v>0.65504303897947092</v>
      </c>
      <c r="CY32" s="48">
        <f>IF(PLANEL_Pot_Trim!CY7&lt;&gt;0,CY7/PLANEL_Pot_Trim!CY7,0)</f>
        <v>9.2113365557313934E-2</v>
      </c>
      <c r="CZ32" s="48">
        <f>IF(PLANEL_Pot_Trim!CZ7&lt;&gt;0,CZ7/PLANEL_Pot_Trim!CZ7,0)</f>
        <v>2.9929546927048595E-2</v>
      </c>
      <c r="DA32" s="48">
        <f>IF(PLANEL_Pot_Trim!DA7&lt;&gt;0,DA7/PLANEL_Pot_Trim!DA7,0)</f>
        <v>2.9929546927048595E-2</v>
      </c>
      <c r="DB32" s="48">
        <f>IF(PLANEL_Pot_Trim!DB7&lt;&gt;0,DB7/PLANEL_Pot_Trim!DB7,0)</f>
        <v>0.46686864047060511</v>
      </c>
      <c r="DC32" s="48">
        <f>IF(PLANEL_Pot_Trim!DC7&lt;&gt;0,DC7/PLANEL_Pot_Trim!DC7,0)</f>
        <v>0.11829856095626216</v>
      </c>
      <c r="DD32" s="48">
        <f>IF(PLANEL_Pot_Trim!DD7&lt;&gt;0,DD7/PLANEL_Pot_Trim!DD7,0)</f>
        <v>5.8373936734958049E-3</v>
      </c>
      <c r="DE32" s="48">
        <f>IF(PLANEL_Pot_Trim!DE7&lt;&gt;0,DE7/PLANEL_Pot_Trim!DE7,0)</f>
        <v>5.8373936734958049E-3</v>
      </c>
      <c r="DF32" s="48">
        <f>IF(PLANEL_Pot_Trim!DF7&lt;&gt;0,DF7/PLANEL_Pot_Trim!DF7,0)</f>
        <v>0.45768688593925116</v>
      </c>
      <c r="DG32" s="48">
        <f>IF(PLANEL_Pot_Trim!DG7&lt;&gt;0,DG7/PLANEL_Pot_Trim!DG7,0)</f>
        <v>0.15887729828214775</v>
      </c>
      <c r="DH32" s="48">
        <f>IF(PLANEL_Pot_Trim!DH7&lt;&gt;0,DH7/PLANEL_Pot_Trim!DH7,0)</f>
        <v>5.790399323918431E-3</v>
      </c>
      <c r="DI32" s="48">
        <f>IF(PLANEL_Pot_Trim!DI7&lt;&gt;0,DI7/PLANEL_Pot_Trim!DI7,0)</f>
        <v>5.790399323918431E-3</v>
      </c>
      <c r="DJ32" s="48">
        <f>IF(PLANEL_Pot_Trim!DJ7&lt;&gt;0,DJ7/PLANEL_Pot_Trim!DJ7,0)</f>
        <v>0.46839550642828576</v>
      </c>
      <c r="DK32" s="48">
        <f>IF(PLANEL_Pot_Trim!DK7&lt;&gt;0,DK7/PLANEL_Pot_Trim!DK7,0)</f>
        <v>0.19909482598971409</v>
      </c>
      <c r="DL32" s="48">
        <f>IF(PLANEL_Pot_Trim!DL7&lt;&gt;0,DL7/PLANEL_Pot_Trim!DL7,0)</f>
        <v>5.7441555940770574E-3</v>
      </c>
      <c r="DM32" s="48">
        <f>IF(PLANEL_Pot_Trim!DM7&lt;&gt;0,DM7/PLANEL_Pot_Trim!DM7,0)</f>
        <v>5.7441555940770574E-3</v>
      </c>
      <c r="DN32" s="48">
        <f>IF(PLANEL_Pot_Trim!DN7&lt;&gt;0,DN7/PLANEL_Pot_Trim!DN7,0)</f>
        <v>0.47906164487420189</v>
      </c>
      <c r="DO32" s="48">
        <f>IF(PLANEL_Pot_Trim!DO7&lt;&gt;0,DO7/PLANEL_Pot_Trim!DO7,0)</f>
        <v>0.23957440485864664</v>
      </c>
      <c r="DP32" s="48">
        <f>IF(PLANEL_Pot_Trim!DP7&lt;&gt;0,DP7/PLANEL_Pot_Trim!DP7,0)</f>
        <v>5.6986446424885069E-3</v>
      </c>
      <c r="DQ32" s="48">
        <f>IF(PLANEL_Pot_Trim!DQ7&lt;&gt;0,DQ7/PLANEL_Pot_Trim!DQ7,0)</f>
        <v>5.6986446424885069E-3</v>
      </c>
      <c r="DR32" s="48">
        <f>IF(PLANEL_Pot_Trim!DR7&lt;&gt;0,DR7/PLANEL_Pot_Trim!DR7,0)</f>
        <v>0.48998208225284978</v>
      </c>
      <c r="DS32" s="48">
        <f>IF(PLANEL_Pot_Trim!DS7&lt;&gt;0,DS7/PLANEL_Pot_Trim!DS7,0)</f>
        <v>0.28800903047369913</v>
      </c>
      <c r="DT32" s="48">
        <f>IF(PLANEL_Pot_Trim!DT7&lt;&gt;0,DT7/PLANEL_Pot_Trim!DT7,0)</f>
        <v>0</v>
      </c>
      <c r="DU32" s="48">
        <f>IF(PLANEL_Pot_Trim!DU7&lt;&gt;0,DU7/PLANEL_Pot_Trim!DU7,0)</f>
        <v>2.1261512685982853E-3</v>
      </c>
      <c r="DV32" s="48">
        <f>IF(PLANEL_Pot_Trim!DV7&lt;&gt;0,DV7/PLANEL_Pot_Trim!DV7,0)</f>
        <v>0.51767777692964834</v>
      </c>
      <c r="DW32" s="48">
        <f>IF(PLANEL_Pot_Trim!DW7&lt;&gt;0,DW7/PLANEL_Pot_Trim!DW7,0)</f>
        <v>0.33697459973900357</v>
      </c>
      <c r="DX32" s="48">
        <f>IF(PLANEL_Pot_Trim!DX7&lt;&gt;0,DX7/PLANEL_Pot_Trim!DX7,0)</f>
        <v>0</v>
      </c>
      <c r="DY32" s="48">
        <f>IF(PLANEL_Pot_Trim!DY7&lt;&gt;0,DY7/PLANEL_Pot_Trim!DY7,0)</f>
        <v>4.2314330720022338E-3</v>
      </c>
      <c r="DZ32" s="48">
        <f>IF(PLANEL_Pot_Trim!DZ7&lt;&gt;0,DZ7/PLANEL_Pot_Trim!DZ7,0)</f>
        <v>0.54309925363333522</v>
      </c>
      <c r="EA32" s="48">
        <f>IF(PLANEL_Pot_Trim!EA7&lt;&gt;0,EA7/PLANEL_Pot_Trim!EA7,0)</f>
        <v>0.37038574681544906</v>
      </c>
      <c r="EB32" s="48">
        <f>IF(PLANEL_Pot_Trim!EB7&lt;&gt;0,EB7/PLANEL_Pot_Trim!EB7,0)</f>
        <v>0</v>
      </c>
      <c r="EC32" s="48">
        <f>IF(PLANEL_Pot_Trim!EC7&lt;&gt;0,EC7/PLANEL_Pot_Trim!EC7,0)</f>
        <v>2.0769157039202683E-2</v>
      </c>
      <c r="ED32" s="48">
        <f>IF(PLANEL_Pot_Trim!ED7&lt;&gt;0,ED7/PLANEL_Pot_Trim!ED7,0)</f>
        <v>0.57308011625842004</v>
      </c>
      <c r="EE32" s="48">
        <f>IF(PLANEL_Pot_Trim!EE7&lt;&gt;0,EE7/PLANEL_Pot_Trim!EE7,0)</f>
        <v>0.37038574681544906</v>
      </c>
      <c r="EF32" s="48">
        <f>IF(PLANEL_Pot_Trim!EF7&lt;&gt;0,EF7/PLANEL_Pot_Trim!EF7,0)</f>
        <v>0</v>
      </c>
      <c r="EG32" s="48">
        <f>IF(PLANEL_Pot_Trim!EG7&lt;&gt;0,EG7/PLANEL_Pot_Trim!EG7,0)</f>
        <v>8.7808048331923946E-2</v>
      </c>
      <c r="EH32" s="48">
        <f>IF(PLANEL_Pot_Trim!EH7&lt;&gt;0,EH7/PLANEL_Pot_Trim!EH7,0)</f>
        <v>0.5859199097813409</v>
      </c>
      <c r="EI32" s="48">
        <f>IF(PLANEL_Pot_Trim!EI7&lt;&gt;0,EI7/PLANEL_Pot_Trim!EI7,0)</f>
        <v>0.36108077263598026</v>
      </c>
      <c r="EJ32" s="48">
        <f>IF(PLANEL_Pot_Trim!EJ7&lt;&gt;0,EJ7/PLANEL_Pot_Trim!EJ7,0)</f>
        <v>0</v>
      </c>
      <c r="EK32" s="48">
        <f>IF(PLANEL_Pot_Trim!EK7&lt;&gt;0,EK7/PLANEL_Pot_Trim!EK7,0)</f>
        <v>0.19886700206548694</v>
      </c>
      <c r="EL32" s="48">
        <f>IF(PLANEL_Pot_Trim!EL7&lt;&gt;0,EL7/PLANEL_Pot_Trim!EL7,0)</f>
        <v>0.5561225276660019</v>
      </c>
      <c r="EM32" s="48">
        <f>IF(PLANEL_Pot_Trim!EM7&lt;&gt;0,EM7/PLANEL_Pot_Trim!EM7,0)</f>
        <v>0.33793445442597331</v>
      </c>
      <c r="EN32" s="48">
        <f>IF(PLANEL_Pot_Trim!EN7&lt;&gt;0,EN7/PLANEL_Pot_Trim!EN7,0)</f>
        <v>0</v>
      </c>
      <c r="EO32" s="48">
        <f>IF(PLANEL_Pot_Trim!EO7&lt;&gt;0,EO7/PLANEL_Pot_Trim!EO7,0)</f>
        <v>0.25647015184683564</v>
      </c>
      <c r="EP32" s="48">
        <f>IF(PLANEL_Pot_Trim!EP7&lt;&gt;0,EP7/PLANEL_Pot_Trim!EP7,0)</f>
        <v>0.62815541751351056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0.5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0.66553324176470585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0.86536590839469807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0.89916470486008837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0.8461031045655375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0.8461031045655375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3.8450039430533579E-2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3.7932827153074104E-2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3.700031762320382E-2</v>
      </c>
      <c r="AF39" s="52">
        <f>IF(PLANEL_Pot_Trim!AF14&lt;&gt;0,AF14/PLANEL_Pot_Trim!AF14,0)</f>
        <v>0.37850722264915959</v>
      </c>
      <c r="AG39" s="52">
        <f>IF(PLANEL_Pot_Trim!AG14&lt;&gt;0,AG14/PLANEL_Pot_Trim!AG14,0)</f>
        <v>0.5179493199599644</v>
      </c>
      <c r="AH39" s="52">
        <f>IF(PLANEL_Pot_Trim!AH14&lt;&gt;0,AH14/PLANEL_Pot_Trim!AH14,0)</f>
        <v>0.33006548075097569</v>
      </c>
      <c r="AI39" s="52">
        <f>IF(PLANEL_Pot_Trim!AI14&lt;&gt;0,AI14/PLANEL_Pot_Trim!AI14,0)</f>
        <v>3.700031762320382E-2</v>
      </c>
      <c r="AJ39" s="52">
        <f>IF(PLANEL_Pot_Trim!AJ14&lt;&gt;0,AJ14/PLANEL_Pot_Trim!AJ14,0)</f>
        <v>0.37850722264915959</v>
      </c>
      <c r="AK39" s="52">
        <f>IF(PLANEL_Pot_Trim!AK14&lt;&gt;0,AK14/PLANEL_Pot_Trim!AK14,0)</f>
        <v>0.5179493199599644</v>
      </c>
      <c r="AL39" s="52">
        <f>IF(PLANEL_Pot_Trim!AL14&lt;&gt;0,AL14/PLANEL_Pot_Trim!AL14,0)</f>
        <v>0.33006548075097569</v>
      </c>
      <c r="AM39" s="52">
        <f>IF(PLANEL_Pot_Trim!AM14&lt;&gt;0,AM14/PLANEL_Pot_Trim!AM14,0)</f>
        <v>3.6272363681017349E-2</v>
      </c>
      <c r="AN39" s="52">
        <f>IF(PLANEL_Pot_Trim!AN14&lt;&gt;0,AN14/PLANEL_Pot_Trim!AN14,0)</f>
        <v>0.37106037234131367</v>
      </c>
      <c r="AO39" s="52">
        <f>IF(PLANEL_Pot_Trim!AO14&lt;&gt;0,AO14/PLANEL_Pot_Trim!AO14,0)</f>
        <v>0.50775904923908421</v>
      </c>
      <c r="AP39" s="52">
        <f>IF(PLANEL_Pot_Trim!AP14&lt;&gt;0,AP14/PLANEL_Pot_Trim!AP14,0)</f>
        <v>0.32357168596671437</v>
      </c>
      <c r="AQ39" s="52">
        <f>IF(PLANEL_Pot_Trim!AQ14&lt;&gt;0,AQ14/PLANEL_Pot_Trim!AQ14,0)</f>
        <v>3.6272363681017349E-2</v>
      </c>
      <c r="AR39" s="52">
        <f>IF(PLANEL_Pot_Trim!AR14&lt;&gt;0,AR14/PLANEL_Pot_Trim!AR14,0)</f>
        <v>0.37106037234131367</v>
      </c>
      <c r="AS39" s="52">
        <f>IF(PLANEL_Pot_Trim!AS14&lt;&gt;0,AS14/PLANEL_Pot_Trim!AS14,0)</f>
        <v>0.50775904923908421</v>
      </c>
      <c r="AT39" s="52">
        <f>IF(PLANEL_Pot_Trim!AT14&lt;&gt;0,AT14/PLANEL_Pot_Trim!AT14,0)</f>
        <v>0.32357168596671437</v>
      </c>
      <c r="AU39" s="52">
        <f>IF(PLANEL_Pot_Trim!AU14&lt;&gt;0,AU14/PLANEL_Pot_Trim!AU14,0)</f>
        <v>3.6272363681017349E-2</v>
      </c>
      <c r="AV39" s="52">
        <f>IF(PLANEL_Pot_Trim!AV14&lt;&gt;0,AV14/PLANEL_Pot_Trim!AV14,0)</f>
        <v>0.37106037234131367</v>
      </c>
      <c r="AW39" s="52">
        <f>IF(PLANEL_Pot_Trim!AW14&lt;&gt;0,AW14/PLANEL_Pot_Trim!AW14,0)</f>
        <v>0.50775904923908421</v>
      </c>
      <c r="AX39" s="52">
        <f>IF(PLANEL_Pot_Trim!AX14&lt;&gt;0,AX14/PLANEL_Pot_Trim!AX14,0)</f>
        <v>0.32357168596671437</v>
      </c>
      <c r="AY39" s="52">
        <f>IF(PLANEL_Pot_Trim!AY14&lt;&gt;0,AY14/PLANEL_Pot_Trim!AY14,0)</f>
        <v>3.6272363681017349E-2</v>
      </c>
      <c r="AZ39" s="52">
        <f>IF(PLANEL_Pot_Trim!AZ14&lt;&gt;0,AZ14/PLANEL_Pot_Trim!AZ14,0)</f>
        <v>0.37106037234131367</v>
      </c>
      <c r="BA39" s="52">
        <f>IF(PLANEL_Pot_Trim!BA14&lt;&gt;0,BA14/PLANEL_Pot_Trim!BA14,0)</f>
        <v>0.50775904923908421</v>
      </c>
      <c r="BB39" s="52">
        <f>IF(PLANEL_Pot_Trim!BB14&lt;&gt;0,BB14/PLANEL_Pot_Trim!BB14,0)</f>
        <v>0.32357168596671437</v>
      </c>
      <c r="BC39" s="52">
        <f>IF(PLANEL_Pot_Trim!BC14&lt;&gt;0,BC14/PLANEL_Pot_Trim!BC14,0)</f>
        <v>3.6246690466578593E-2</v>
      </c>
      <c r="BD39" s="52">
        <f>IF(PLANEL_Pot_Trim!BD14&lt;&gt;0,BD14/PLANEL_Pot_Trim!BD14,0)</f>
        <v>0.37079773960041224</v>
      </c>
      <c r="BE39" s="52">
        <f>IF(PLANEL_Pot_Trim!BE14&lt;&gt;0,BE14/PLANEL_Pot_Trim!BE14,0)</f>
        <v>0.50739966257356817</v>
      </c>
      <c r="BF39" s="52">
        <f>IF(PLANEL_Pot_Trim!BF14&lt;&gt;0,BF14/PLANEL_Pot_Trim!BF14,0)</f>
        <v>0.32334266521977501</v>
      </c>
      <c r="BG39" s="52">
        <f>IF(PLANEL_Pot_Trim!BG14&lt;&gt;0,BG14/PLANEL_Pot_Trim!BG14,0)</f>
        <v>3.6123719172657734E-2</v>
      </c>
      <c r="BH39" s="52">
        <f>IF(PLANEL_Pot_Trim!BH14&lt;&gt;0,BH14/PLANEL_Pot_Trim!BH14,0)</f>
        <v>0.36953976328383004</v>
      </c>
      <c r="BI39" s="52">
        <f>IF(PLANEL_Pot_Trim!BI14&lt;&gt;0,BI14/PLANEL_Pot_Trim!BI14,0)</f>
        <v>0.50567824763377378</v>
      </c>
      <c r="BJ39" s="52">
        <f>IF(PLANEL_Pot_Trim!BJ14&lt;&gt;0,BJ14/PLANEL_Pot_Trim!BJ14,0)</f>
        <v>0.32224568600974302</v>
      </c>
      <c r="BK39" s="52">
        <f>IF(PLANEL_Pot_Trim!BK14&lt;&gt;0,BK14/PLANEL_Pot_Trim!BK14,0)</f>
        <v>3.6123719172657734E-2</v>
      </c>
      <c r="BL39" s="52">
        <f>IF(PLANEL_Pot_Trim!BL14&lt;&gt;0,BL14/PLANEL_Pot_Trim!BL14,0)</f>
        <v>0.36953976328383004</v>
      </c>
      <c r="BM39" s="52">
        <f>IF(PLANEL_Pot_Trim!BM14&lt;&gt;0,BM14/PLANEL_Pot_Trim!BM14,0)</f>
        <v>0.50567824763377378</v>
      </c>
      <c r="BN39" s="52">
        <f>IF(PLANEL_Pot_Trim!BN14&lt;&gt;0,BN14/PLANEL_Pot_Trim!BN14,0)</f>
        <v>0.32224568600974302</v>
      </c>
      <c r="BO39" s="52">
        <f>IF(PLANEL_Pot_Trim!BO14&lt;&gt;0,BO14/PLANEL_Pot_Trim!BO14,0)</f>
        <v>3.5897163441882839E-2</v>
      </c>
      <c r="BP39" s="52">
        <f>IF(PLANEL_Pot_Trim!BP14&lt;&gt;0,BP14/PLANEL_Pot_Trim!BP14,0)</f>
        <v>0.36722213503872003</v>
      </c>
      <c r="BQ39" s="52">
        <f>IF(PLANEL_Pot_Trim!BQ14&lt;&gt;0,BQ14/PLANEL_Pot_Trim!BQ14,0)</f>
        <v>0.50250680496714784</v>
      </c>
      <c r="BR39" s="52">
        <f>IF(PLANEL_Pot_Trim!BR14&lt;&gt;0,BR14/PLANEL_Pot_Trim!BR14,0)</f>
        <v>0.32022467019963435</v>
      </c>
      <c r="BS39" s="52">
        <f>IF(PLANEL_Pot_Trim!BS14&lt;&gt;0,BS14/PLANEL_Pot_Trim!BS14,0)</f>
        <v>3.5897163441882839E-2</v>
      </c>
      <c r="BT39" s="52">
        <f>IF(PLANEL_Pot_Trim!BT14&lt;&gt;0,BT14/PLANEL_Pot_Trim!BT14,0)</f>
        <v>0.36722213503872003</v>
      </c>
      <c r="BU39" s="52">
        <f>IF(PLANEL_Pot_Trim!BU14&lt;&gt;0,BU14/PLANEL_Pot_Trim!BU14,0)</f>
        <v>0.50250680496714784</v>
      </c>
      <c r="BV39" s="52">
        <f>IF(PLANEL_Pot_Trim!BV14&lt;&gt;0,BV14/PLANEL_Pot_Trim!BV14,0)</f>
        <v>0.32022467019963435</v>
      </c>
      <c r="BW39" s="52">
        <f>IF(PLANEL_Pot_Trim!BW14&lt;&gt;0,BW14/PLANEL_Pot_Trim!BW14,0)</f>
        <v>3.5897163441882839E-2</v>
      </c>
      <c r="BX39" s="52">
        <f>IF(PLANEL_Pot_Trim!BX14&lt;&gt;0,BX14/PLANEL_Pot_Trim!BX14,0)</f>
        <v>0.36722213503872003</v>
      </c>
      <c r="BY39" s="52">
        <f>IF(PLANEL_Pot_Trim!BY14&lt;&gt;0,BY14/PLANEL_Pot_Trim!BY14,0)</f>
        <v>0.50250680496714784</v>
      </c>
      <c r="BZ39" s="52">
        <f>IF(PLANEL_Pot_Trim!BZ14&lt;&gt;0,BZ14/PLANEL_Pot_Trim!BZ14,0)</f>
        <v>0.32022467019963435</v>
      </c>
      <c r="CA39" s="52">
        <f>IF(PLANEL_Pot_Trim!CA14&lt;&gt;0,CA14/PLANEL_Pot_Trim!CA14,0)</f>
        <v>3.5897163441882839E-2</v>
      </c>
      <c r="CB39" s="52">
        <f>IF(PLANEL_Pot_Trim!CB14&lt;&gt;0,CB14/PLANEL_Pot_Trim!CB14,0)</f>
        <v>0.36722213503872003</v>
      </c>
      <c r="CC39" s="52">
        <f>IF(PLANEL_Pot_Trim!CC14&lt;&gt;0,CC14/PLANEL_Pot_Trim!CC14,0)</f>
        <v>0.50250680496714784</v>
      </c>
      <c r="CD39" s="52">
        <f>IF(PLANEL_Pot_Trim!CD14&lt;&gt;0,CD14/PLANEL_Pot_Trim!CD14,0)</f>
        <v>0.32022467019963435</v>
      </c>
      <c r="CE39" s="52">
        <f>IF(PLANEL_Pot_Trim!CE14&lt;&gt;0,CE14/PLANEL_Pot_Trim!CE14,0)</f>
        <v>3.5897163441882839E-2</v>
      </c>
      <c r="CF39" s="52">
        <f>IF(PLANEL_Pot_Trim!CF14&lt;&gt;0,CF14/PLANEL_Pot_Trim!CF14,0)</f>
        <v>0.36722213503872003</v>
      </c>
      <c r="CG39" s="52">
        <f>IF(PLANEL_Pot_Trim!CG14&lt;&gt;0,CG14/PLANEL_Pot_Trim!CG14,0)</f>
        <v>0.50250680496714784</v>
      </c>
      <c r="CH39" s="52">
        <f>IF(PLANEL_Pot_Trim!CH14&lt;&gt;0,CH14/PLANEL_Pot_Trim!CH14,0)</f>
        <v>0.32022467019963435</v>
      </c>
      <c r="CI39" s="52">
        <f>IF(PLANEL_Pot_Trim!CI14&lt;&gt;0,CI14/PLANEL_Pot_Trim!CI14,0)</f>
        <v>3.582306854968563E-2</v>
      </c>
      <c r="CJ39" s="52">
        <f>IF(PLANEL_Pot_Trim!CJ14&lt;&gt;0,CJ14/PLANEL_Pot_Trim!CJ14,0)</f>
        <v>0.36646415640805968</v>
      </c>
      <c r="CK39" s="52">
        <f>IF(PLANEL_Pot_Trim!CK14&lt;&gt;0,CK14/PLANEL_Pot_Trim!CK14,0)</f>
        <v>0.50146958690247934</v>
      </c>
      <c r="CL39" s="52">
        <f>IF(PLANEL_Pot_Trim!CL14&lt;&gt;0,CL14/PLANEL_Pot_Trim!CL14,0)</f>
        <v>0.31956369848635041</v>
      </c>
      <c r="CM39" s="52">
        <f>IF(PLANEL_Pot_Trim!CM14&lt;&gt;0,CM14/PLANEL_Pot_Trim!CM14,0)</f>
        <v>3.582306854968563E-2</v>
      </c>
      <c r="CN39" s="52">
        <f>IF(PLANEL_Pot_Trim!CN14&lt;&gt;0,CN14/PLANEL_Pot_Trim!CN14,0)</f>
        <v>0.36646415640805968</v>
      </c>
      <c r="CO39" s="52">
        <f>IF(PLANEL_Pot_Trim!CO14&lt;&gt;0,CO14/PLANEL_Pot_Trim!CO14,0)</f>
        <v>0.50146958690247934</v>
      </c>
      <c r="CP39" s="52">
        <f>IF(PLANEL_Pot_Trim!CP14&lt;&gt;0,CP14/PLANEL_Pot_Trim!CP14,0)</f>
        <v>0.31956369848635041</v>
      </c>
      <c r="CQ39" s="52">
        <f>IF(PLANEL_Pot_Trim!CQ14&lt;&gt;0,CQ14/PLANEL_Pot_Trim!CQ14,0)</f>
        <v>3.582306854968563E-2</v>
      </c>
      <c r="CR39" s="52">
        <f>IF(PLANEL_Pot_Trim!CR14&lt;&gt;0,CR14/PLANEL_Pot_Trim!CR14,0)</f>
        <v>0.36646415640805968</v>
      </c>
      <c r="CS39" s="52">
        <f>IF(PLANEL_Pot_Trim!CS14&lt;&gt;0,CS14/PLANEL_Pot_Trim!CS14,0)</f>
        <v>0.50146958690247934</v>
      </c>
      <c r="CT39" s="52">
        <f>IF(PLANEL_Pot_Trim!CT14&lt;&gt;0,CT14/PLANEL_Pot_Trim!CT14,0)</f>
        <v>0.31956369848635041</v>
      </c>
      <c r="CU39" s="52">
        <f>IF(PLANEL_Pot_Trim!CU14&lt;&gt;0,CU14/PLANEL_Pot_Trim!CU14,0)</f>
        <v>3.582306854968563E-2</v>
      </c>
      <c r="CV39" s="52">
        <f>IF(PLANEL_Pot_Trim!CV14&lt;&gt;0,CV14/PLANEL_Pot_Trim!CV14,0)</f>
        <v>0.36646415640805968</v>
      </c>
      <c r="CW39" s="52">
        <f>IF(PLANEL_Pot_Trim!CW14&lt;&gt;0,CW14/PLANEL_Pot_Trim!CW14,0)</f>
        <v>0.50146958690247934</v>
      </c>
      <c r="CX39" s="52">
        <f>IF(PLANEL_Pot_Trim!CX14&lt;&gt;0,CX14/PLANEL_Pot_Trim!CX14,0)</f>
        <v>0.31956369848635041</v>
      </c>
      <c r="CY39" s="82">
        <f>IF(PLANEL_Pot_Trim!CY14&lt;&gt;0,CY14/PLANEL_Pot_Trim!CY14,0)</f>
        <v>3.582306854968563E-2</v>
      </c>
      <c r="CZ39" s="82">
        <f>IF(PLANEL_Pot_Trim!CZ14&lt;&gt;0,CZ14/PLANEL_Pot_Trim!CZ14,0)</f>
        <v>0.36646415640805968</v>
      </c>
      <c r="DA39" s="82">
        <f>IF(PLANEL_Pot_Trim!DA14&lt;&gt;0,DA14/PLANEL_Pot_Trim!DA14,0)</f>
        <v>0.50146958690247934</v>
      </c>
      <c r="DB39" s="82">
        <f>IF(PLANEL_Pot_Trim!DB14&lt;&gt;0,DB14/PLANEL_Pot_Trim!DB14,0)</f>
        <v>0.31956369848635041</v>
      </c>
      <c r="DC39" s="52">
        <f>IF(PLANEL_Pot_Trim!DC14&lt;&gt;0,DC14/PLANEL_Pot_Trim!DC14,0)</f>
        <v>3.582306854968563E-2</v>
      </c>
      <c r="DD39" s="52">
        <f>IF(PLANEL_Pot_Trim!DD14&lt;&gt;0,DD14/PLANEL_Pot_Trim!DD14,0)</f>
        <v>0.36646415640805968</v>
      </c>
      <c r="DE39" s="52">
        <f>IF(PLANEL_Pot_Trim!DE14&lt;&gt;0,DE14/PLANEL_Pot_Trim!DE14,0)</f>
        <v>0.50146958690247934</v>
      </c>
      <c r="DF39" s="52">
        <f>IF(PLANEL_Pot_Trim!DF14&lt;&gt;0,DF14/PLANEL_Pot_Trim!DF14,0)</f>
        <v>0.31956369848635041</v>
      </c>
      <c r="DG39" s="52">
        <f>IF(PLANEL_Pot_Trim!DG14&lt;&gt;0,DG14/PLANEL_Pot_Trim!DG14,0)</f>
        <v>3.582306854968563E-2</v>
      </c>
      <c r="DH39" s="52">
        <f>IF(PLANEL_Pot_Trim!DH14&lt;&gt;0,DH14/PLANEL_Pot_Trim!DH14,0)</f>
        <v>0.36646415640805968</v>
      </c>
      <c r="DI39" s="52">
        <f>IF(PLANEL_Pot_Trim!DI14&lt;&gt;0,DI14/PLANEL_Pot_Trim!DI14,0)</f>
        <v>0.50146958690247934</v>
      </c>
      <c r="DJ39" s="52">
        <f>IF(PLANEL_Pot_Trim!DJ14&lt;&gt;0,DJ14/PLANEL_Pot_Trim!DJ14,0)</f>
        <v>0.31956369848635041</v>
      </c>
      <c r="DK39" s="52">
        <f>IF(PLANEL_Pot_Trim!DK14&lt;&gt;0,DK14/PLANEL_Pot_Trim!DK14,0)</f>
        <v>3.582306854968563E-2</v>
      </c>
      <c r="DL39" s="52">
        <f>IF(PLANEL_Pot_Trim!DL14&lt;&gt;0,DL14/PLANEL_Pot_Trim!DL14,0)</f>
        <v>0.36646415640805968</v>
      </c>
      <c r="DM39" s="52">
        <f>IF(PLANEL_Pot_Trim!DM14&lt;&gt;0,DM14/PLANEL_Pot_Trim!DM14,0)</f>
        <v>0.50146958690247934</v>
      </c>
      <c r="DN39" s="52">
        <f>IF(PLANEL_Pot_Trim!DN14&lt;&gt;0,DN14/PLANEL_Pot_Trim!DN14,0)</f>
        <v>0.31956369848635041</v>
      </c>
      <c r="DO39" s="52">
        <f>IF(PLANEL_Pot_Trim!DO14&lt;&gt;0,DO14/PLANEL_Pot_Trim!DO14,0)</f>
        <v>3.582306854968563E-2</v>
      </c>
      <c r="DP39" s="52">
        <f>IF(PLANEL_Pot_Trim!DP14&lt;&gt;0,DP14/PLANEL_Pot_Trim!DP14,0)</f>
        <v>0.36646415640805968</v>
      </c>
      <c r="DQ39" s="52">
        <f>IF(PLANEL_Pot_Trim!DQ14&lt;&gt;0,DQ14/PLANEL_Pot_Trim!DQ14,0)</f>
        <v>0.50146958690247934</v>
      </c>
      <c r="DR39" s="52">
        <f>IF(PLANEL_Pot_Trim!DR14&lt;&gt;0,DR14/PLANEL_Pot_Trim!DR14,0)</f>
        <v>0.31956369848635041</v>
      </c>
      <c r="DS39" s="52">
        <f>IF(PLANEL_Pot_Trim!DS14&lt;&gt;0,DS14/PLANEL_Pot_Trim!DS14,0)</f>
        <v>3.582306854968563E-2</v>
      </c>
      <c r="DT39" s="52">
        <f>IF(PLANEL_Pot_Trim!DT14&lt;&gt;0,DT14/PLANEL_Pot_Trim!DT14,0)</f>
        <v>0.36646415640805968</v>
      </c>
      <c r="DU39" s="52">
        <f>IF(PLANEL_Pot_Trim!DU14&lt;&gt;0,DU14/PLANEL_Pot_Trim!DU14,0)</f>
        <v>0.50146958690247934</v>
      </c>
      <c r="DV39" s="52">
        <f>IF(PLANEL_Pot_Trim!DV14&lt;&gt;0,DV14/PLANEL_Pot_Trim!DV14,0)</f>
        <v>0.31956369848635041</v>
      </c>
      <c r="DW39" s="52">
        <f>IF(PLANEL_Pot_Trim!DW14&lt;&gt;0,DW14/PLANEL_Pot_Trim!DW14,0)</f>
        <v>3.5823068551290763E-2</v>
      </c>
      <c r="DX39" s="52">
        <f>IF(PLANEL_Pot_Trim!DX14&lt;&gt;0,DX14/PLANEL_Pot_Trim!DX14,0)</f>
        <v>0.366464156393004</v>
      </c>
      <c r="DY39" s="52">
        <f>IF(PLANEL_Pot_Trim!DY14&lt;&gt;0,DY14/PLANEL_Pot_Trim!DY14,0)</f>
        <v>0.50146958692084553</v>
      </c>
      <c r="DZ39" s="52">
        <f>IF(PLANEL_Pot_Trim!DZ14&lt;&gt;0,DZ14/PLANEL_Pot_Trim!DZ14,0)</f>
        <v>0.31956369846153132</v>
      </c>
      <c r="EA39" s="52">
        <f>IF(PLANEL_Pot_Trim!EA14&lt;&gt;0,EA14/PLANEL_Pot_Trim!EA14,0)</f>
        <v>3.5823068551290763E-2</v>
      </c>
      <c r="EB39" s="52">
        <f>IF(PLANEL_Pot_Trim!EB14&lt;&gt;0,EB14/PLANEL_Pot_Trim!EB14,0)</f>
        <v>0.366464156393004</v>
      </c>
      <c r="EC39" s="52">
        <f>IF(PLANEL_Pot_Trim!EC14&lt;&gt;0,EC14/PLANEL_Pot_Trim!EC14,0)</f>
        <v>0.50146958692084553</v>
      </c>
      <c r="ED39" s="52">
        <f>IF(PLANEL_Pot_Trim!ED14&lt;&gt;0,ED14/PLANEL_Pot_Trim!ED14,0)</f>
        <v>0.31956369846153132</v>
      </c>
      <c r="EE39" s="52">
        <f>IF(PLANEL_Pot_Trim!EE14&lt;&gt;0,EE14/PLANEL_Pot_Trim!EE14,0)</f>
        <v>3.5823068551290763E-2</v>
      </c>
      <c r="EF39" s="52">
        <f>IF(PLANEL_Pot_Trim!EF14&lt;&gt;0,EF14/PLANEL_Pot_Trim!EF14,0)</f>
        <v>0.366464156393004</v>
      </c>
      <c r="EG39" s="52">
        <f>IF(PLANEL_Pot_Trim!EG14&lt;&gt;0,EG14/PLANEL_Pot_Trim!EG14,0)</f>
        <v>0.50146958692084553</v>
      </c>
      <c r="EH39" s="52">
        <f>IF(PLANEL_Pot_Trim!EH14&lt;&gt;0,EH14/PLANEL_Pot_Trim!EH14,0)</f>
        <v>0.31956369846153132</v>
      </c>
      <c r="EI39" s="52">
        <f>IF(PLANEL_Pot_Trim!EI14&lt;&gt;0,EI14/PLANEL_Pot_Trim!EI14,0)</f>
        <v>3.5823068551290763E-2</v>
      </c>
      <c r="EJ39" s="52">
        <f>IF(PLANEL_Pot_Trim!EJ14&lt;&gt;0,EJ14/PLANEL_Pot_Trim!EJ14,0)</f>
        <v>0.366464156393004</v>
      </c>
      <c r="EK39" s="52">
        <f>IF(PLANEL_Pot_Trim!EK14&lt;&gt;0,EK14/PLANEL_Pot_Trim!EK14,0)</f>
        <v>0.50146958692084553</v>
      </c>
      <c r="EL39" s="52">
        <f>IF(PLANEL_Pot_Trim!EL14&lt;&gt;0,EL14/PLANEL_Pot_Trim!EL14,0)</f>
        <v>0.31956369846153132</v>
      </c>
      <c r="EM39" s="52">
        <f>IF(PLANEL_Pot_Trim!EM14&lt;&gt;0,EM14/PLANEL_Pot_Trim!EM14,0)</f>
        <v>3.5823068551290763E-2</v>
      </c>
      <c r="EN39" s="52">
        <f>IF(PLANEL_Pot_Trim!EN14&lt;&gt;0,EN14/PLANEL_Pot_Trim!EN14,0)</f>
        <v>0.366464156393004</v>
      </c>
      <c r="EO39" s="52">
        <f>IF(PLANEL_Pot_Trim!EO14&lt;&gt;0,EO14/PLANEL_Pot_Trim!EO14,0)</f>
        <v>0.50146958692084553</v>
      </c>
      <c r="EP39" s="52">
        <f>IF(PLANEL_Pot_Trim!EP14&lt;&gt;0,EP14/PLANEL_Pot_Trim!EP14,0)</f>
        <v>0.31956369846153132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0.63485526574257434</v>
      </c>
      <c r="R40" s="52">
        <f>IF(PLANEL_Pot_Trim!R15&lt;&gt;0,R15/PLANEL_Pot_Trim!R15,0)</f>
        <v>0.95755516673267327</v>
      </c>
      <c r="S40" s="52">
        <f>IF(PLANEL_Pot_Trim!S15&lt;&gt;0,S15/PLANEL_Pot_Trim!S15,0)</f>
        <v>0.85075047937219728</v>
      </c>
      <c r="T40" s="52">
        <f>IF(PLANEL_Pot_Trim!T15&lt;&gt;0,T15/PLANEL_Pot_Trim!T15,0)</f>
        <v>0.93462086576980574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0.93007808748261478</v>
      </c>
      <c r="Y40" s="52">
        <f>IF(PLANEL_Pot_Trim!Y15&lt;&gt;0,Y15/PLANEL_Pot_Trim!Y15,0)</f>
        <v>0.8686946382475661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0.92909952435158505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0.59923496876587101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0.55379266640746494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0.35483362638522487</v>
      </c>
      <c r="AF42" s="51">
        <f>IF(PLANEL_Pot_Trim!AF17&lt;&gt;0,AF17/PLANEL_Pot_Trim!AF17,0)</f>
        <v>0.42091920992722176</v>
      </c>
      <c r="AG42" s="51">
        <f>IF(PLANEL_Pot_Trim!AG17&lt;&gt;0,AG17/PLANEL_Pot_Trim!AG17,0)</f>
        <v>0.5545272255231718</v>
      </c>
      <c r="AH42" s="51">
        <f>IF(PLANEL_Pot_Trim!AH17&lt;&gt;0,AH17/PLANEL_Pot_Trim!AH17,0)</f>
        <v>0.46147418037905175</v>
      </c>
      <c r="AI42" s="51">
        <f>IF(PLANEL_Pot_Trim!AI17&lt;&gt;0,AI17/PLANEL_Pot_Trim!AI17,0)</f>
        <v>0.3546606202053178</v>
      </c>
      <c r="AJ42" s="51">
        <f>IF(PLANEL_Pot_Trim!AJ17&lt;&gt;0,AJ17/PLANEL_Pot_Trim!AJ17,0)</f>
        <v>0.42327475545009291</v>
      </c>
      <c r="AK42" s="51">
        <f>IF(PLANEL_Pot_Trim!AK17&lt;&gt;0,AK17/PLANEL_Pot_Trim!AK17,0)</f>
        <v>0.55885954569472529</v>
      </c>
      <c r="AL42" s="51">
        <f>IF(PLANEL_Pot_Trim!AL17&lt;&gt;0,AL17/PLANEL_Pot_Trim!AL17,0)</f>
        <v>0.46356561000625313</v>
      </c>
      <c r="AM42" s="51">
        <f>IF(PLANEL_Pot_Trim!AM17&lt;&gt;0,AM17/PLANEL_Pot_Trim!AM17,0)</f>
        <v>0.35460768082108324</v>
      </c>
      <c r="AN42" s="51">
        <f>IF(PLANEL_Pot_Trim!AN17&lt;&gt;0,AN17/PLANEL_Pot_Trim!AN17,0)</f>
        <v>0.42399554582298093</v>
      </c>
      <c r="AO42" s="51">
        <f>IF(PLANEL_Pot_Trim!AO17&lt;&gt;0,AO17/PLANEL_Pot_Trim!AO17,0)</f>
        <v>0.5601852235516066</v>
      </c>
      <c r="AP42" s="51">
        <f>IF(PLANEL_Pot_Trim!AP17&lt;&gt;0,AP17/PLANEL_Pot_Trim!AP17,0)</f>
        <v>0.46420558158802</v>
      </c>
      <c r="AQ42" s="51">
        <f>IF(PLANEL_Pot_Trim!AQ17&lt;&gt;0,AQ17/PLANEL_Pot_Trim!AQ17,0)</f>
        <v>0.35449699380946298</v>
      </c>
      <c r="AR42" s="51">
        <f>IF(PLANEL_Pot_Trim!AR17&lt;&gt;0,AR17/PLANEL_Pot_Trim!AR17,0)</f>
        <v>0.42550259130957874</v>
      </c>
      <c r="AS42" s="51">
        <f>IF(PLANEL_Pot_Trim!AS17&lt;&gt;0,AS17/PLANEL_Pot_Trim!AS17,0)</f>
        <v>0.56295698222003743</v>
      </c>
      <c r="AT42" s="51">
        <f>IF(PLANEL_Pot_Trim!AT17&lt;&gt;0,AT17/PLANEL_Pot_Trim!AT17,0)</f>
        <v>0.4655436493666168</v>
      </c>
      <c r="AU42" s="51">
        <f>IF(PLANEL_Pot_Trim!AU17&lt;&gt;0,AU17/PLANEL_Pot_Trim!AU17,0)</f>
        <v>0.35447623626709079</v>
      </c>
      <c r="AV42" s="51">
        <f>IF(PLANEL_Pot_Trim!AV17&lt;&gt;0,AV17/PLANEL_Pot_Trim!AV17,0)</f>
        <v>0.42578521425528509</v>
      </c>
      <c r="AW42" s="51">
        <f>IF(PLANEL_Pot_Trim!AW17&lt;&gt;0,AW17/PLANEL_Pot_Trim!AW17,0)</f>
        <v>0.56347678246325295</v>
      </c>
      <c r="AX42" s="51">
        <f>IF(PLANEL_Pot_Trim!AX17&lt;&gt;0,AX17/PLANEL_Pot_Trim!AX17,0)</f>
        <v>0.46579458319537287</v>
      </c>
      <c r="AY42" s="51">
        <f>IF(PLANEL_Pot_Trim!AY17&lt;&gt;0,AY17/PLANEL_Pot_Trim!AY17,0)</f>
        <v>0.35441649059355801</v>
      </c>
      <c r="AZ42" s="51">
        <f>IF(PLANEL_Pot_Trim!AZ17&lt;&gt;0,AZ17/PLANEL_Pot_Trim!AZ17,0)</f>
        <v>0.42659867393319256</v>
      </c>
      <c r="BA42" s="51">
        <f>IF(PLANEL_Pot_Trim!BA17&lt;&gt;0,BA17/PLANEL_Pot_Trim!BA17,0)</f>
        <v>0.56497289762849778</v>
      </c>
      <c r="BB42" s="51">
        <f>IF(PLANEL_Pot_Trim!BB17&lt;&gt;0,BB17/PLANEL_Pot_Trim!BB17,0)</f>
        <v>0.46651683353893014</v>
      </c>
      <c r="BC42" s="51">
        <f>IF(PLANEL_Pot_Trim!BC17&lt;&gt;0,BC17/PLANEL_Pot_Trim!BC17,0)</f>
        <v>0.35440992793175674</v>
      </c>
      <c r="BD42" s="51">
        <f>IF(PLANEL_Pot_Trim!BD17&lt;&gt;0,BD17/PLANEL_Pot_Trim!BD17,0)</f>
        <v>0.42668802684384272</v>
      </c>
      <c r="BE42" s="51">
        <f>IF(PLANEL_Pot_Trim!BE17&lt;&gt;0,BE17/PLANEL_Pot_Trim!BE17,0)</f>
        <v>0.56513723555388629</v>
      </c>
      <c r="BF42" s="51">
        <f>IF(PLANEL_Pot_Trim!BF17&lt;&gt;0,BF17/PLANEL_Pot_Trim!BF17,0)</f>
        <v>0.46659616783275926</v>
      </c>
      <c r="BG42" s="51">
        <f>IF(PLANEL_Pot_Trim!BG17&lt;&gt;0,BG17/PLANEL_Pot_Trim!BG17,0)</f>
        <v>0.35440781260630372</v>
      </c>
      <c r="BH42" s="51">
        <f>IF(PLANEL_Pot_Trim!BH17&lt;&gt;0,BH17/PLANEL_Pot_Trim!BH17,0)</f>
        <v>0.42671682868601923</v>
      </c>
      <c r="BI42" s="51">
        <f>IF(PLANEL_Pot_Trim!BI17&lt;&gt;0,BI17/PLANEL_Pot_Trim!BI17,0)</f>
        <v>0.56519020788089258</v>
      </c>
      <c r="BJ42" s="51">
        <f>IF(PLANEL_Pot_Trim!BJ17&lt;&gt;0,BJ17/PLANEL_Pot_Trim!BJ17,0)</f>
        <v>0.46662174018976449</v>
      </c>
      <c r="BK42" s="51">
        <f>IF(PLANEL_Pot_Trim!BK17&lt;&gt;0,BK17/PLANEL_Pot_Trim!BK17,0)</f>
        <v>0.35440523744600411</v>
      </c>
      <c r="BL42" s="51">
        <f>IF(PLANEL_Pot_Trim!BL17&lt;&gt;0,BL17/PLANEL_Pot_Trim!BL17,0)</f>
        <v>0.4267518903089958</v>
      </c>
      <c r="BM42" s="51">
        <f>IF(PLANEL_Pot_Trim!BM17&lt;&gt;0,BM17/PLANEL_Pot_Trim!BM17,0)</f>
        <v>0.56525469320018995</v>
      </c>
      <c r="BN42" s="51">
        <f>IF(PLANEL_Pot_Trim!BN17&lt;&gt;0,BN17/PLANEL_Pot_Trim!BN17,0)</f>
        <v>0.46665287050443732</v>
      </c>
      <c r="BO42" s="51">
        <f>IF(PLANEL_Pot_Trim!BO17&lt;&gt;0,BO17/PLANEL_Pot_Trim!BO17,0)</f>
        <v>0.3544023435137359</v>
      </c>
      <c r="BP42" s="51">
        <f>IF(PLANEL_Pot_Trim!BP17&lt;&gt;0,BP17/PLANEL_Pot_Trim!BP17,0)</f>
        <v>0.42679129248186654</v>
      </c>
      <c r="BQ42" s="51">
        <f>IF(PLANEL_Pot_Trim!BQ17&lt;&gt;0,BQ17/PLANEL_Pot_Trim!BQ17,0)</f>
        <v>0.56532716170168307</v>
      </c>
      <c r="BR42" s="51">
        <f>IF(PLANEL_Pot_Trim!BR17&lt;&gt;0,BR17/PLANEL_Pot_Trim!BR17,0)</f>
        <v>0.46668785470122354</v>
      </c>
      <c r="BS42" s="51">
        <f>IF(PLANEL_Pot_Trim!BS17&lt;&gt;0,BS17/PLANEL_Pot_Trim!BS17,0)</f>
        <v>0.35435410662578537</v>
      </c>
      <c r="BT42" s="51">
        <f>IF(PLANEL_Pot_Trim!BT17&lt;&gt;0,BT17/PLANEL_Pot_Trim!BT17,0)</f>
        <v>0.42744805624624227</v>
      </c>
      <c r="BU42" s="51">
        <f>IF(PLANEL_Pot_Trim!BU17&lt;&gt;0,BU17/PLANEL_Pot_Trim!BU17,0)</f>
        <v>0.56653508187121127</v>
      </c>
      <c r="BV42" s="51">
        <f>IF(PLANEL_Pot_Trim!BV17&lt;&gt;0,BV17/PLANEL_Pot_Trim!BV17,0)</f>
        <v>0.46727097872470363</v>
      </c>
      <c r="BW42" s="51">
        <f>IF(PLANEL_Pot_Trim!BW17&lt;&gt;0,BW17/PLANEL_Pot_Trim!BW17,0)</f>
        <v>0.35432247570181191</v>
      </c>
      <c r="BX42" s="51">
        <f>IF(PLANEL_Pot_Trim!BX17&lt;&gt;0,BX17/PLANEL_Pot_Trim!BX17,0)</f>
        <v>0.42787872325832449</v>
      </c>
      <c r="BY42" s="51">
        <f>IF(PLANEL_Pot_Trim!BY17&lt;&gt;0,BY17/PLANEL_Pot_Trim!BY17,0)</f>
        <v>0.56732716476601908</v>
      </c>
      <c r="BZ42" s="51">
        <f>IF(PLANEL_Pot_Trim!BZ17&lt;&gt;0,BZ17/PLANEL_Pot_Trim!BZ17,0)</f>
        <v>0.46765335713485218</v>
      </c>
      <c r="CA42" s="51">
        <f>IF(PLANEL_Pot_Trim!CA17&lt;&gt;0,CA17/PLANEL_Pot_Trim!CA17,0)</f>
        <v>0.35428064117304237</v>
      </c>
      <c r="CB42" s="51">
        <f>IF(PLANEL_Pot_Trim!CB17&lt;&gt;0,CB17/PLANEL_Pot_Trim!CB17,0)</f>
        <v>0.42844831701728064</v>
      </c>
      <c r="CC42" s="51">
        <f>IF(PLANEL_Pot_Trim!CC17&lt;&gt;0,CC17/PLANEL_Pot_Trim!CC17,0)</f>
        <v>0.56837476178286439</v>
      </c>
      <c r="CD42" s="51">
        <f>IF(PLANEL_Pot_Trim!CD17&lt;&gt;0,CD17/PLANEL_Pot_Trim!CD17,0)</f>
        <v>0.46815908510313453</v>
      </c>
      <c r="CE42" s="51">
        <f>IF(PLANEL_Pot_Trim!CE17&lt;&gt;0,CE17/PLANEL_Pot_Trim!CE17,0)</f>
        <v>0.35421430877622484</v>
      </c>
      <c r="CF42" s="51">
        <f>IF(PLANEL_Pot_Trim!CF17&lt;&gt;0,CF17/PLANEL_Pot_Trim!CF17,0)</f>
        <v>0.42935145767265614</v>
      </c>
      <c r="CG42" s="51">
        <f>IF(PLANEL_Pot_Trim!CG17&lt;&gt;0,CG17/PLANEL_Pot_Trim!CG17,0)</f>
        <v>0.57003581851666374</v>
      </c>
      <c r="CH42" s="51">
        <f>IF(PLANEL_Pot_Trim!CH17&lt;&gt;0,CH17/PLANEL_Pot_Trim!CH17,0)</f>
        <v>0.46896096096693007</v>
      </c>
      <c r="CI42" s="51">
        <f>IF(PLANEL_Pot_Trim!CI17&lt;&gt;0,CI17/PLANEL_Pot_Trim!CI17,0)</f>
        <v>0.35420378190633056</v>
      </c>
      <c r="CJ42" s="51">
        <f>IF(PLANEL_Pot_Trim!CJ17&lt;&gt;0,CJ17/PLANEL_Pot_Trim!CJ17,0)</f>
        <v>0.42949478495263499</v>
      </c>
      <c r="CK42" s="51">
        <f>IF(PLANEL_Pot_Trim!CK17&lt;&gt;0,CK17/PLANEL_Pot_Trim!CK17,0)</f>
        <v>0.57029942611303219</v>
      </c>
      <c r="CL42" s="51">
        <f>IF(PLANEL_Pot_Trim!CL17&lt;&gt;0,CL17/PLANEL_Pot_Trim!CL17,0)</f>
        <v>0.46908821763958058</v>
      </c>
      <c r="CM42" s="51">
        <f>IF(PLANEL_Pot_Trim!CM17&lt;&gt;0,CM17/PLANEL_Pot_Trim!CM17,0)</f>
        <v>0.35417814055436925</v>
      </c>
      <c r="CN42" s="51">
        <f>IF(PLANEL_Pot_Trim!CN17&lt;&gt;0,CN17/PLANEL_Pot_Trim!CN17,0)</f>
        <v>0.42984390226020308</v>
      </c>
      <c r="CO42" s="51">
        <f>IF(PLANEL_Pot_Trim!CO17&lt;&gt;0,CO17/PLANEL_Pot_Trim!CO17,0)</f>
        <v>0.57094152277390231</v>
      </c>
      <c r="CP42" s="51">
        <f>IF(PLANEL_Pot_Trim!CP17&lt;&gt;0,CP17/PLANEL_Pot_Trim!CP17,0)</f>
        <v>0.46939819017163487</v>
      </c>
      <c r="CQ42" s="51">
        <f>IF(PLANEL_Pot_Trim!CQ17&lt;&gt;0,CQ17/PLANEL_Pot_Trim!CQ17,0)</f>
        <v>0.3541768329255397</v>
      </c>
      <c r="CR42" s="51">
        <f>IF(PLANEL_Pot_Trim!CR17&lt;&gt;0,CR17/PLANEL_Pot_Trim!CR17,0)</f>
        <v>0.42986170595750112</v>
      </c>
      <c r="CS42" s="51">
        <f>IF(PLANEL_Pot_Trim!CS17&lt;&gt;0,CS17/PLANEL_Pot_Trim!CS17,0)</f>
        <v>0.57097426727911493</v>
      </c>
      <c r="CT42" s="51">
        <f>IF(PLANEL_Pot_Trim!CT17&lt;&gt;0,CT17/PLANEL_Pot_Trim!CT17,0)</f>
        <v>0.46941399747348539</v>
      </c>
      <c r="CU42" s="51">
        <f>IF(PLANEL_Pot_Trim!CU17&lt;&gt;0,CU17/PLANEL_Pot_Trim!CU17,0)</f>
        <v>0.35415661845835855</v>
      </c>
      <c r="CV42" s="51">
        <f>IF(PLANEL_Pot_Trim!CV17&lt;&gt;0,CV17/PLANEL_Pot_Trim!CV17,0)</f>
        <v>0.43013693395481845</v>
      </c>
      <c r="CW42" s="51">
        <f>IF(PLANEL_Pot_Trim!CW17&lt;&gt;0,CW17/PLANEL_Pot_Trim!CW17,0)</f>
        <v>0.57148046686416154</v>
      </c>
      <c r="CX42" s="51">
        <f>IF(PLANEL_Pot_Trim!CX17&lt;&gt;0,CX17/PLANEL_Pot_Trim!CX17,0)</f>
        <v>0.46965836558417673</v>
      </c>
      <c r="CY42" s="81">
        <f>IF(PLANEL_Pot_Trim!CY17&lt;&gt;0,CY17/PLANEL_Pot_Trim!CY17,0)</f>
        <v>0.35415534004996307</v>
      </c>
      <c r="CZ42" s="81">
        <f>IF(PLANEL_Pot_Trim!CZ17&lt;&gt;0,CZ17/PLANEL_Pot_Trim!CZ17,0)</f>
        <v>0.43015433998071734</v>
      </c>
      <c r="DA42" s="81">
        <f>IF(PLANEL_Pot_Trim!DA17&lt;&gt;0,DA17/PLANEL_Pot_Trim!DA17,0)</f>
        <v>0.57151248000987409</v>
      </c>
      <c r="DB42" s="81">
        <f>IF(PLANEL_Pot_Trim!DB17&lt;&gt;0,DB17/PLANEL_Pot_Trim!DB17,0)</f>
        <v>0.46967381996048291</v>
      </c>
      <c r="DC42" s="51">
        <f>IF(PLANEL_Pot_Trim!DC17&lt;&gt;0,DC17/PLANEL_Pot_Trim!DC17,0)</f>
        <v>0.35415534004119115</v>
      </c>
      <c r="DD42" s="51">
        <f>IF(PLANEL_Pot_Trim!DD17&lt;&gt;0,DD17/PLANEL_Pot_Trim!DD17,0)</f>
        <v>0.43015433997209968</v>
      </c>
      <c r="DE42" s="51">
        <f>IF(PLANEL_Pot_Trim!DE17&lt;&gt;0,DE17/PLANEL_Pot_Trim!DE17,0)</f>
        <v>0.57151247999558463</v>
      </c>
      <c r="DF42" s="51">
        <f>IF(PLANEL_Pot_Trim!DF17&lt;&gt;0,DF17/PLANEL_Pot_Trim!DF17,0)</f>
        <v>0.46967381994955271</v>
      </c>
      <c r="DG42" s="51">
        <f>IF(PLANEL_Pot_Trim!DG17&lt;&gt;0,DG17/PLANEL_Pot_Trim!DG17,0)</f>
        <v>0.35415534003946314</v>
      </c>
      <c r="DH42" s="51">
        <f>IF(PLANEL_Pot_Trim!DH17&lt;&gt;0,DH17/PLANEL_Pot_Trim!DH17,0)</f>
        <v>0.43015434000518865</v>
      </c>
      <c r="DI42" s="51">
        <f>IF(PLANEL_Pot_Trim!DI17&lt;&gt;0,DI17/PLANEL_Pot_Trim!DI17,0)</f>
        <v>0.5715124800436554</v>
      </c>
      <c r="DJ42" s="51">
        <f>IF(PLANEL_Pot_Trim!DJ17&lt;&gt;0,DJ17/PLANEL_Pot_Trim!DJ17,0)</f>
        <v>0.46967381994534768</v>
      </c>
      <c r="DK42" s="51">
        <f>IF(PLANEL_Pot_Trim!DK17&lt;&gt;0,DK17/PLANEL_Pot_Trim!DK17,0)</f>
        <v>0.35415534004264232</v>
      </c>
      <c r="DL42" s="51">
        <f>IF(PLANEL_Pot_Trim!DL17&lt;&gt;0,DL17/PLANEL_Pot_Trim!DL17,0)</f>
        <v>0.43015433994396907</v>
      </c>
      <c r="DM42" s="51">
        <f>IF(PLANEL_Pot_Trim!DM17&lt;&gt;0,DM17/PLANEL_Pot_Trim!DM17,0)</f>
        <v>0.57151247997767451</v>
      </c>
      <c r="DN42" s="51">
        <f>IF(PLANEL_Pot_Trim!DN17&lt;&gt;0,DN17/PLANEL_Pot_Trim!DN17,0)</f>
        <v>0.4696738199481405</v>
      </c>
      <c r="DO42" s="51">
        <f>IF(PLANEL_Pot_Trim!DO17&lt;&gt;0,DO17/PLANEL_Pot_Trim!DO17,0)</f>
        <v>0.35415534006324251</v>
      </c>
      <c r="DP42" s="51">
        <f>IF(PLANEL_Pot_Trim!DP17&lt;&gt;0,DP17/PLANEL_Pot_Trim!DP17,0)</f>
        <v>0.43015433999358926</v>
      </c>
      <c r="DQ42" s="51">
        <f>IF(PLANEL_Pot_Trim!DQ17&lt;&gt;0,DQ17/PLANEL_Pot_Trim!DQ17,0)</f>
        <v>0.5715124799948218</v>
      </c>
      <c r="DR42" s="51">
        <f>IF(PLANEL_Pot_Trim!DR17&lt;&gt;0,DR17/PLANEL_Pot_Trim!DR17,0)</f>
        <v>0.46967381992788559</v>
      </c>
      <c r="DS42" s="51">
        <f>IF(PLANEL_Pot_Trim!DS17&lt;&gt;0,DS17/PLANEL_Pot_Trim!DS17,0)</f>
        <v>0.35415534001550908</v>
      </c>
      <c r="DT42" s="51">
        <f>IF(PLANEL_Pot_Trim!DT17&lt;&gt;0,DT17/PLANEL_Pot_Trim!DT17,0)</f>
        <v>0.43015434000161779</v>
      </c>
      <c r="DU42" s="51">
        <f>IF(PLANEL_Pot_Trim!DU17&lt;&gt;0,DU17/PLANEL_Pot_Trim!DU17,0)</f>
        <v>0.57151248004512989</v>
      </c>
      <c r="DV42" s="51">
        <f>IF(PLANEL_Pot_Trim!DV17&lt;&gt;0,DV17/PLANEL_Pot_Trim!DV17,0)</f>
        <v>0.46967381998059687</v>
      </c>
      <c r="DW42" s="51">
        <f>IF(PLANEL_Pot_Trim!DW17&lt;&gt;0,DW17/PLANEL_Pot_Trim!DW17,0)</f>
        <v>0.35415534008582711</v>
      </c>
      <c r="DX42" s="51">
        <f>IF(PLANEL_Pot_Trim!DX17&lt;&gt;0,DX17/PLANEL_Pot_Trim!DX17,0)</f>
        <v>0.43015433997734137</v>
      </c>
      <c r="DY42" s="51">
        <f>IF(PLANEL_Pot_Trim!DY17&lt;&gt;0,DY17/PLANEL_Pot_Trim!DY17,0)</f>
        <v>0.57151248002319011</v>
      </c>
      <c r="DZ42" s="51">
        <f>IF(PLANEL_Pot_Trim!DZ17&lt;&gt;0,DZ17/PLANEL_Pot_Trim!DZ17,0)</f>
        <v>0.46967381998827357</v>
      </c>
      <c r="EA42" s="51">
        <f>IF(PLANEL_Pot_Trim!EA17&lt;&gt;0,EA17/PLANEL_Pot_Trim!EA17,0)</f>
        <v>0.3541553400392613</v>
      </c>
      <c r="EB42" s="51">
        <f>IF(PLANEL_Pot_Trim!EB17&lt;&gt;0,EB17/PLANEL_Pot_Trim!EB17,0)</f>
        <v>0.43015433993979618</v>
      </c>
      <c r="EC42" s="51">
        <f>IF(PLANEL_Pot_Trim!EC17&lt;&gt;0,EC17/PLANEL_Pot_Trim!EC17,0)</f>
        <v>0.57151247995576138</v>
      </c>
      <c r="ED42" s="51">
        <f>IF(PLANEL_Pot_Trim!ED17&lt;&gt;0,ED17/PLANEL_Pot_Trim!ED17,0)</f>
        <v>0.46967381992305546</v>
      </c>
      <c r="EE42" s="51">
        <f>IF(PLANEL_Pot_Trim!EE17&lt;&gt;0,EE17/PLANEL_Pot_Trim!EE17,0)</f>
        <v>0.35415534002213828</v>
      </c>
      <c r="EF42" s="51">
        <f>IF(PLANEL_Pot_Trim!EF17&lt;&gt;0,EF17/PLANEL_Pot_Trim!EF17,0)</f>
        <v>0.43015433995063973</v>
      </c>
      <c r="EG42" s="51">
        <f>IF(PLANEL_Pot_Trim!EG17&lt;&gt;0,EG17/PLANEL_Pot_Trim!EG17,0)</f>
        <v>0.57151248003097743</v>
      </c>
      <c r="EH42" s="51">
        <f>IF(PLANEL_Pot_Trim!EH17&lt;&gt;0,EH17/PLANEL_Pot_Trim!EH17,0)</f>
        <v>0.46967382000328156</v>
      </c>
      <c r="EI42" s="51">
        <f>IF(PLANEL_Pot_Trim!EI17&lt;&gt;0,EI17/PLANEL_Pot_Trim!EI17,0)</f>
        <v>0.35415533999370918</v>
      </c>
      <c r="EJ42" s="51">
        <f>IF(PLANEL_Pot_Trim!EJ17&lt;&gt;0,EJ17/PLANEL_Pot_Trim!EJ17,0)</f>
        <v>0.43015434000415442</v>
      </c>
      <c r="EK42" s="51">
        <f>IF(PLANEL_Pot_Trim!EK17&lt;&gt;0,EK17/PLANEL_Pot_Trim!EK17,0)</f>
        <v>0.57151247995940491</v>
      </c>
      <c r="EL42" s="51">
        <f>IF(PLANEL_Pot_Trim!EL17&lt;&gt;0,EL17/PLANEL_Pot_Trim!EL17,0)</f>
        <v>0.46967381998256374</v>
      </c>
      <c r="EM42" s="51">
        <f>IF(PLANEL_Pot_Trim!EM17&lt;&gt;0,EM17/PLANEL_Pot_Trim!EM17,0)</f>
        <v>0.3541553400518696</v>
      </c>
      <c r="EN42" s="51">
        <f>IF(PLANEL_Pot_Trim!EN17&lt;&gt;0,EN17/PLANEL_Pot_Trim!EN17,0)</f>
        <v>0.43015433996363606</v>
      </c>
      <c r="EO42" s="51">
        <f>IF(PLANEL_Pot_Trim!EO17&lt;&gt;0,EO17/PLANEL_Pot_Trim!EO17,0)</f>
        <v>0.57151248002510424</v>
      </c>
      <c r="EP42" s="51">
        <f>IF(PLANEL_Pot_Trim!EP17&lt;&gt;0,EP17/PLANEL_Pot_Trim!EP17,0)</f>
        <v>0.46967381993662932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0.28248989990121004</v>
      </c>
      <c r="CZ45" s="83">
        <f>IF(PLANEL_Pot_Trim!CZ20&lt;&gt;0,CZ20/PLANEL_Pot_Trim!CZ20,0)</f>
        <v>0.27592487992737952</v>
      </c>
      <c r="DA45" s="83">
        <f>IF(PLANEL_Pot_Trim!DA20&lt;&gt;0,DA20/PLANEL_Pot_Trim!DA20,0)</f>
        <v>0.28248989990121004</v>
      </c>
      <c r="DB45" s="83">
        <f>IF(PLANEL_Pot_Trim!DB20&lt;&gt;0,DB20/PLANEL_Pot_Trim!DB20,0)</f>
        <v>0.28135800005918593</v>
      </c>
      <c r="DC45" s="53">
        <f>IF(PLANEL_Pot_Trim!DC20&lt;&gt;0,DC20/PLANEL_Pot_Trim!DC20,0)</f>
        <v>0.28248990003022462</v>
      </c>
      <c r="DD45" s="53">
        <f>IF(PLANEL_Pot_Trim!DD20&lt;&gt;0,DD20/PLANEL_Pot_Trim!DD20,0)</f>
        <v>0.275924880050467</v>
      </c>
      <c r="DE45" s="53">
        <f>IF(PLANEL_Pot_Trim!DE20&lt;&gt;0,DE20/PLANEL_Pot_Trim!DE20,0)</f>
        <v>0.28248990003022462</v>
      </c>
      <c r="DF45" s="53">
        <f>IF(PLANEL_Pot_Trim!DF20&lt;&gt;0,DF20/PLANEL_Pot_Trim!DF20,0)</f>
        <v>0.2813579999714062</v>
      </c>
      <c r="DG45" s="53">
        <f>IF(PLANEL_Pot_Trim!DG20&lt;&gt;0,DG20/PLANEL_Pot_Trim!DG20,0)</f>
        <v>0.28248990007619268</v>
      </c>
      <c r="DH45" s="53">
        <f>IF(PLANEL_Pot_Trim!DH20&lt;&gt;0,DH20/PLANEL_Pot_Trim!DH20,0)</f>
        <v>0.27592488008467247</v>
      </c>
      <c r="DI45" s="53">
        <f>IF(PLANEL_Pot_Trim!DI20&lt;&gt;0,DI20/PLANEL_Pot_Trim!DI20,0)</f>
        <v>0.28248990007619268</v>
      </c>
      <c r="DJ45" s="53">
        <f>IF(PLANEL_Pot_Trim!DJ20&lt;&gt;0,DJ20/PLANEL_Pot_Trim!DJ20,0)</f>
        <v>0.28135800013065926</v>
      </c>
      <c r="DK45" s="53">
        <f>IF(PLANEL_Pot_Trim!DK20&lt;&gt;0,DK20/PLANEL_Pot_Trim!DK20,0)</f>
        <v>0.2824899000565318</v>
      </c>
      <c r="DL45" s="53">
        <f>IF(PLANEL_Pot_Trim!DL20&lt;&gt;0,DL20/PLANEL_Pot_Trim!DL20,0)</f>
        <v>0.27592488009686783</v>
      </c>
      <c r="DM45" s="53">
        <f>IF(PLANEL_Pot_Trim!DM20&lt;&gt;0,DM20/PLANEL_Pot_Trim!DM20,0)</f>
        <v>0.2824899000565318</v>
      </c>
      <c r="DN45" s="53">
        <f>IF(PLANEL_Pot_Trim!DN20&lt;&gt;0,DN20/PLANEL_Pot_Trim!DN20,0)</f>
        <v>0.28135800005343559</v>
      </c>
      <c r="DO45" s="53">
        <f>IF(PLANEL_Pot_Trim!DO20&lt;&gt;0,DO20/PLANEL_Pot_Trim!DO20,0)</f>
        <v>0.28248990005443353</v>
      </c>
      <c r="DP45" s="53">
        <f>IF(PLANEL_Pot_Trim!DP20&lt;&gt;0,DP20/PLANEL_Pot_Trim!DP20,0)</f>
        <v>0.27592488001617799</v>
      </c>
      <c r="DQ45" s="53">
        <f>IF(PLANEL_Pot_Trim!DQ20&lt;&gt;0,DQ20/PLANEL_Pot_Trim!DQ20,0)</f>
        <v>0.28248990005443353</v>
      </c>
      <c r="DR45" s="53">
        <f>IF(PLANEL_Pot_Trim!DR20&lt;&gt;0,DR20/PLANEL_Pot_Trim!DR20,0)</f>
        <v>0.28135800004138156</v>
      </c>
      <c r="DS45" s="53">
        <f>IF(PLANEL_Pot_Trim!DS20&lt;&gt;0,DS20/PLANEL_Pot_Trim!DS20,0)</f>
        <v>0.28248989996531615</v>
      </c>
      <c r="DT45" s="53">
        <f>IF(PLANEL_Pot_Trim!DT20&lt;&gt;0,DT20/PLANEL_Pot_Trim!DT20,0)</f>
        <v>0.27592487993691101</v>
      </c>
      <c r="DU45" s="53">
        <f>IF(PLANEL_Pot_Trim!DU20&lt;&gt;0,DU20/PLANEL_Pot_Trim!DU20,0)</f>
        <v>0.28248989996531615</v>
      </c>
      <c r="DV45" s="53">
        <f>IF(PLANEL_Pot_Trim!DV20&lt;&gt;0,DV20/PLANEL_Pot_Trim!DV20,0)</f>
        <v>0.28135799995234784</v>
      </c>
      <c r="DW45" s="53">
        <f>IF(PLANEL_Pot_Trim!DW20&lt;&gt;0,DW20/PLANEL_Pot_Trim!DW20,0)</f>
        <v>0.28248990003339969</v>
      </c>
      <c r="DX45" s="53">
        <f>IF(PLANEL_Pot_Trim!DX20&lt;&gt;0,DX20/PLANEL_Pot_Trim!DX20,0)</f>
        <v>0.27592488005367177</v>
      </c>
      <c r="DY45" s="53">
        <f>IF(PLANEL_Pot_Trim!DY20&lt;&gt;0,DY20/PLANEL_Pot_Trim!DY20,0)</f>
        <v>0.28248990003339969</v>
      </c>
      <c r="DZ45" s="53">
        <f>IF(PLANEL_Pot_Trim!DZ20&lt;&gt;0,DZ20/PLANEL_Pot_Trim!DZ20,0)</f>
        <v>0.28135800005076772</v>
      </c>
      <c r="EA45" s="53">
        <f>IF(PLANEL_Pot_Trim!EA20&lt;&gt;0,EA20/PLANEL_Pot_Trim!EA20,0)</f>
        <v>0.28248990002530638</v>
      </c>
      <c r="EB45" s="53">
        <f>IF(PLANEL_Pot_Trim!EB20&lt;&gt;0,EB20/PLANEL_Pot_Trim!EB20,0)</f>
        <v>0.27592488002652005</v>
      </c>
      <c r="EC45" s="53">
        <f>IF(PLANEL_Pot_Trim!EC20&lt;&gt;0,EC20/PLANEL_Pot_Trim!EC20,0)</f>
        <v>0.28248990002530638</v>
      </c>
      <c r="ED45" s="53">
        <f>IF(PLANEL_Pot_Trim!ED20&lt;&gt;0,ED20/PLANEL_Pot_Trim!ED20,0)</f>
        <v>0.28135800002349054</v>
      </c>
      <c r="EE45" s="53">
        <f>IF(PLANEL_Pot_Trim!EE20&lt;&gt;0,EE20/PLANEL_Pot_Trim!EE20,0)</f>
        <v>0.2824898998514665</v>
      </c>
      <c r="EF45" s="53">
        <f>IF(PLANEL_Pot_Trim!EF20&lt;&gt;0,EF20/PLANEL_Pot_Trim!EF20,0)</f>
        <v>0.27592488006594423</v>
      </c>
      <c r="EG45" s="53">
        <f>IF(PLANEL_Pot_Trim!EG20&lt;&gt;0,EG20/PLANEL_Pot_Trim!EG20,0)</f>
        <v>0.2824898998514665</v>
      </c>
      <c r="EH45" s="53">
        <f>IF(PLANEL_Pot_Trim!EH20&lt;&gt;0,EH20/PLANEL_Pot_Trim!EH20,0)</f>
        <v>0.28135800002297856</v>
      </c>
      <c r="EI45" s="53">
        <f>IF(PLANEL_Pot_Trim!EI20&lt;&gt;0,EI20/PLANEL_Pot_Trim!EI20,0)</f>
        <v>0.2824898998514665</v>
      </c>
      <c r="EJ45" s="53">
        <f>IF(PLANEL_Pot_Trim!EJ20&lt;&gt;0,EJ20/PLANEL_Pot_Trim!EJ20,0)</f>
        <v>0.27592488006594423</v>
      </c>
      <c r="EK45" s="53">
        <f>IF(PLANEL_Pot_Trim!EK20&lt;&gt;0,EK20/PLANEL_Pot_Trim!EK20,0)</f>
        <v>0.2824898998514665</v>
      </c>
      <c r="EL45" s="53">
        <f>IF(PLANEL_Pot_Trim!EL20&lt;&gt;0,EL20/PLANEL_Pot_Trim!EL20,0)</f>
        <v>0.28135800002297856</v>
      </c>
      <c r="EM45" s="53">
        <f>IF(PLANEL_Pot_Trim!EM20&lt;&gt;0,EM20/PLANEL_Pot_Trim!EM20,0)</f>
        <v>0.2824898998514665</v>
      </c>
      <c r="EN45" s="53">
        <f>IF(PLANEL_Pot_Trim!EN20&lt;&gt;0,EN20/PLANEL_Pot_Trim!EN20,0)</f>
        <v>0.27592488006594423</v>
      </c>
      <c r="EO45" s="53">
        <f>IF(PLANEL_Pot_Trim!EO20&lt;&gt;0,EO20/PLANEL_Pot_Trim!EO20,0)</f>
        <v>0.2824898998514665</v>
      </c>
      <c r="EP45" s="53">
        <f>IF(PLANEL_Pot_Trim!EP20&lt;&gt;0,EP20/PLANEL_Pot_Trim!EP20,0)</f>
        <v>0.28135800002297856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4251.6374480000004</v>
      </c>
      <c r="O5" s="33">
        <v>4251.6374480000004</v>
      </c>
      <c r="P5" s="33">
        <v>2230.6454610000001</v>
      </c>
      <c r="Q5" s="33">
        <v>2230.6454610000001</v>
      </c>
      <c r="R5" s="33">
        <v>2230.6454610000001</v>
      </c>
      <c r="S5" s="33">
        <v>2230.6454610000001</v>
      </c>
      <c r="T5" s="33">
        <v>2529.7277690000001</v>
      </c>
      <c r="U5" s="33">
        <v>4670.5662220000004</v>
      </c>
      <c r="V5" s="33">
        <v>4670.5662220000004</v>
      </c>
      <c r="W5" s="33">
        <v>3746.6454779999999</v>
      </c>
      <c r="X5" s="33">
        <v>3746.6454779999999</v>
      </c>
      <c r="Y5" s="33">
        <v>3746.6454779999999</v>
      </c>
      <c r="Z5" s="33">
        <v>3746.6454779999999</v>
      </c>
      <c r="AA5" s="33">
        <v>3746.6454779999999</v>
      </c>
      <c r="AB5" s="33">
        <v>3490.6710069999999</v>
      </c>
      <c r="AC5" s="33">
        <v>3490.6710069999999</v>
      </c>
      <c r="AD5" s="33">
        <v>3490.6710069999999</v>
      </c>
      <c r="AE5" s="33">
        <v>3490.6710069999999</v>
      </c>
      <c r="AF5" s="33">
        <v>3490.6710069999999</v>
      </c>
      <c r="AG5" s="33">
        <v>3490.6710069999999</v>
      </c>
      <c r="AH5" s="33">
        <v>3490.6710069999999</v>
      </c>
      <c r="AI5" s="33">
        <v>3490.6710069999999</v>
      </c>
      <c r="AJ5" s="33">
        <v>3490.6710069999999</v>
      </c>
      <c r="AK5" s="33">
        <v>3490.6710069999999</v>
      </c>
      <c r="AL5" s="33">
        <v>3490.6710069999999</v>
      </c>
      <c r="AM5" s="33">
        <v>3490.6710069999999</v>
      </c>
      <c r="AN5" s="33">
        <v>3490.6710069999999</v>
      </c>
      <c r="AO5" s="33">
        <v>3490.6710069999999</v>
      </c>
      <c r="AP5" s="33">
        <v>3490.6710069999999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5087.6032169999999</v>
      </c>
      <c r="O16" s="33">
        <v>5087.6032169999999</v>
      </c>
      <c r="P16" s="33">
        <v>2594.3143679999998</v>
      </c>
      <c r="Q16" s="33">
        <v>2594.3143679999998</v>
      </c>
      <c r="R16" s="33">
        <v>2594.3143679999998</v>
      </c>
      <c r="S16" s="33">
        <v>2594.3143679999998</v>
      </c>
      <c r="T16" s="33">
        <v>2893.3966759999998</v>
      </c>
      <c r="U16" s="33">
        <v>5034.2351289999997</v>
      </c>
      <c r="V16" s="33">
        <v>5034.2351289999997</v>
      </c>
      <c r="W16" s="33">
        <v>3875.8140429999999</v>
      </c>
      <c r="X16" s="33">
        <v>3875.8140429999999</v>
      </c>
      <c r="Y16" s="33">
        <v>3875.8140429999999</v>
      </c>
      <c r="Z16" s="33">
        <v>3875.8140429999999</v>
      </c>
      <c r="AA16" s="33">
        <v>3875.8140429999999</v>
      </c>
      <c r="AB16" s="33">
        <v>3490.6710069999999</v>
      </c>
      <c r="AC16" s="33">
        <v>3490.6710069999999</v>
      </c>
      <c r="AD16" s="33">
        <v>3490.6710069999999</v>
      </c>
      <c r="AE16" s="33">
        <v>3490.6710069999999</v>
      </c>
      <c r="AF16" s="33">
        <v>3490.6710069999999</v>
      </c>
      <c r="AG16" s="33">
        <v>3490.6710069999999</v>
      </c>
      <c r="AH16" s="33">
        <v>3490.6710069999999</v>
      </c>
      <c r="AI16" s="33">
        <v>3490.6710069999999</v>
      </c>
      <c r="AJ16" s="33">
        <v>3490.6710069999999</v>
      </c>
      <c r="AK16" s="33">
        <v>3490.6710069999999</v>
      </c>
      <c r="AL16" s="33">
        <v>3490.6710069999999</v>
      </c>
      <c r="AM16" s="33">
        <v>3490.6710069999999</v>
      </c>
      <c r="AN16" s="33">
        <v>3490.6710069999999</v>
      </c>
      <c r="AO16" s="33">
        <v>3490.6710069999999</v>
      </c>
      <c r="AP16" s="33">
        <v>3490.6710069999999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484.83077270000001</v>
      </c>
      <c r="Q31" s="33">
        <v>609.49531850000005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82.419307079999996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168.94826839999999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461.5218079</v>
      </c>
      <c r="N40" s="33">
        <v>620.68795650000004</v>
      </c>
      <c r="O40" s="33">
        <v>620.68795650000004</v>
      </c>
      <c r="P40" s="33">
        <v>641.1980724</v>
      </c>
      <c r="Q40" s="33">
        <v>765.86261820000004</v>
      </c>
      <c r="R40" s="33">
        <v>780.21109760000002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285.35467640000002</v>
      </c>
      <c r="AC54" s="33">
        <v>285.35467640000002</v>
      </c>
      <c r="AD54" s="33">
        <v>285.35467640000002</v>
      </c>
      <c r="AE54" s="33">
        <v>285.35467640000002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285.35467640000002</v>
      </c>
      <c r="AC64" s="33">
        <v>285.35467640000002</v>
      </c>
      <c r="AD64" s="33">
        <v>285.35467640000002</v>
      </c>
      <c r="AE64" s="33">
        <v>285.35467640000002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2275.9642119999999</v>
      </c>
      <c r="O101" s="33">
        <v>2228.9064320000002</v>
      </c>
      <c r="P101" s="33">
        <v>1948.2548220000001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495.69694470000002</v>
      </c>
      <c r="V101" s="33">
        <v>549.78484619999995</v>
      </c>
      <c r="W101" s="33">
        <v>366.13992919999998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61.057963860000001</v>
      </c>
      <c r="P102" s="33">
        <v>407.34743170000002</v>
      </c>
      <c r="Q102" s="33">
        <v>489.67995359999998</v>
      </c>
      <c r="R102" s="33">
        <v>707.72049360000005</v>
      </c>
      <c r="S102" s="33">
        <v>1053.4087059999999</v>
      </c>
      <c r="T102" s="33">
        <v>1170.4593090000001</v>
      </c>
      <c r="U102" s="33">
        <v>1170.4593090000001</v>
      </c>
      <c r="V102" s="33">
        <v>1170.4593090000001</v>
      </c>
      <c r="W102" s="33">
        <v>1170.4593090000001</v>
      </c>
      <c r="X102" s="33">
        <v>1170.4593090000001</v>
      </c>
      <c r="Y102" s="33">
        <v>1170.4593090000001</v>
      </c>
      <c r="Z102" s="33">
        <v>1170.4593090000001</v>
      </c>
      <c r="AA102" s="33">
        <v>1170.4593090000001</v>
      </c>
      <c r="AB102" s="33">
        <v>1170.4593090000001</v>
      </c>
      <c r="AC102" s="33">
        <v>1170.4593090000001</v>
      </c>
      <c r="AD102" s="33">
        <v>1170.4593090000001</v>
      </c>
      <c r="AE102" s="33">
        <v>1170.4593090000001</v>
      </c>
      <c r="AF102" s="33">
        <v>1037.4173189999999</v>
      </c>
      <c r="AG102" s="33">
        <v>1159.863214</v>
      </c>
      <c r="AH102" s="33">
        <v>1170.4593090000001</v>
      </c>
      <c r="AI102" s="33">
        <v>1170.4593090000001</v>
      </c>
      <c r="AJ102" s="33">
        <v>1170.4593090000001</v>
      </c>
      <c r="AK102" s="33">
        <v>1170.4593090000001</v>
      </c>
      <c r="AL102" s="33">
        <v>1170.4593090000001</v>
      </c>
      <c r="AM102" s="33">
        <v>1170.4593090000001</v>
      </c>
      <c r="AN102" s="33">
        <v>1170.4593090000001</v>
      </c>
      <c r="AO102" s="33">
        <v>1170.4593090000001</v>
      </c>
      <c r="AP102" s="33">
        <v>1170.4593090000001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1708.4832960000001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957.10545990000003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968.04313530000002</v>
      </c>
      <c r="N104" s="33">
        <v>1072.2683709999999</v>
      </c>
      <c r="O104" s="33">
        <v>1080.0559679999999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1186.2271679999999</v>
      </c>
      <c r="V104" s="33">
        <v>1192.153198</v>
      </c>
      <c r="W104" s="33">
        <v>584.68464110000002</v>
      </c>
      <c r="X104" s="33">
        <v>621.15622670000005</v>
      </c>
      <c r="Y104" s="33">
        <v>621.15622670000005</v>
      </c>
      <c r="Z104" s="33">
        <v>182.8222428</v>
      </c>
      <c r="AA104" s="33">
        <v>182.8222428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717.8412902</v>
      </c>
      <c r="K107" s="33">
        <v>709.72253760000001</v>
      </c>
      <c r="L107" s="33">
        <v>646.46067349999998</v>
      </c>
      <c r="M107" s="33">
        <v>709.72253760000001</v>
      </c>
      <c r="N107" s="33">
        <v>746.08125800000005</v>
      </c>
      <c r="O107" s="33">
        <v>1013.129325</v>
      </c>
      <c r="P107" s="33">
        <v>1071.531172</v>
      </c>
      <c r="Q107" s="33">
        <v>1071.531172</v>
      </c>
      <c r="R107" s="33">
        <v>1071.531172</v>
      </c>
      <c r="S107" s="33">
        <v>1104.839289</v>
      </c>
      <c r="T107" s="33">
        <v>1176.504778</v>
      </c>
      <c r="U107" s="33">
        <v>1063.4124200000001</v>
      </c>
      <c r="V107" s="33">
        <v>1071.531172</v>
      </c>
      <c r="W107" s="33">
        <v>749.60136550000004</v>
      </c>
      <c r="X107" s="33">
        <v>609.55825570000002</v>
      </c>
      <c r="Y107" s="33">
        <v>604.38735650000001</v>
      </c>
      <c r="Z107" s="33">
        <v>604.38735650000001</v>
      </c>
      <c r="AA107" s="33">
        <v>604.38735650000001</v>
      </c>
      <c r="AB107" s="33">
        <v>604.38735650000001</v>
      </c>
      <c r="AC107" s="33">
        <v>175.46015130000001</v>
      </c>
      <c r="AD107" s="33">
        <v>145.214009</v>
      </c>
      <c r="AE107" s="33">
        <v>174.6198139</v>
      </c>
      <c r="AF107" s="33">
        <v>145.214009</v>
      </c>
      <c r="AG107" s="33">
        <v>145.214009</v>
      </c>
      <c r="AH107" s="33">
        <v>145.214009</v>
      </c>
      <c r="AI107" s="33">
        <v>15.821403030000001</v>
      </c>
      <c r="AJ107" s="33">
        <v>145.214009</v>
      </c>
      <c r="AK107" s="33">
        <v>131.51349289999999</v>
      </c>
      <c r="AL107" s="33">
        <v>290.42801789999999</v>
      </c>
      <c r="AM107" s="33">
        <v>290.42801789999999</v>
      </c>
      <c r="AN107" s="33">
        <v>299.25278079999998</v>
      </c>
      <c r="AO107" s="33">
        <v>318.8079596</v>
      </c>
      <c r="AP107" s="33">
        <v>337.6897166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4387.6601289999999</v>
      </c>
      <c r="K112" s="33">
        <v>4785.0506139999998</v>
      </c>
      <c r="L112" s="33">
        <v>5304.6038060000001</v>
      </c>
      <c r="M112" s="33">
        <v>5764.6940199999999</v>
      </c>
      <c r="N112" s="33">
        <v>5802.7971369999996</v>
      </c>
      <c r="O112" s="33">
        <v>6091.6329839999999</v>
      </c>
      <c r="P112" s="33">
        <v>6156.2867429999997</v>
      </c>
      <c r="Q112" s="33">
        <v>4458.1458839999996</v>
      </c>
      <c r="R112" s="33">
        <v>4573.710529</v>
      </c>
      <c r="S112" s="33">
        <v>4945.6289310000002</v>
      </c>
      <c r="T112" s="33">
        <v>5010.8191450000004</v>
      </c>
      <c r="U112" s="33">
        <v>4813.1616540000005</v>
      </c>
      <c r="V112" s="33">
        <v>4881.2943370000003</v>
      </c>
      <c r="W112" s="33">
        <v>3827.9907050000002</v>
      </c>
      <c r="X112" s="33">
        <v>3725.7028540000001</v>
      </c>
      <c r="Y112" s="33">
        <v>3720.5319549999999</v>
      </c>
      <c r="Z112" s="33">
        <v>2855.0347200000001</v>
      </c>
      <c r="AA112" s="33">
        <v>2855.0347200000001</v>
      </c>
      <c r="AB112" s="33">
        <v>2818.5631349999999</v>
      </c>
      <c r="AC112" s="33">
        <v>2389.6359299999999</v>
      </c>
      <c r="AD112" s="33">
        <v>2359.3897870000001</v>
      </c>
      <c r="AE112" s="33">
        <v>2405.7119779999998</v>
      </c>
      <c r="AF112" s="33">
        <v>2206.7925970000001</v>
      </c>
      <c r="AG112" s="33">
        <v>1448.92788</v>
      </c>
      <c r="AH112" s="33">
        <v>1459.5239750000001</v>
      </c>
      <c r="AI112" s="33">
        <v>1330.1313689999999</v>
      </c>
      <c r="AJ112" s="33">
        <v>1459.5239750000001</v>
      </c>
      <c r="AK112" s="33">
        <v>1301.972802</v>
      </c>
      <c r="AL112" s="33">
        <v>1460.8873269999999</v>
      </c>
      <c r="AM112" s="33">
        <v>1460.8873269999999</v>
      </c>
      <c r="AN112" s="33">
        <v>1469.71209</v>
      </c>
      <c r="AO112" s="33">
        <v>1489.2672689999999</v>
      </c>
      <c r="AP112" s="33">
        <v>1508.149026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267.73473389999998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2281.037781</v>
      </c>
      <c r="AC125" s="33">
        <v>2407.7621020000001</v>
      </c>
      <c r="AD125" s="33">
        <v>2693.5138670000001</v>
      </c>
      <c r="AE125" s="33">
        <v>3421.5566709999998</v>
      </c>
      <c r="AF125" s="33">
        <v>2493.1160850000001</v>
      </c>
      <c r="AG125" s="33">
        <v>2833.0133839999999</v>
      </c>
      <c r="AH125" s="33">
        <v>2661.210744</v>
      </c>
      <c r="AI125" s="33">
        <v>2833.0145849999999</v>
      </c>
      <c r="AJ125" s="33">
        <v>2534.4864229999998</v>
      </c>
      <c r="AK125" s="33">
        <v>2493.1342989999998</v>
      </c>
      <c r="AL125" s="33">
        <v>2493.1268559999999</v>
      </c>
      <c r="AM125" s="33">
        <v>2787.9350650000001</v>
      </c>
      <c r="AN125" s="33">
        <v>2867.4623759999999</v>
      </c>
      <c r="AO125" s="33">
        <v>3421.5566709999998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357.74453210000001</v>
      </c>
      <c r="X136" s="33">
        <v>940.36552329999995</v>
      </c>
      <c r="Y136" s="33">
        <v>1410.5482850000001</v>
      </c>
      <c r="Z136" s="33">
        <v>1880.731047</v>
      </c>
      <c r="AA136" s="33">
        <v>2350.9138079999998</v>
      </c>
      <c r="AB136" s="33">
        <v>2821.0965700000002</v>
      </c>
      <c r="AC136" s="33">
        <v>3037.8306889999999</v>
      </c>
      <c r="AD136" s="33">
        <v>3413.5922519999999</v>
      </c>
      <c r="AE136" s="33">
        <v>4231.6448549999996</v>
      </c>
      <c r="AF136" s="33">
        <v>3303.2042689999998</v>
      </c>
      <c r="AG136" s="33">
        <v>3643.1015670000002</v>
      </c>
      <c r="AH136" s="33">
        <v>3471.2989280000002</v>
      </c>
      <c r="AI136" s="33">
        <v>3643.1027680000002</v>
      </c>
      <c r="AJ136" s="33">
        <v>3344.574607</v>
      </c>
      <c r="AK136" s="33">
        <v>3303.222483</v>
      </c>
      <c r="AL136" s="33">
        <v>3303.21504</v>
      </c>
      <c r="AM136" s="33">
        <v>3598.0232489999999</v>
      </c>
      <c r="AN136" s="33">
        <v>3677.5505600000001</v>
      </c>
      <c r="AO136" s="33">
        <v>4231.6448549999996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452.28563350000002</v>
      </c>
      <c r="N137" s="33">
        <v>706.27673949999996</v>
      </c>
      <c r="O137" s="33">
        <v>655.46437409999999</v>
      </c>
      <c r="P137" s="33">
        <v>582.61774939999998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206.63843</v>
      </c>
      <c r="V137" s="33">
        <v>206.63843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494.18597319999998</v>
      </c>
      <c r="N148" s="33">
        <v>748.17707919999998</v>
      </c>
      <c r="O148" s="33">
        <v>697.3647138</v>
      </c>
      <c r="P148" s="33">
        <v>624.5180891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206.63843</v>
      </c>
      <c r="V148" s="33">
        <v>206.63843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1760.012142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1760.012142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77.327100819999998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96.077986910000007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19004.024659999999</v>
      </c>
      <c r="U233" s="33">
        <v>19530.964349999998</v>
      </c>
      <c r="V233" s="33">
        <v>20720.41661</v>
      </c>
      <c r="W233" s="33">
        <v>22323.042280000001</v>
      </c>
      <c r="X233" s="33">
        <v>22414.766670000001</v>
      </c>
      <c r="Y233" s="33">
        <v>22746.217809999998</v>
      </c>
      <c r="Z233" s="33">
        <v>22746.217809999998</v>
      </c>
      <c r="AA233" s="33">
        <v>22768.46039</v>
      </c>
      <c r="AB233" s="33">
        <v>22768.46039</v>
      </c>
      <c r="AC233" s="33">
        <v>22768.46039</v>
      </c>
      <c r="AD233" s="33">
        <v>23047.543979999999</v>
      </c>
      <c r="AE233" s="33">
        <v>23047.543979999999</v>
      </c>
      <c r="AF233" s="33">
        <v>23047.543979999999</v>
      </c>
      <c r="AG233" s="33">
        <v>23047.543979999999</v>
      </c>
      <c r="AH233" s="33">
        <v>23037.76539</v>
      </c>
      <c r="AI233" s="33">
        <v>23047.543979999999</v>
      </c>
      <c r="AJ233" s="33">
        <v>23047.543979999999</v>
      </c>
      <c r="AK233" s="33">
        <v>23047.543979999999</v>
      </c>
      <c r="AL233" s="33">
        <v>23047.543979999999</v>
      </c>
      <c r="AM233" s="33">
        <v>23056.77534</v>
      </c>
      <c r="AN233" s="33">
        <v>23100.489850000002</v>
      </c>
      <c r="AO233" s="33">
        <v>23128.188719999998</v>
      </c>
      <c r="AP233" s="33">
        <v>23161.632229999999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6972.3016170000001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8836.1947789999995</v>
      </c>
      <c r="V234" s="33">
        <v>9964.9983140000004</v>
      </c>
      <c r="W234" s="33">
        <v>9964.9983140000004</v>
      </c>
      <c r="X234" s="33">
        <v>9964.9983140000004</v>
      </c>
      <c r="Y234" s="33">
        <v>9964.9983140000004</v>
      </c>
      <c r="Z234" s="33">
        <v>9964.9983140000004</v>
      </c>
      <c r="AA234" s="33">
        <v>9950.2274510000007</v>
      </c>
      <c r="AB234" s="33">
        <v>9985.5635380000003</v>
      </c>
      <c r="AC234" s="33">
        <v>9985.5635380000003</v>
      </c>
      <c r="AD234" s="33">
        <v>9985.5635380000003</v>
      </c>
      <c r="AE234" s="33">
        <v>9985.5635380000003</v>
      </c>
      <c r="AF234" s="33">
        <v>9985.5635380000003</v>
      </c>
      <c r="AG234" s="33">
        <v>9985.5635380000003</v>
      </c>
      <c r="AH234" s="33">
        <v>9985.5635380000003</v>
      </c>
      <c r="AI234" s="33">
        <v>9985.5635380000003</v>
      </c>
      <c r="AJ234" s="33">
        <v>9985.5635380000003</v>
      </c>
      <c r="AK234" s="33">
        <v>9985.5635380000003</v>
      </c>
      <c r="AL234" s="33">
        <v>9985.5635380000003</v>
      </c>
      <c r="AM234" s="33">
        <v>9985.5635380000003</v>
      </c>
      <c r="AN234" s="33">
        <v>9985.5635380000003</v>
      </c>
      <c r="AO234" s="33">
        <v>9985.5635380000003</v>
      </c>
      <c r="AP234" s="33">
        <v>9985.5635380000003</v>
      </c>
    </row>
    <row r="235" spans="2:42" x14ac:dyDescent="0.25">
      <c r="B235" s="33" t="s">
        <v>1</v>
      </c>
      <c r="C235" s="4" t="s">
        <v>39</v>
      </c>
      <c r="D235" s="33">
        <v>5213.9766799999998</v>
      </c>
      <c r="E235" s="33">
        <v>5362.7833330000003</v>
      </c>
      <c r="F235" s="33">
        <v>4943.511501</v>
      </c>
      <c r="G235" s="33">
        <v>5305.7036630000002</v>
      </c>
      <c r="H235" s="33">
        <v>5362.7833330000003</v>
      </c>
      <c r="I235" s="33">
        <v>4736.5450129999999</v>
      </c>
      <c r="J235" s="33">
        <v>5314.2258270000002</v>
      </c>
      <c r="K235" s="33">
        <v>5293.5132050000002</v>
      </c>
      <c r="L235" s="33">
        <v>5246.6368499999999</v>
      </c>
      <c r="M235" s="33">
        <v>5338.415868</v>
      </c>
      <c r="N235" s="33">
        <v>5362.7833330000003</v>
      </c>
      <c r="O235" s="33">
        <v>5362.7833330000003</v>
      </c>
      <c r="P235" s="33">
        <v>5362.7833330000003</v>
      </c>
      <c r="Q235" s="33">
        <v>4801.5711659999997</v>
      </c>
      <c r="R235" s="33">
        <v>5362.7833330000003</v>
      </c>
      <c r="S235" s="33">
        <v>5266.1353429999999</v>
      </c>
      <c r="T235" s="33">
        <v>5441.7492000000002</v>
      </c>
      <c r="U235" s="33">
        <v>5508.4584000000004</v>
      </c>
      <c r="V235" s="33">
        <v>5753.4466830000001</v>
      </c>
      <c r="W235" s="33">
        <v>6046.57942</v>
      </c>
      <c r="X235" s="33">
        <v>6041.7347749999999</v>
      </c>
      <c r="Y235" s="33">
        <v>5838.2463299999999</v>
      </c>
      <c r="Z235" s="33">
        <v>5847.4598930000002</v>
      </c>
      <c r="AA235" s="33">
        <v>6017.2646500000001</v>
      </c>
      <c r="AB235" s="33">
        <v>5995.022817</v>
      </c>
      <c r="AC235" s="33">
        <v>5891.1436139999996</v>
      </c>
      <c r="AD235" s="33">
        <v>5961.6147209999999</v>
      </c>
      <c r="AE235" s="33">
        <v>5886.5777719999996</v>
      </c>
      <c r="AF235" s="33">
        <v>5698.9293980000002</v>
      </c>
      <c r="AG235" s="33">
        <v>5902.3371880000004</v>
      </c>
      <c r="AH235" s="33">
        <v>5848.5443960000002</v>
      </c>
      <c r="AI235" s="33">
        <v>5748.1525220000003</v>
      </c>
      <c r="AJ235" s="33">
        <v>5801.1384509999998</v>
      </c>
      <c r="AK235" s="33">
        <v>5704.8239050000002</v>
      </c>
      <c r="AL235" s="33">
        <v>5806.8734439999998</v>
      </c>
      <c r="AM235" s="33">
        <v>5746.7178370000001</v>
      </c>
      <c r="AN235" s="33">
        <v>5252.8865740000001</v>
      </c>
      <c r="AO235" s="33">
        <v>4080.4385769999999</v>
      </c>
      <c r="AP235" s="33">
        <v>4288.5670200000004</v>
      </c>
    </row>
    <row r="236" spans="2:42" x14ac:dyDescent="0.25">
      <c r="B236" s="33" t="s">
        <v>1</v>
      </c>
      <c r="C236" s="4" t="s">
        <v>40</v>
      </c>
      <c r="D236" s="33">
        <v>3167.2011550000002</v>
      </c>
      <c r="E236" s="33">
        <v>3757.8082920000002</v>
      </c>
      <c r="F236" s="33">
        <v>3609.6370270000002</v>
      </c>
      <c r="G236" s="33">
        <v>3721.2355590000002</v>
      </c>
      <c r="H236" s="33">
        <v>4322.58871</v>
      </c>
      <c r="I236" s="33">
        <v>5048.7825380000004</v>
      </c>
      <c r="J236" s="33">
        <v>3864.3348599999999</v>
      </c>
      <c r="K236" s="33">
        <v>7011.6525149999998</v>
      </c>
      <c r="L236" s="33">
        <v>9640.7134690000003</v>
      </c>
      <c r="M236" s="33">
        <v>9134.4115689999999</v>
      </c>
      <c r="N236" s="33">
        <v>9506.0825690000001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9464.9375799999998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9776.1506150000005</v>
      </c>
      <c r="Y236" s="33">
        <v>10413.97386</v>
      </c>
      <c r="Z236" s="33">
        <v>10561.667310000001</v>
      </c>
      <c r="AA236" s="33">
        <v>10996.279399999999</v>
      </c>
      <c r="AB236" s="33">
        <v>10894.041279999999</v>
      </c>
      <c r="AC236" s="33">
        <v>10996.279399999999</v>
      </c>
      <c r="AD236" s="33">
        <v>10996.279399999999</v>
      </c>
      <c r="AE236" s="33">
        <v>10996.279399999999</v>
      </c>
      <c r="AF236" s="33">
        <v>10996.279399999999</v>
      </c>
      <c r="AG236" s="33">
        <v>10846.38206</v>
      </c>
      <c r="AH236" s="33">
        <v>10782.90589</v>
      </c>
      <c r="AI236" s="33">
        <v>10774.22877</v>
      </c>
      <c r="AJ236" s="33">
        <v>10996.279399999999</v>
      </c>
      <c r="AK236" s="33">
        <v>10732.28098</v>
      </c>
      <c r="AL236" s="33">
        <v>10695.099099999999</v>
      </c>
      <c r="AM236" s="33">
        <v>10996.279399999999</v>
      </c>
      <c r="AN236" s="33">
        <v>10996.279399999999</v>
      </c>
      <c r="AO236" s="33">
        <v>10945.279570000001</v>
      </c>
      <c r="AP236" s="33">
        <v>11984.28011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7210.9128870000004</v>
      </c>
      <c r="G237" s="33">
        <v>7280.4463239999995</v>
      </c>
      <c r="H237" s="33">
        <v>7280.4463239999995</v>
      </c>
      <c r="I237" s="33">
        <v>7280.4463239999995</v>
      </c>
      <c r="J237" s="33">
        <v>7128.6054320000003</v>
      </c>
      <c r="K237" s="33">
        <v>6416.8009000000002</v>
      </c>
      <c r="L237" s="33">
        <v>5486.6107760000004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7476.422861</v>
      </c>
      <c r="W237" s="33">
        <v>7946.0871310000002</v>
      </c>
      <c r="X237" s="33">
        <v>7946.0871310000002</v>
      </c>
      <c r="Y237" s="33">
        <v>7946.0871310000002</v>
      </c>
      <c r="Z237" s="33">
        <v>7946.0871310000002</v>
      </c>
      <c r="AA237" s="33">
        <v>7946.0871310000002</v>
      </c>
      <c r="AB237" s="33">
        <v>7946.0871310000002</v>
      </c>
      <c r="AC237" s="33">
        <v>7946.0871310000002</v>
      </c>
      <c r="AD237" s="33">
        <v>7946.0871310000002</v>
      </c>
      <c r="AE237" s="33">
        <v>7946.0871310000002</v>
      </c>
      <c r="AF237" s="33">
        <v>7946.0871310000002</v>
      </c>
      <c r="AG237" s="33">
        <v>7946.0871310000002</v>
      </c>
      <c r="AH237" s="33">
        <v>7946.0871310000002</v>
      </c>
      <c r="AI237" s="33">
        <v>7946.0871310000002</v>
      </c>
      <c r="AJ237" s="33">
        <v>7946.0871310000002</v>
      </c>
      <c r="AK237" s="33">
        <v>7946.0871310000002</v>
      </c>
      <c r="AL237" s="33">
        <v>7946.0871310000002</v>
      </c>
      <c r="AM237" s="33">
        <v>7946.0871310000002</v>
      </c>
      <c r="AN237" s="33">
        <v>7946.0871310000002</v>
      </c>
      <c r="AO237" s="33">
        <v>7946.0871310000002</v>
      </c>
      <c r="AP237" s="33">
        <v>7946.0871310000002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2156.7855760000002</v>
      </c>
      <c r="I238" s="33">
        <v>2260.135491</v>
      </c>
      <c r="J238" s="33">
        <v>4028.6307360000001</v>
      </c>
      <c r="K238" s="33">
        <v>4224.1883390000003</v>
      </c>
      <c r="L238" s="33">
        <v>4477.894867</v>
      </c>
      <c r="M238" s="33">
        <v>4527.490417</v>
      </c>
      <c r="N238" s="33">
        <v>4527.490417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4467.7496739999997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3924.071923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226.3016518</v>
      </c>
      <c r="G239" s="33">
        <v>226.3016518</v>
      </c>
      <c r="H239" s="33">
        <v>226.3016518</v>
      </c>
      <c r="I239" s="33">
        <v>226.3016518</v>
      </c>
      <c r="J239" s="33">
        <v>226.3016518</v>
      </c>
      <c r="K239" s="33">
        <v>225.67141369999999</v>
      </c>
      <c r="L239" s="33">
        <v>225.67141369999999</v>
      </c>
      <c r="M239" s="33">
        <v>225.67141369999999</v>
      </c>
      <c r="N239" s="33">
        <v>225.67141369999999</v>
      </c>
      <c r="O239" s="33">
        <v>225.67141369999999</v>
      </c>
      <c r="P239" s="33">
        <v>350.72741070000001</v>
      </c>
      <c r="Q239" s="33">
        <v>350.72741070000001</v>
      </c>
      <c r="R239" s="33">
        <v>350.72741070000001</v>
      </c>
      <c r="S239" s="33">
        <v>293.79656670000003</v>
      </c>
      <c r="T239" s="33">
        <v>505.03711829999997</v>
      </c>
      <c r="U239" s="33">
        <v>613.25663429999997</v>
      </c>
      <c r="V239" s="33">
        <v>772.58371069999998</v>
      </c>
      <c r="W239" s="33">
        <v>719.93535629999997</v>
      </c>
      <c r="X239" s="33">
        <v>822.68845999999996</v>
      </c>
      <c r="Y239" s="33">
        <v>848.9597076</v>
      </c>
      <c r="Z239" s="33">
        <v>810.83540370000003</v>
      </c>
      <c r="AA239" s="33">
        <v>853.78509320000001</v>
      </c>
      <c r="AB239" s="33">
        <v>936.09230500000001</v>
      </c>
      <c r="AC239" s="33">
        <v>1086.1147080000001</v>
      </c>
      <c r="AD239" s="33">
        <v>1344.530366</v>
      </c>
      <c r="AE239" s="33">
        <v>1557.5598560000001</v>
      </c>
      <c r="AF239" s="33">
        <v>1687.0759929999999</v>
      </c>
      <c r="AG239" s="33">
        <v>1727.4214830000001</v>
      </c>
      <c r="AH239" s="33">
        <v>1538.36772</v>
      </c>
      <c r="AI239" s="33">
        <v>1607.514893</v>
      </c>
      <c r="AJ239" s="33">
        <v>1633.6378440000001</v>
      </c>
      <c r="AK239" s="33">
        <v>1727.4214830000001</v>
      </c>
      <c r="AL239" s="33">
        <v>1733.6429350000001</v>
      </c>
      <c r="AM239" s="33">
        <v>1857.7640260000001</v>
      </c>
      <c r="AN239" s="33">
        <v>1986.313834</v>
      </c>
      <c r="AO239" s="33">
        <v>1968.719374</v>
      </c>
      <c r="AP239" s="33">
        <v>2059.5969879999998</v>
      </c>
    </row>
    <row r="240" spans="2:42" x14ac:dyDescent="0.25">
      <c r="B240" s="33" t="s">
        <v>1</v>
      </c>
      <c r="C240" s="4" t="s">
        <v>44</v>
      </c>
      <c r="W240" s="33">
        <v>1748.7162599999999</v>
      </c>
      <c r="X240" s="33">
        <v>2799.0698430000002</v>
      </c>
      <c r="Y240" s="33">
        <v>4090.5361349999998</v>
      </c>
      <c r="Z240" s="33">
        <v>4900.0137329999998</v>
      </c>
      <c r="AA240" s="33">
        <v>5167.6394559999999</v>
      </c>
      <c r="AB240" s="33">
        <v>5494.3767710000002</v>
      </c>
      <c r="AC240" s="33">
        <v>5786.3323579999997</v>
      </c>
      <c r="AD240" s="33">
        <v>6257.5912779999999</v>
      </c>
      <c r="AE240" s="33">
        <v>7007.7461549999998</v>
      </c>
      <c r="AF240" s="33">
        <v>7011.1707459999998</v>
      </c>
      <c r="AG240" s="33">
        <v>6113.7172929999997</v>
      </c>
      <c r="AH240" s="33">
        <v>6467.3437599999997</v>
      </c>
      <c r="AI240" s="33">
        <v>6718.2303279999996</v>
      </c>
      <c r="AJ240" s="33">
        <v>6459.5891259999999</v>
      </c>
      <c r="AK240" s="33">
        <v>6994.2560990000002</v>
      </c>
      <c r="AL240" s="33">
        <v>7011.1707459999998</v>
      </c>
      <c r="AM240" s="33">
        <v>6920.0789349999995</v>
      </c>
      <c r="AN240" s="33">
        <v>6996.3848379999999</v>
      </c>
      <c r="AO240" s="33">
        <v>7011.1707459999998</v>
      </c>
      <c r="AP240" s="33">
        <v>7829.4754510000002</v>
      </c>
    </row>
    <row r="241" spans="2:42" x14ac:dyDescent="0.25">
      <c r="B241" s="33" t="s">
        <v>1</v>
      </c>
      <c r="C241" s="4" t="s">
        <v>45</v>
      </c>
      <c r="L241" s="33">
        <v>1317.423949</v>
      </c>
      <c r="M241" s="33">
        <v>1339.3887500000001</v>
      </c>
      <c r="N241" s="33">
        <v>1339.3887500000001</v>
      </c>
      <c r="O241" s="33">
        <v>1339.3887500000001</v>
      </c>
      <c r="P241" s="33">
        <v>1339.3887500000001</v>
      </c>
      <c r="Q241" s="33">
        <v>1911.44119</v>
      </c>
      <c r="R241" s="33">
        <v>1469.2115679999999</v>
      </c>
      <c r="S241" s="33">
        <v>1911.44119</v>
      </c>
      <c r="T241" s="33">
        <v>1859.2146909999999</v>
      </c>
      <c r="U241" s="33">
        <v>1758.320125</v>
      </c>
      <c r="V241" s="33">
        <v>2054.3608039999999</v>
      </c>
      <c r="W241" s="33">
        <v>2221.613175</v>
      </c>
      <c r="X241" s="33">
        <v>2258.4707370000001</v>
      </c>
      <c r="Y241" s="33">
        <v>2303.2091230000001</v>
      </c>
      <c r="Z241" s="33">
        <v>2303.2091230000001</v>
      </c>
      <c r="AA241" s="33">
        <v>2303.2091230000001</v>
      </c>
      <c r="AB241" s="33">
        <v>2613.9127400000002</v>
      </c>
      <c r="AC241" s="33">
        <v>2906.5708770000001</v>
      </c>
      <c r="AD241" s="33">
        <v>3073.4836989999999</v>
      </c>
      <c r="AE241" s="33">
        <v>3677.8407900000002</v>
      </c>
      <c r="AF241" s="33">
        <v>3245.4929480000001</v>
      </c>
      <c r="AG241" s="33">
        <v>3643.660284</v>
      </c>
      <c r="AH241" s="33">
        <v>3700.6928590000002</v>
      </c>
      <c r="AI241" s="33">
        <v>3599.6443960000001</v>
      </c>
      <c r="AJ241" s="33">
        <v>3700.6928590000002</v>
      </c>
      <c r="AK241" s="33">
        <v>3568.4898680000001</v>
      </c>
      <c r="AL241" s="33">
        <v>3700.6928590000002</v>
      </c>
      <c r="AM241" s="33">
        <v>3932.3213989999999</v>
      </c>
      <c r="AN241" s="33">
        <v>3907.4820410000002</v>
      </c>
      <c r="AO241" s="33">
        <v>3923.8364150000002</v>
      </c>
      <c r="AP241" s="33">
        <v>3841.7447670000001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41245.396209999999</v>
      </c>
      <c r="E244" s="33">
        <v>41979.816740000002</v>
      </c>
      <c r="F244" s="33">
        <v>41454.757579999998</v>
      </c>
      <c r="G244" s="33">
        <v>41986.24697</v>
      </c>
      <c r="H244" s="33">
        <v>44307.916429999997</v>
      </c>
      <c r="I244" s="33">
        <v>44511.221850000002</v>
      </c>
      <c r="J244" s="33">
        <v>45703.515579999999</v>
      </c>
      <c r="K244" s="33">
        <v>48595.595670000002</v>
      </c>
      <c r="L244" s="33">
        <v>51818.72062</v>
      </c>
      <c r="M244" s="33">
        <v>53269.593639999999</v>
      </c>
      <c r="N244" s="33">
        <v>53739.404889999998</v>
      </c>
      <c r="O244" s="33">
        <v>53940.217940000002</v>
      </c>
      <c r="P244" s="33">
        <v>54199.77216</v>
      </c>
      <c r="Q244" s="33">
        <v>54262.606590000003</v>
      </c>
      <c r="R244" s="33">
        <v>54824.470359999999</v>
      </c>
      <c r="S244" s="33">
        <v>54935.267879999999</v>
      </c>
      <c r="T244" s="33">
        <v>57018.253720000001</v>
      </c>
      <c r="U244" s="33">
        <v>57697.921869999998</v>
      </c>
      <c r="V244" s="33">
        <v>60912.510240000003</v>
      </c>
      <c r="W244" s="33">
        <v>65141.253190000003</v>
      </c>
      <c r="X244" s="33">
        <v>66551.456969999999</v>
      </c>
      <c r="Y244" s="33">
        <v>68679.718819999995</v>
      </c>
      <c r="Z244" s="33">
        <v>69607.979130000007</v>
      </c>
      <c r="AA244" s="33">
        <v>70470.702369999999</v>
      </c>
      <c r="AB244" s="33">
        <v>71161.047390000007</v>
      </c>
      <c r="AC244" s="33">
        <v>71894.042430000001</v>
      </c>
      <c r="AD244" s="33">
        <v>73140.184529999999</v>
      </c>
      <c r="AE244" s="33">
        <v>74632.689029999994</v>
      </c>
      <c r="AF244" s="33">
        <v>73542.215049999999</v>
      </c>
      <c r="AG244" s="33">
        <v>73740.203370000003</v>
      </c>
      <c r="AH244" s="33">
        <v>73834.761100000003</v>
      </c>
      <c r="AI244" s="33">
        <v>73954.455979999999</v>
      </c>
      <c r="AJ244" s="33">
        <v>74098.02274</v>
      </c>
      <c r="AK244" s="33">
        <v>74233.957399999999</v>
      </c>
      <c r="AL244" s="33">
        <v>74454.164149999997</v>
      </c>
      <c r="AM244" s="33">
        <v>74969.078020000001</v>
      </c>
      <c r="AN244" s="33">
        <v>74698.977620000005</v>
      </c>
      <c r="AO244" s="33">
        <v>73516.774489999996</v>
      </c>
      <c r="AP244" s="33">
        <v>75624.437650000007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2866.3185429999999</v>
      </c>
      <c r="N245" s="33">
        <v>3656.8202150000002</v>
      </c>
      <c r="O245" s="33">
        <v>3721.2549530000001</v>
      </c>
      <c r="P245" s="33">
        <v>3830.7950139999998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5194.7787010000002</v>
      </c>
      <c r="V245" s="33">
        <v>4909.0404120000003</v>
      </c>
      <c r="W245" s="33">
        <v>4979.9074620000001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5185.0576080000001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56.805812430000003</v>
      </c>
      <c r="K247" s="33">
        <v>57.33176718</v>
      </c>
      <c r="L247" s="33">
        <v>107.4813339</v>
      </c>
      <c r="M247" s="33">
        <v>93.475749089999994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95.770652330000004</v>
      </c>
      <c r="AC247" s="33">
        <v>107.4813339</v>
      </c>
      <c r="AD247" s="33">
        <v>107.4813339</v>
      </c>
      <c r="AE247" s="33">
        <v>95.770652330000004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107.031932</v>
      </c>
      <c r="AN247" s="33">
        <v>107.4813339</v>
      </c>
      <c r="AO247" s="33">
        <v>67.634662480000003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22.477404329999999</v>
      </c>
      <c r="E248" s="33">
        <v>41.459562230000003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50.93475179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58.884020499999998</v>
      </c>
      <c r="I250" s="33">
        <v>152.44187260000001</v>
      </c>
      <c r="J250" s="33">
        <v>126.8319114</v>
      </c>
      <c r="K250" s="33">
        <v>152.44187260000001</v>
      </c>
      <c r="L250" s="33">
        <v>184.8012003</v>
      </c>
      <c r="M250" s="33">
        <v>228.7702262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183.13124210000001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184.13474790000001</v>
      </c>
      <c r="AG250" s="33">
        <v>161.51525760000001</v>
      </c>
      <c r="AH250" s="33">
        <v>207.4206906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1.2796736019999999</v>
      </c>
      <c r="L252" s="33">
        <v>0.4265578673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1.627203116</v>
      </c>
      <c r="R252" s="33">
        <v>1.8143031460000001</v>
      </c>
      <c r="S252" s="33">
        <v>1.5876947560000001</v>
      </c>
      <c r="T252" s="33">
        <v>1.5510109860000001</v>
      </c>
      <c r="U252" s="33">
        <v>1.3215026240000001</v>
      </c>
      <c r="V252" s="33">
        <v>1.3215026240000001</v>
      </c>
      <c r="W252" s="33">
        <v>1.3215026240000001</v>
      </c>
      <c r="X252" s="33">
        <v>1.8143031460000001</v>
      </c>
      <c r="Y252" s="33">
        <v>1.3215026240000001</v>
      </c>
      <c r="Z252" s="33">
        <v>1.8143031460000001</v>
      </c>
      <c r="AA252" s="33">
        <v>1.3215026240000001</v>
      </c>
      <c r="AB252" s="33">
        <v>1.8143031460000001</v>
      </c>
      <c r="AC252" s="33">
        <v>1.8143031460000001</v>
      </c>
      <c r="AD252" s="33">
        <v>1.3215026240000001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1.5399</v>
      </c>
      <c r="M253" s="33">
        <v>1.5399</v>
      </c>
      <c r="N253" s="33">
        <v>1.5399</v>
      </c>
      <c r="O253" s="33">
        <v>1.5399</v>
      </c>
      <c r="P253" s="33">
        <v>1.5399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1.5399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1.5399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2724.448578</v>
      </c>
      <c r="E256" s="33">
        <v>2743.4307349999999</v>
      </c>
      <c r="F256" s="33">
        <v>2743.4307349999999</v>
      </c>
      <c r="G256" s="33">
        <v>2743.9752939999998</v>
      </c>
      <c r="H256" s="33">
        <v>3001.7158829999998</v>
      </c>
      <c r="I256" s="33">
        <v>3127.1847509999998</v>
      </c>
      <c r="J256" s="33">
        <v>3167.7981490000002</v>
      </c>
      <c r="K256" s="33">
        <v>3301.148017</v>
      </c>
      <c r="L256" s="33">
        <v>3389.3582150000002</v>
      </c>
      <c r="M256" s="33">
        <v>4326.6536939999996</v>
      </c>
      <c r="N256" s="33">
        <v>5131.1609500000004</v>
      </c>
      <c r="O256" s="33">
        <v>5195.5956880000003</v>
      </c>
      <c r="P256" s="33">
        <v>6870.6743960000003</v>
      </c>
      <c r="Q256" s="33">
        <v>7213.9481619999997</v>
      </c>
      <c r="R256" s="33">
        <v>7214.1352619999998</v>
      </c>
      <c r="S256" s="33">
        <v>7213.9086539999998</v>
      </c>
      <c r="T256" s="33">
        <v>7213.8719700000001</v>
      </c>
      <c r="U256" s="33">
        <v>8235.2072200000002</v>
      </c>
      <c r="V256" s="33">
        <v>7949.46893</v>
      </c>
      <c r="W256" s="33">
        <v>8020.3359799999998</v>
      </c>
      <c r="X256" s="33">
        <v>8235.7000200000002</v>
      </c>
      <c r="Y256" s="33">
        <v>8235.2072200000002</v>
      </c>
      <c r="Z256" s="33">
        <v>8235.7000200000002</v>
      </c>
      <c r="AA256" s="33">
        <v>8189.5682349999997</v>
      </c>
      <c r="AB256" s="33">
        <v>8223.9893389999997</v>
      </c>
      <c r="AC256" s="33">
        <v>8235.2490749999997</v>
      </c>
      <c r="AD256" s="33">
        <v>8235.2072200000002</v>
      </c>
      <c r="AE256" s="33">
        <v>8223.9893389999997</v>
      </c>
      <c r="AF256" s="33">
        <v>8191.0645420000001</v>
      </c>
      <c r="AG256" s="33">
        <v>8168.445052</v>
      </c>
      <c r="AH256" s="33">
        <v>8214.3504850000008</v>
      </c>
      <c r="AI256" s="33">
        <v>8235.7000200000002</v>
      </c>
      <c r="AJ256" s="33">
        <v>8235.7000200000002</v>
      </c>
      <c r="AK256" s="33">
        <v>8235.7000200000002</v>
      </c>
      <c r="AL256" s="33">
        <v>8235.7000200000002</v>
      </c>
      <c r="AM256" s="33">
        <v>8235.250618</v>
      </c>
      <c r="AN256" s="33">
        <v>8225.9789270000001</v>
      </c>
      <c r="AO256" s="33">
        <v>8195.8533490000009</v>
      </c>
      <c r="AP256" s="33">
        <v>8207.1130850000009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1323.844822</v>
      </c>
      <c r="AG305" s="33">
        <v>2484.2590850000001</v>
      </c>
      <c r="AH305" s="33">
        <v>3650.405334</v>
      </c>
      <c r="AI305" s="33">
        <v>4812.8180039999997</v>
      </c>
      <c r="AJ305" s="33">
        <v>5993.8617729999996</v>
      </c>
      <c r="AK305" s="33">
        <v>7192.0731589999996</v>
      </c>
      <c r="AL305" s="33">
        <v>8368.3673749999998</v>
      </c>
      <c r="AM305" s="33">
        <v>9554.5145819999998</v>
      </c>
      <c r="AN305" s="33">
        <v>10786.633980000001</v>
      </c>
      <c r="AO305" s="33">
        <v>10786.633980000001</v>
      </c>
      <c r="AP305" s="33">
        <v>10786.633980000001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1323.844822</v>
      </c>
      <c r="AG316" s="33">
        <v>2484.2590850000001</v>
      </c>
      <c r="AH316" s="33">
        <v>3650.405334</v>
      </c>
      <c r="AI316" s="33">
        <v>4812.8180039999997</v>
      </c>
      <c r="AJ316" s="33">
        <v>5993.8617729999996</v>
      </c>
      <c r="AK316" s="33">
        <v>7192.0731589999996</v>
      </c>
      <c r="AL316" s="33">
        <v>8368.3673749999998</v>
      </c>
      <c r="AM316" s="33">
        <v>9554.5145819999998</v>
      </c>
      <c r="AN316" s="33">
        <v>10786.633980000001</v>
      </c>
      <c r="AO316" s="33">
        <v>10786.633980000001</v>
      </c>
      <c r="AP316" s="33">
        <v>10786.633980000001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186.72345000000001</v>
      </c>
      <c r="K367" s="33">
        <v>182.85315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254.79499999999999</v>
      </c>
      <c r="I368" s="33">
        <v>254.79750000000001</v>
      </c>
      <c r="J368" s="33">
        <v>254.79499999999999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286.72406000000001</v>
      </c>
      <c r="G376" s="33">
        <v>318.66608919999999</v>
      </c>
      <c r="H376" s="33">
        <v>318.66608919999999</v>
      </c>
      <c r="I376" s="33">
        <v>318.66858919999999</v>
      </c>
      <c r="J376" s="33">
        <v>483.57035919999998</v>
      </c>
      <c r="K376" s="33">
        <v>621.40105919999996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220.51772439999999</v>
      </c>
      <c r="O415" s="33">
        <v>2880.949533</v>
      </c>
      <c r="P415" s="33">
        <v>4101.6719030000004</v>
      </c>
      <c r="Q415" s="33">
        <v>7843.4118150000004</v>
      </c>
      <c r="R415" s="33">
        <v>8838.982156</v>
      </c>
      <c r="S415" s="33">
        <v>11160.38211</v>
      </c>
      <c r="T415" s="33">
        <v>11627.11587</v>
      </c>
      <c r="U415" s="33">
        <v>11831.84743</v>
      </c>
      <c r="V415" s="33">
        <v>11831.84743</v>
      </c>
      <c r="W415" s="33">
        <v>11831.84743</v>
      </c>
      <c r="X415" s="33">
        <v>11831.84743</v>
      </c>
      <c r="Y415" s="33">
        <v>11831.84743</v>
      </c>
      <c r="Z415" s="33">
        <v>11831.84743</v>
      </c>
      <c r="AA415" s="33">
        <v>11831.84743</v>
      </c>
      <c r="AB415" s="33">
        <v>11831.84743</v>
      </c>
      <c r="AC415" s="33">
        <v>11831.84743</v>
      </c>
      <c r="AD415" s="33">
        <v>11831.84743</v>
      </c>
      <c r="AE415" s="33">
        <v>11831.84743</v>
      </c>
      <c r="AF415" s="33">
        <v>11831.84743</v>
      </c>
      <c r="AG415" s="33">
        <v>11831.84743</v>
      </c>
      <c r="AH415" s="33">
        <v>11831.84743</v>
      </c>
      <c r="AI415" s="33">
        <v>11831.84743</v>
      </c>
      <c r="AJ415" s="33">
        <v>11831.84743</v>
      </c>
      <c r="AK415" s="33">
        <v>11831.84743</v>
      </c>
      <c r="AL415" s="33">
        <v>11831.84743</v>
      </c>
      <c r="AM415" s="33">
        <v>11831.84743</v>
      </c>
      <c r="AN415" s="33">
        <v>11831.84743</v>
      </c>
      <c r="AO415" s="33">
        <v>11831.84743</v>
      </c>
      <c r="AP415" s="33">
        <v>11831.84743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220.51772439999999</v>
      </c>
      <c r="O424" s="33">
        <v>2880.949533</v>
      </c>
      <c r="P424" s="33">
        <v>4101.6719030000004</v>
      </c>
      <c r="Q424" s="33">
        <v>7843.4118150000004</v>
      </c>
      <c r="R424" s="33">
        <v>8838.982156</v>
      </c>
      <c r="S424" s="33">
        <v>11160.38211</v>
      </c>
      <c r="T424" s="33">
        <v>11627.11587</v>
      </c>
      <c r="U424" s="33">
        <v>11831.84743</v>
      </c>
      <c r="V424" s="33">
        <v>11831.84743</v>
      </c>
      <c r="W424" s="33">
        <v>11831.84743</v>
      </c>
      <c r="X424" s="33">
        <v>11831.84743</v>
      </c>
      <c r="Y424" s="33">
        <v>11831.84743</v>
      </c>
      <c r="Z424" s="33">
        <v>11831.84743</v>
      </c>
      <c r="AA424" s="33">
        <v>11831.84743</v>
      </c>
      <c r="AB424" s="33">
        <v>11831.84743</v>
      </c>
      <c r="AC424" s="33">
        <v>11831.84743</v>
      </c>
      <c r="AD424" s="33">
        <v>11831.84743</v>
      </c>
      <c r="AE424" s="33">
        <v>11831.84743</v>
      </c>
      <c r="AF424" s="33">
        <v>11831.84743</v>
      </c>
      <c r="AG424" s="33">
        <v>11831.84743</v>
      </c>
      <c r="AH424" s="33">
        <v>11831.84743</v>
      </c>
      <c r="AI424" s="33">
        <v>11831.84743</v>
      </c>
      <c r="AJ424" s="33">
        <v>11831.84743</v>
      </c>
      <c r="AK424" s="33">
        <v>11831.84743</v>
      </c>
      <c r="AL424" s="33">
        <v>11831.84743</v>
      </c>
      <c r="AM424" s="33">
        <v>11831.84743</v>
      </c>
      <c r="AN424" s="33">
        <v>11831.84743</v>
      </c>
      <c r="AO424" s="33">
        <v>11831.84743</v>
      </c>
      <c r="AP424" s="33">
        <v>11831.84743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315.65777109999999</v>
      </c>
      <c r="W439" s="33">
        <v>315.65777109999999</v>
      </c>
      <c r="X439" s="33">
        <v>1552.662701</v>
      </c>
      <c r="Y439" s="33">
        <v>3272.4168410000002</v>
      </c>
      <c r="Z439" s="33">
        <v>6117.6846560000004</v>
      </c>
      <c r="AA439" s="33">
        <v>9070.5553770000006</v>
      </c>
      <c r="AB439" s="33">
        <v>12677.968790000001</v>
      </c>
      <c r="AC439" s="33">
        <v>17982.235430000001</v>
      </c>
      <c r="AD439" s="33">
        <v>20018.591939999998</v>
      </c>
      <c r="AE439" s="33">
        <v>22763.895639999999</v>
      </c>
      <c r="AF439" s="33">
        <v>22763.895639999999</v>
      </c>
      <c r="AG439" s="33">
        <v>22763.895639999999</v>
      </c>
      <c r="AH439" s="33">
        <v>22763.895639999999</v>
      </c>
      <c r="AI439" s="33">
        <v>22763.895639999999</v>
      </c>
      <c r="AJ439" s="33">
        <v>22763.895639999999</v>
      </c>
      <c r="AK439" s="33">
        <v>22763.895639999999</v>
      </c>
      <c r="AL439" s="33">
        <v>22763.895639999999</v>
      </c>
      <c r="AM439" s="33">
        <v>22763.895639999999</v>
      </c>
      <c r="AN439" s="33">
        <v>22763.895639999999</v>
      </c>
      <c r="AO439" s="33">
        <v>22763.895639999999</v>
      </c>
      <c r="AP439" s="33">
        <v>22763.895639999999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315.65777109999999</v>
      </c>
      <c r="W448" s="33">
        <v>315.65777109999999</v>
      </c>
      <c r="X448" s="33">
        <v>1552.662701</v>
      </c>
      <c r="Y448" s="33">
        <v>3272.4168410000002</v>
      </c>
      <c r="Z448" s="33">
        <v>6117.6846560000004</v>
      </c>
      <c r="AA448" s="33">
        <v>9070.5553770000006</v>
      </c>
      <c r="AB448" s="33">
        <v>12677.968790000001</v>
      </c>
      <c r="AC448" s="33">
        <v>17982.235430000001</v>
      </c>
      <c r="AD448" s="33">
        <v>20018.591939999998</v>
      </c>
      <c r="AE448" s="33">
        <v>22763.895639999999</v>
      </c>
      <c r="AF448" s="33">
        <v>22763.895639999999</v>
      </c>
      <c r="AG448" s="33">
        <v>22763.895639999999</v>
      </c>
      <c r="AH448" s="33">
        <v>22763.895639999999</v>
      </c>
      <c r="AI448" s="33">
        <v>22763.895639999999</v>
      </c>
      <c r="AJ448" s="33">
        <v>22763.895639999999</v>
      </c>
      <c r="AK448" s="33">
        <v>22763.895639999999</v>
      </c>
      <c r="AL448" s="33">
        <v>22763.895639999999</v>
      </c>
      <c r="AM448" s="33">
        <v>22763.895639999999</v>
      </c>
      <c r="AN448" s="33">
        <v>22763.895639999999</v>
      </c>
      <c r="AO448" s="33">
        <v>22763.895639999999</v>
      </c>
      <c r="AP448" s="33">
        <v>22763.895639999999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7128.1105909999997</v>
      </c>
      <c r="AG463" s="33">
        <v>9179.7968149999997</v>
      </c>
      <c r="AH463" s="33">
        <v>10709.9272</v>
      </c>
      <c r="AI463" s="33">
        <v>12252.79542</v>
      </c>
      <c r="AJ463" s="33">
        <v>13828.83107</v>
      </c>
      <c r="AK463" s="33">
        <v>15817.370699999999</v>
      </c>
      <c r="AL463" s="33">
        <v>17590.283210000001</v>
      </c>
      <c r="AM463" s="33">
        <v>18777.312740000001</v>
      </c>
      <c r="AN463" s="33">
        <v>20834.558099999998</v>
      </c>
      <c r="AO463" s="33">
        <v>25014.148730000001</v>
      </c>
      <c r="AP463" s="33">
        <v>25531.197029999999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7128.1105909999997</v>
      </c>
      <c r="AG472" s="33">
        <v>9179.7968149999997</v>
      </c>
      <c r="AH472" s="33">
        <v>10709.9272</v>
      </c>
      <c r="AI472" s="33">
        <v>12252.79542</v>
      </c>
      <c r="AJ472" s="33">
        <v>13828.83107</v>
      </c>
      <c r="AK472" s="33">
        <v>15817.370699999999</v>
      </c>
      <c r="AL472" s="33">
        <v>17590.283210000001</v>
      </c>
      <c r="AM472" s="33">
        <v>18777.312740000001</v>
      </c>
      <c r="AN472" s="33">
        <v>20834.558099999998</v>
      </c>
      <c r="AO472" s="33">
        <v>25014.148730000001</v>
      </c>
      <c r="AP472" s="33">
        <v>25531.197029999999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1396.3362119999999</v>
      </c>
      <c r="AB653" s="33">
        <v>1396.3362119999999</v>
      </c>
      <c r="AC653" s="33">
        <v>1198.697465</v>
      </c>
      <c r="AD653" s="33">
        <v>1396.3362119999999</v>
      </c>
      <c r="AE653" s="33">
        <v>1396.3362119999999</v>
      </c>
      <c r="AF653" s="33">
        <v>1270.7962299999999</v>
      </c>
      <c r="AG653" s="33">
        <v>930.89080769999998</v>
      </c>
      <c r="AH653" s="33">
        <v>1102.7002210000001</v>
      </c>
      <c r="AI653" s="33">
        <v>930.89080769999998</v>
      </c>
      <c r="AJ653" s="33">
        <v>1229.4198859999999</v>
      </c>
      <c r="AK653" s="33">
        <v>1270.7962299999999</v>
      </c>
      <c r="AL653" s="33">
        <v>1270.7962299999999</v>
      </c>
      <c r="AM653" s="33">
        <v>1070.22046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1396.3362119999999</v>
      </c>
      <c r="AB664" s="33">
        <v>1396.3362119999999</v>
      </c>
      <c r="AC664" s="33">
        <v>1198.697465</v>
      </c>
      <c r="AD664" s="33">
        <v>1396.3362119999999</v>
      </c>
      <c r="AE664" s="33">
        <v>1409.600813</v>
      </c>
      <c r="AF664" s="33">
        <v>1284.0608319999999</v>
      </c>
      <c r="AG664" s="33">
        <v>1516.428232</v>
      </c>
      <c r="AH664" s="33">
        <v>1688.2376449999999</v>
      </c>
      <c r="AI664" s="33">
        <v>1516.428232</v>
      </c>
      <c r="AJ664" s="33">
        <v>1814.95731</v>
      </c>
      <c r="AK664" s="33">
        <v>1856.333654</v>
      </c>
      <c r="AL664" s="33">
        <v>1856.333654</v>
      </c>
      <c r="AM664" s="33">
        <v>1655.7578840000001</v>
      </c>
      <c r="AN664" s="33">
        <v>1981.873636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1378.6032620000001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1354.6484479999999</v>
      </c>
      <c r="Z665" s="33">
        <v>1317.63058</v>
      </c>
      <c r="AA665" s="33">
        <v>1296.913896</v>
      </c>
      <c r="AB665" s="33">
        <v>1094.756484</v>
      </c>
      <c r="AC665" s="33">
        <v>761.53026639999996</v>
      </c>
      <c r="AD665" s="33">
        <v>761.53026639999996</v>
      </c>
      <c r="AE665" s="33">
        <v>830.45882229999995</v>
      </c>
      <c r="AF665" s="33">
        <v>487.51282559999999</v>
      </c>
      <c r="AG665" s="33">
        <v>526.79418740000006</v>
      </c>
      <c r="AH665" s="33">
        <v>598.67878870000004</v>
      </c>
      <c r="AI665" s="33">
        <v>747.55506079999998</v>
      </c>
      <c r="AJ665" s="33">
        <v>1178.7339099999999</v>
      </c>
      <c r="AK665" s="33">
        <v>1357.2530099999999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73.060917450000005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58.980104609999998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625.09436170000004</v>
      </c>
      <c r="Y667" s="33">
        <v>367.61896530000001</v>
      </c>
      <c r="Z667" s="33">
        <v>367.61896530000001</v>
      </c>
      <c r="AA667" s="33">
        <v>367.61896530000001</v>
      </c>
      <c r="AB667" s="33">
        <v>367.61896530000001</v>
      </c>
      <c r="AC667" s="33">
        <v>292.65507239999999</v>
      </c>
      <c r="AD667" s="33">
        <v>464.43559629999999</v>
      </c>
      <c r="AE667" s="33">
        <v>735.23793060000003</v>
      </c>
      <c r="AH667" s="33">
        <v>110.1435688</v>
      </c>
      <c r="AI667" s="33">
        <v>471.99578769999999</v>
      </c>
      <c r="AJ667" s="33">
        <v>184.37311260000001</v>
      </c>
      <c r="AK667" s="33">
        <v>497.89281510000001</v>
      </c>
      <c r="AL667" s="33">
        <v>735.23793060000003</v>
      </c>
      <c r="AM667" s="33">
        <v>735.23793060000003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36.64331284</v>
      </c>
      <c r="AH668" s="33">
        <v>84.324968839999997</v>
      </c>
      <c r="AI668" s="33">
        <v>4.9132952579999998</v>
      </c>
      <c r="AJ668" s="33">
        <v>42.162484419999998</v>
      </c>
      <c r="AK668" s="33">
        <v>42.162484419999998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204.2857285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2316.1263709999998</v>
      </c>
      <c r="U676" s="33">
        <v>2294.7761180000002</v>
      </c>
      <c r="V676" s="33">
        <v>2294.7761180000002</v>
      </c>
      <c r="W676" s="33">
        <v>2294.7761180000002</v>
      </c>
      <c r="X676" s="33">
        <v>2184.6325489999999</v>
      </c>
      <c r="Y676" s="33">
        <v>1882.3901069999999</v>
      </c>
      <c r="Z676" s="33">
        <v>1845.372239</v>
      </c>
      <c r="AA676" s="33">
        <v>1824.655555</v>
      </c>
      <c r="AB676" s="33">
        <v>1622.4981419999999</v>
      </c>
      <c r="AC676" s="33">
        <v>1214.3080319999999</v>
      </c>
      <c r="AD676" s="33">
        <v>1386.0885559999999</v>
      </c>
      <c r="AE676" s="33">
        <v>1725.8194470000001</v>
      </c>
      <c r="AF676" s="33">
        <v>647.63551930000006</v>
      </c>
      <c r="AG676" s="33">
        <v>622.41760480000005</v>
      </c>
      <c r="AH676" s="33">
        <v>911.10753560000001</v>
      </c>
      <c r="AI676" s="33">
        <v>1342.4243530000001</v>
      </c>
      <c r="AJ676" s="33">
        <v>1523.2297160000001</v>
      </c>
      <c r="AK676" s="33">
        <v>2015.2685180000001</v>
      </c>
      <c r="AL676" s="33">
        <v>2294.7761180000002</v>
      </c>
      <c r="AM676" s="33">
        <v>2294.7761180000002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501.90823619999998</v>
      </c>
      <c r="S677" s="33">
        <v>639.24210240000002</v>
      </c>
      <c r="T677" s="33">
        <v>677.03464020000001</v>
      </c>
      <c r="U677" s="33">
        <v>932.31201499999997</v>
      </c>
      <c r="V677" s="33">
        <v>932.31201499999997</v>
      </c>
      <c r="W677" s="33">
        <v>483.16227309999999</v>
      </c>
      <c r="X677" s="33">
        <v>466.15600749999999</v>
      </c>
      <c r="Y677" s="33">
        <v>466.15600749999999</v>
      </c>
      <c r="Z677" s="33">
        <v>466.15600749999999</v>
      </c>
      <c r="AA677" s="33">
        <v>466.15600749999999</v>
      </c>
      <c r="AB677" s="33">
        <v>311.3524559</v>
      </c>
      <c r="AD677" s="33">
        <v>44.4171561</v>
      </c>
      <c r="AE677" s="33">
        <v>466.15600749999999</v>
      </c>
      <c r="AL677" s="33">
        <v>25.095402880000002</v>
      </c>
      <c r="AM677" s="33">
        <v>422.39439270000003</v>
      </c>
      <c r="AN677" s="33">
        <v>655.73143789999995</v>
      </c>
      <c r="AO677" s="33">
        <v>562.66909810000004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105.64307890000001</v>
      </c>
      <c r="V679" s="33">
        <v>105.64307890000001</v>
      </c>
      <c r="W679" s="33">
        <v>11.321059010000001</v>
      </c>
      <c r="X679" s="33">
        <v>52.821539469999998</v>
      </c>
      <c r="Y679" s="33">
        <v>52.821539469999998</v>
      </c>
      <c r="Z679" s="33">
        <v>52.821539469999998</v>
      </c>
      <c r="AA679" s="33">
        <v>52.821539469999998</v>
      </c>
      <c r="AE679" s="33">
        <v>52.821539469999998</v>
      </c>
      <c r="AN679" s="33">
        <v>52.821539469999998</v>
      </c>
      <c r="AO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554.72977560000004</v>
      </c>
      <c r="S688" s="33">
        <v>692.06364180000003</v>
      </c>
      <c r="T688" s="33">
        <v>729.85617969999998</v>
      </c>
      <c r="U688" s="33">
        <v>1037.9550939999999</v>
      </c>
      <c r="V688" s="33">
        <v>1037.9550939999999</v>
      </c>
      <c r="W688" s="33">
        <v>494.48333209999998</v>
      </c>
      <c r="X688" s="33">
        <v>518.97754699999996</v>
      </c>
      <c r="Y688" s="33">
        <v>518.97754699999996</v>
      </c>
      <c r="Z688" s="33">
        <v>518.97754699999996</v>
      </c>
      <c r="AA688" s="33">
        <v>518.97754699999996</v>
      </c>
      <c r="AB688" s="33">
        <v>311.3524559</v>
      </c>
      <c r="AC688" s="33">
        <v>0</v>
      </c>
      <c r="AD688" s="33">
        <v>44.4171561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25.095402880000002</v>
      </c>
      <c r="AM688" s="33">
        <v>422.39439270000003</v>
      </c>
      <c r="AN688" s="33">
        <v>708.55297740000003</v>
      </c>
      <c r="AO688" s="33">
        <v>615.49063760000001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236.86788999999999</v>
      </c>
      <c r="Y750" s="33">
        <v>426.36220200000002</v>
      </c>
      <c r="Z750" s="33">
        <v>568.482936</v>
      </c>
      <c r="AA750" s="33">
        <v>710.60366999999997</v>
      </c>
      <c r="AB750" s="33">
        <v>568.482936</v>
      </c>
      <c r="AC750" s="33">
        <v>663.23009200000001</v>
      </c>
      <c r="AD750" s="33">
        <v>757.97724800000003</v>
      </c>
      <c r="AE750" s="33">
        <v>1090.75773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1326.460184</v>
      </c>
      <c r="AL750" s="33">
        <v>1326.460184</v>
      </c>
      <c r="AM750" s="33">
        <v>1326.460184</v>
      </c>
      <c r="AN750" s="33">
        <v>1326.460184</v>
      </c>
      <c r="AO750" s="33">
        <v>1444.395029</v>
      </c>
      <c r="AP750" s="33">
        <v>1716.8971340000001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437.98684730000002</v>
      </c>
      <c r="Y752" s="33">
        <v>453.04442330000001</v>
      </c>
      <c r="Z752" s="33">
        <v>826.23747700000001</v>
      </c>
      <c r="AA752" s="33">
        <v>645.92066169999998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770.29437829999995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275.00362030000002</v>
      </c>
      <c r="Y755" s="33">
        <v>275.00362030000002</v>
      </c>
      <c r="Z755" s="33">
        <v>185.7677396</v>
      </c>
      <c r="AA755" s="33">
        <v>275.00362030000002</v>
      </c>
      <c r="AB755" s="33">
        <v>255.8797021</v>
      </c>
      <c r="AC755" s="33">
        <v>606.56762690000005</v>
      </c>
      <c r="AD755" s="33">
        <v>600.12800110000001</v>
      </c>
      <c r="AE755" s="33">
        <v>603.30251580000004</v>
      </c>
      <c r="AF755" s="33">
        <v>570.49537599999996</v>
      </c>
      <c r="AG755" s="33">
        <v>592.4925369</v>
      </c>
      <c r="AH755" s="33">
        <v>614.43923229999996</v>
      </c>
      <c r="AI755" s="33">
        <v>636.21278280000001</v>
      </c>
      <c r="AJ755" s="33">
        <v>657.76192179999998</v>
      </c>
      <c r="AK755" s="33">
        <v>679.03225420000001</v>
      </c>
      <c r="AL755" s="33">
        <v>691.00726359999999</v>
      </c>
      <c r="AM755" s="33">
        <v>694.74999869999999</v>
      </c>
      <c r="AN755" s="33">
        <v>694.97038929999997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624.85749380000004</v>
      </c>
      <c r="X760" s="33">
        <v>949.85835759999998</v>
      </c>
      <c r="Y760" s="33">
        <v>1154.4102459999999</v>
      </c>
      <c r="Z760" s="33">
        <v>1580.488153</v>
      </c>
      <c r="AA760" s="33">
        <v>1631.5279519999999</v>
      </c>
      <c r="AB760" s="33">
        <v>1417.0060989999999</v>
      </c>
      <c r="AC760" s="33">
        <v>1862.44118</v>
      </c>
      <c r="AD760" s="33">
        <v>1950.7487100000001</v>
      </c>
      <c r="AE760" s="33">
        <v>2286.7037059999998</v>
      </c>
      <c r="AF760" s="33">
        <v>2110.6103969999999</v>
      </c>
      <c r="AG760" s="33">
        <v>2230.1971279999998</v>
      </c>
      <c r="AH760" s="33">
        <v>2346.8909800000001</v>
      </c>
      <c r="AI760" s="33">
        <v>2463.4116859999999</v>
      </c>
      <c r="AJ760" s="33">
        <v>2579.707981</v>
      </c>
      <c r="AK760" s="33">
        <v>2600.978314</v>
      </c>
      <c r="AL760" s="33">
        <v>2612.9533230000002</v>
      </c>
      <c r="AM760" s="33">
        <v>2616.696058</v>
      </c>
      <c r="AN760" s="33">
        <v>2616.9164489999998</v>
      </c>
      <c r="AO760" s="33">
        <v>2734.8512940000001</v>
      </c>
      <c r="AP760" s="33">
        <v>3182.1619009999999</v>
      </c>
    </row>
    <row r="761" spans="2:42" x14ac:dyDescent="0.25">
      <c r="B761" s="33" t="s">
        <v>15</v>
      </c>
      <c r="D761" s="33">
        <v>60470.572489999999</v>
      </c>
      <c r="E761" s="33">
        <v>62737.409950000001</v>
      </c>
      <c r="F761" s="33">
        <v>62312.998720000003</v>
      </c>
      <c r="G761" s="33">
        <v>64275.253960000002</v>
      </c>
      <c r="H761" s="33">
        <v>65882.204490000004</v>
      </c>
      <c r="I761" s="33">
        <v>67080.55717</v>
      </c>
      <c r="J761" s="33">
        <v>68156.628230000002</v>
      </c>
      <c r="K761" s="33">
        <v>73155.507410000006</v>
      </c>
      <c r="L761" s="33">
        <v>76830.757310000001</v>
      </c>
      <c r="M761" s="33">
        <v>80602.375020000007</v>
      </c>
      <c r="N761" s="33">
        <v>83898.832049999997</v>
      </c>
      <c r="O761" s="33">
        <v>87331.520319999996</v>
      </c>
      <c r="P761" s="33">
        <v>90801.363630000007</v>
      </c>
      <c r="Q761" s="33">
        <v>94390.836460000006</v>
      </c>
      <c r="R761" s="33">
        <v>97479.476020000002</v>
      </c>
      <c r="S761" s="33">
        <v>100376.1471</v>
      </c>
      <c r="T761" s="33">
        <v>103383.076</v>
      </c>
      <c r="U761" s="33">
        <v>106477.1433</v>
      </c>
      <c r="V761" s="33">
        <v>109672.6189</v>
      </c>
      <c r="W761" s="33">
        <v>113023.1039</v>
      </c>
      <c r="X761" s="33">
        <v>116432.6177</v>
      </c>
      <c r="Y761" s="33">
        <v>119841.8094</v>
      </c>
      <c r="Z761" s="33">
        <v>123355.4031</v>
      </c>
      <c r="AA761" s="33">
        <v>126990.22289999999</v>
      </c>
      <c r="AB761" s="33">
        <v>130866.60739999999</v>
      </c>
      <c r="AC761" s="33">
        <v>134691.0631</v>
      </c>
      <c r="AD761" s="33">
        <v>138544.22469999999</v>
      </c>
      <c r="AE761" s="33">
        <v>142249.03409999999</v>
      </c>
      <c r="AF761" s="33">
        <v>145923.4773</v>
      </c>
      <c r="AG761" s="33">
        <v>149167.23240000001</v>
      </c>
      <c r="AH761" s="33">
        <v>152419.9589</v>
      </c>
      <c r="AI761" s="33">
        <v>155684.72349999999</v>
      </c>
      <c r="AJ761" s="33">
        <v>159011.86489999999</v>
      </c>
      <c r="AK761" s="33">
        <v>162404.97810000001</v>
      </c>
      <c r="AL761" s="33">
        <v>165819.97390000001</v>
      </c>
      <c r="AM761" s="33">
        <v>169202.88930000001</v>
      </c>
      <c r="AN761" s="33">
        <v>172913.72870000001</v>
      </c>
      <c r="AO761" s="33">
        <v>176479.51259999999</v>
      </c>
      <c r="AP761" s="33">
        <v>180004.14069999999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41986.24697</v>
      </c>
      <c r="D4" s="1">
        <f>PLANEL_GerCrit_Resultado!H244+PLANEL_GerCrit_Resultado!H748</f>
        <v>44307.916429999997</v>
      </c>
      <c r="E4" s="1">
        <f>PLANEL_GerCrit_Resultado!I244+PLANEL_GerCrit_Resultado!I748</f>
        <v>44511.221850000002</v>
      </c>
      <c r="F4" s="1">
        <f>PLANEL_GerCrit_Resultado!J244+PLANEL_GerCrit_Resultado!J748</f>
        <v>45703.515579999999</v>
      </c>
      <c r="G4" s="1">
        <f>PLANEL_GerCrit_Resultado!K244+PLANEL_GerCrit_Resultado!K748</f>
        <v>48595.595670000002</v>
      </c>
      <c r="H4" s="1">
        <f>PLANEL_GerCrit_Resultado!L244+PLANEL_GerCrit_Resultado!L748</f>
        <v>51818.72062</v>
      </c>
      <c r="I4" s="1">
        <f>PLANEL_GerCrit_Resultado!M244+PLANEL_GerCrit_Resultado!M748</f>
        <v>53269.593639999999</v>
      </c>
      <c r="J4" s="1">
        <f>PLANEL_GerCrit_Resultado!N244+PLANEL_GerCrit_Resultado!N748</f>
        <v>53739.404889999998</v>
      </c>
      <c r="K4" s="1">
        <f>PLANEL_GerCrit_Resultado!O244+PLANEL_GerCrit_Resultado!O748</f>
        <v>53940.217940000002</v>
      </c>
      <c r="L4" s="1">
        <f>PLANEL_GerCrit_Resultado!P244+PLANEL_GerCrit_Resultado!P748</f>
        <v>54199.77216</v>
      </c>
      <c r="M4" s="1">
        <f>PLANEL_GerCrit_Resultado!Q244+PLANEL_GerCrit_Resultado!Q748</f>
        <v>54262.606590000003</v>
      </c>
      <c r="N4" s="1">
        <f>PLANEL_GerCrit_Resultado!R244+PLANEL_GerCrit_Resultado!R748</f>
        <v>54824.470359999999</v>
      </c>
      <c r="O4" s="1">
        <f>PLANEL_GerCrit_Resultado!S244+PLANEL_GerCrit_Resultado!S748</f>
        <v>54935.267879999999</v>
      </c>
      <c r="P4" s="1">
        <f>PLANEL_GerCrit_Resultado!T244+PLANEL_GerCrit_Resultado!T748</f>
        <v>57018.253720000001</v>
      </c>
      <c r="Q4" s="1">
        <f>PLANEL_GerCrit_Resultado!U244+PLANEL_GerCrit_Resultado!U748</f>
        <v>57697.921869999998</v>
      </c>
      <c r="R4" s="1">
        <f>PLANEL_GerCrit_Resultado!V244+PLANEL_GerCrit_Resultado!V748</f>
        <v>60912.510240000003</v>
      </c>
      <c r="S4" s="1">
        <f>PLANEL_GerCrit_Resultado!W244+PLANEL_GerCrit_Resultado!W748</f>
        <v>65141.253190000003</v>
      </c>
      <c r="T4" s="1">
        <f>PLANEL_GerCrit_Resultado!X244+PLANEL_GerCrit_Resultado!X748</f>
        <v>66551.456969999999</v>
      </c>
      <c r="U4" s="1">
        <f>PLANEL_GerCrit_Resultado!Y244+PLANEL_GerCrit_Resultado!Y748</f>
        <v>68679.718819999995</v>
      </c>
      <c r="V4" s="1">
        <f>PLANEL_GerCrit_Resultado!Z244+PLANEL_GerCrit_Resultado!Z748</f>
        <v>69607.979130000007</v>
      </c>
      <c r="W4" s="1">
        <f>PLANEL_GerCrit_Resultado!AA244+PLANEL_GerCrit_Resultado!AA748</f>
        <v>70470.702369999999</v>
      </c>
      <c r="X4" s="1">
        <f>PLANEL_GerCrit_Resultado!AB244+PLANEL_GerCrit_Resultado!AB748</f>
        <v>71161.047390000007</v>
      </c>
      <c r="Y4" s="1">
        <f>PLANEL_GerCrit_Resultado!AC244+PLANEL_GerCrit_Resultado!AC748</f>
        <v>71894.042430000001</v>
      </c>
      <c r="Z4" s="1">
        <f>PLANEL_GerCrit_Resultado!AD244+PLANEL_GerCrit_Resultado!AD748</f>
        <v>73140.184529999999</v>
      </c>
      <c r="AA4" s="1">
        <f>PLANEL_GerCrit_Resultado!AE244+PLANEL_GerCrit_Resultado!AE748</f>
        <v>74632.689029999994</v>
      </c>
      <c r="AB4" s="1">
        <f>PLANEL_GerCrit_Resultado!AF244+PLANEL_GerCrit_Resultado!AF748</f>
        <v>73542.215049999999</v>
      </c>
      <c r="AC4" s="1">
        <f>PLANEL_GerCrit_Resultado!AG244+PLANEL_GerCrit_Resultado!AG748</f>
        <v>73740.203370000003</v>
      </c>
      <c r="AD4" s="1">
        <f>PLANEL_GerCrit_Resultado!AH244+PLANEL_GerCrit_Resultado!AH748</f>
        <v>73834.761100000003</v>
      </c>
      <c r="AE4" s="1">
        <f>PLANEL_GerCrit_Resultado!AI244+PLANEL_GerCrit_Resultado!AI748</f>
        <v>73954.455979999999</v>
      </c>
      <c r="AF4" s="1">
        <f>PLANEL_GerCrit_Resultado!AJ244+PLANEL_GerCrit_Resultado!AJ748</f>
        <v>74098.02274</v>
      </c>
      <c r="AG4" s="1">
        <f>PLANEL_GerCrit_Resultado!AK244+PLANEL_GerCrit_Resultado!AK748</f>
        <v>74233.957399999999</v>
      </c>
      <c r="AH4" s="1">
        <f>PLANEL_GerCrit_Resultado!AL244+PLANEL_GerCrit_Resultado!AL748</f>
        <v>74454.164149999997</v>
      </c>
      <c r="AI4" s="1">
        <f>PLANEL_GerCrit_Resultado!AM244+PLANEL_GerCrit_Resultado!AM748</f>
        <v>74969.078020000001</v>
      </c>
      <c r="AJ4" s="1">
        <f>PLANEL_GerCrit_Resultado!AN244+PLANEL_GerCrit_Resultado!AN748</f>
        <v>74698.977620000005</v>
      </c>
      <c r="AK4" s="1">
        <f>PLANEL_GerCrit_Resultado!AO244+PLANEL_GerCrit_Resultado!AO748</f>
        <v>73516.774489999996</v>
      </c>
      <c r="AL4" s="1">
        <f>PLANEL_GerCrit_Resultado!AP244+PLANEL_GerCrit_Resultado!AP748</f>
        <v>75624.437650000007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3001.7158829999998</v>
      </c>
      <c r="E5" s="1">
        <f>PLANEL_GerCrit_Resultado!I256</f>
        <v>3127.1847509999998</v>
      </c>
      <c r="F5" s="1">
        <f>PLANEL_GerCrit_Resultado!J256</f>
        <v>3167.7981490000002</v>
      </c>
      <c r="G5" s="1">
        <f>PLANEL_GerCrit_Resultado!K256</f>
        <v>3301.148017</v>
      </c>
      <c r="H5" s="1">
        <f>PLANEL_GerCrit_Resultado!L256</f>
        <v>3389.3582150000002</v>
      </c>
      <c r="I5" s="1">
        <f>PLANEL_GerCrit_Resultado!M256</f>
        <v>4326.6536939999996</v>
      </c>
      <c r="J5" s="1">
        <f>PLANEL_GerCrit_Resultado!N256</f>
        <v>5131.1609500000004</v>
      </c>
      <c r="K5" s="1">
        <f>PLANEL_GerCrit_Resultado!O256</f>
        <v>5195.5956880000003</v>
      </c>
      <c r="L5" s="1">
        <f>PLANEL_GerCrit_Resultado!P256</f>
        <v>6870.6743960000003</v>
      </c>
      <c r="M5" s="1">
        <f>PLANEL_GerCrit_Resultado!Q256</f>
        <v>7213.9481619999997</v>
      </c>
      <c r="N5" s="1">
        <f>PLANEL_GerCrit_Resultado!R256</f>
        <v>7214.1352619999998</v>
      </c>
      <c r="O5" s="1">
        <f>PLANEL_GerCrit_Resultado!S256</f>
        <v>7213.9086539999998</v>
      </c>
      <c r="P5" s="1">
        <f>PLANEL_GerCrit_Resultado!T256</f>
        <v>7213.8719700000001</v>
      </c>
      <c r="Q5" s="1">
        <f>PLANEL_GerCrit_Resultado!U256</f>
        <v>8235.2072200000002</v>
      </c>
      <c r="R5" s="1">
        <f>PLANEL_GerCrit_Resultado!V256</f>
        <v>7949.46893</v>
      </c>
      <c r="S5" s="1">
        <f>PLANEL_GerCrit_Resultado!W256</f>
        <v>8020.3359799999998</v>
      </c>
      <c r="T5" s="1">
        <f>PLANEL_GerCrit_Resultado!X256</f>
        <v>8235.7000200000002</v>
      </c>
      <c r="U5" s="1">
        <f>PLANEL_GerCrit_Resultado!Y256</f>
        <v>8235.2072200000002</v>
      </c>
      <c r="V5" s="1">
        <f>PLANEL_GerCrit_Resultado!Z256</f>
        <v>8235.7000200000002</v>
      </c>
      <c r="W5" s="1">
        <f>PLANEL_GerCrit_Resultado!AA256</f>
        <v>8189.5682349999997</v>
      </c>
      <c r="X5" s="1">
        <f>PLANEL_GerCrit_Resultado!AB256</f>
        <v>8223.9893389999997</v>
      </c>
      <c r="Y5" s="1">
        <f>PLANEL_GerCrit_Resultado!AC256</f>
        <v>8235.2490749999997</v>
      </c>
      <c r="Z5" s="1">
        <f>PLANEL_GerCrit_Resultado!AD256</f>
        <v>8235.2072200000002</v>
      </c>
      <c r="AA5" s="1">
        <f>PLANEL_GerCrit_Resultado!AE256</f>
        <v>8223.9893389999997</v>
      </c>
      <c r="AB5" s="68">
        <f>PLANEL_GerCrit_Resultado!AF256</f>
        <v>8191.0645420000001</v>
      </c>
      <c r="AC5" s="1">
        <f>PLANEL_GerCrit_Resultado!AG256</f>
        <v>8168.445052</v>
      </c>
      <c r="AD5" s="1">
        <f>PLANEL_GerCrit_Resultado!AH256</f>
        <v>8214.3504850000008</v>
      </c>
      <c r="AE5" s="1">
        <f>PLANEL_GerCrit_Resultado!AI256</f>
        <v>8235.7000200000002</v>
      </c>
      <c r="AF5" s="1">
        <f>PLANEL_GerCrit_Resultado!AJ256</f>
        <v>8235.7000200000002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8235.250618</v>
      </c>
      <c r="AJ5" s="1">
        <f>PLANEL_GerCrit_Resultado!AN256</f>
        <v>8225.9789270000001</v>
      </c>
      <c r="AK5" s="1">
        <f>PLANEL_GerCrit_Resultado!AO256</f>
        <v>8195.8533490000009</v>
      </c>
      <c r="AL5" s="1">
        <f>PLANEL_GerCrit_Resultado!AP256</f>
        <v>8207.1130850000009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6258.8799932000002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6755.2599446999993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7264.1546851399989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7733.4874856999995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7292.8470311000001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7545.5298835999993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8158.1013668000005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8366.7593407000004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8352.531296000001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8420.6639790000008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8619.5684469999997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9339.2530968999999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9706.5744059999997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10076.939918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10577.445794000001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10386.852613900001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9702.9132960000006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10550.572673100001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12578.458346000001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9552.303614299999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9461.0724117999998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9877.0590636000015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10295.498408000001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10721.993589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11077.775771000001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11553.26086488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12048.5350287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12749.381830400001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13347.9038096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14236.56063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285.35467640000002</v>
      </c>
      <c r="Y9" s="20">
        <f>PLANEL_GerCrit_Resultado!AC64+PLANEL_GerCrit_Resultado!AC76+PLANEL_GerCrit_Resultado!AC88+PLANEL_GerCrit_Resultado!AC640+PLANEL_GerCrit_Resultado!AC700</f>
        <v>285.35467640000002</v>
      </c>
      <c r="Z9" s="20">
        <f>PLANEL_GerCrit_Resultado!AD64+PLANEL_GerCrit_Resultado!AD76+PLANEL_GerCrit_Resultado!AD88+PLANEL_GerCrit_Resultado!AD640+PLANEL_GerCrit_Resultado!AD700</f>
        <v>285.35467640000002</v>
      </c>
      <c r="AA9" s="20">
        <f>PLANEL_GerCrit_Resultado!AE64+PLANEL_GerCrit_Resultado!AE76+PLANEL_GerCrit_Resultado!AE88+PLANEL_GerCrit_Resultado!AE640+PLANEL_GerCrit_Resultado!AE700</f>
        <v>285.35467640000002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461.5218079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641.1980724</v>
      </c>
      <c r="M10" s="20">
        <f>PLANEL_GerCrit_Resultado!Q40+PLANEL_GerCrit_Resultado!Q52</f>
        <v>765.86261820000004</v>
      </c>
      <c r="N10" s="20">
        <f>PLANEL_GerCrit_Resultado!R40+PLANEL_GerCrit_Resultado!R52</f>
        <v>780.21109760000002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96.077986910000007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5087.6032169999999</v>
      </c>
      <c r="K14" s="24">
        <f>PLANEL_GerCrit_Resultado!O16+PLANEL_GerCrit_Resultado!O28+PLANEL_GerCrit_Resultado!O628+PLANEL_GerCrit_Resultado!O712</f>
        <v>5087.6032169999999</v>
      </c>
      <c r="L14" s="24">
        <f>PLANEL_GerCrit_Resultado!P16+PLANEL_GerCrit_Resultado!P28+PLANEL_GerCrit_Resultado!P628+PLANEL_GerCrit_Resultado!P712</f>
        <v>4996.9158499999994</v>
      </c>
      <c r="M14" s="24">
        <f>PLANEL_GerCrit_Resultado!Q16+PLANEL_GerCrit_Resultado!Q28+PLANEL_GerCrit_Resultado!Q628+PLANEL_GerCrit_Resultado!Q712</f>
        <v>4996.9158499999994</v>
      </c>
      <c r="N14" s="24">
        <f>PLANEL_GerCrit_Resultado!R16+PLANEL_GerCrit_Resultado!R28+PLANEL_GerCrit_Resultado!R628+PLANEL_GerCrit_Resultado!R712</f>
        <v>4996.9158499999994</v>
      </c>
      <c r="O14" s="24">
        <f>PLANEL_GerCrit_Resultado!S16+PLANEL_GerCrit_Resultado!S28+PLANEL_GerCrit_Resultado!S628+PLANEL_GerCrit_Resultado!S712</f>
        <v>4996.9158499999994</v>
      </c>
      <c r="P14" s="24">
        <f>PLANEL_GerCrit_Resultado!T16+PLANEL_GerCrit_Resultado!T28+PLANEL_GerCrit_Resultado!T628+PLANEL_GerCrit_Resultado!T712</f>
        <v>5295.9981580000003</v>
      </c>
      <c r="Q14" s="24">
        <f>PLANEL_GerCrit_Resultado!U16+PLANEL_GerCrit_Resultado!U28+PLANEL_GerCrit_Resultado!U628+PLANEL_GerCrit_Resultado!U712</f>
        <v>7436.8366109999997</v>
      </c>
      <c r="R14" s="24">
        <f>PLANEL_GerCrit_Resultado!V16+PLANEL_GerCrit_Resultado!V28+PLANEL_GerCrit_Resultado!V628+PLANEL_GerCrit_Resultado!V712</f>
        <v>7436.8366109999997</v>
      </c>
      <c r="S14" s="24">
        <f>PLANEL_GerCrit_Resultado!W16+PLANEL_GerCrit_Resultado!W28+PLANEL_GerCrit_Resultado!W628+PLANEL_GerCrit_Resultado!W712</f>
        <v>7482.1629080000002</v>
      </c>
      <c r="T14" s="24">
        <f>PLANEL_GerCrit_Resultado!X16+PLANEL_GerCrit_Resultado!X28+PLANEL_GerCrit_Resultado!X628+PLANEL_GerCrit_Resultado!X712</f>
        <v>7482.1629080000002</v>
      </c>
      <c r="U14" s="24">
        <f>PLANEL_GerCrit_Resultado!Y16+PLANEL_GerCrit_Resultado!Y28+PLANEL_GerCrit_Resultado!Y628+PLANEL_GerCrit_Resultado!Y712</f>
        <v>7482.1629080000002</v>
      </c>
      <c r="V14" s="24">
        <f>PLANEL_GerCrit_Resultado!Z16+PLANEL_GerCrit_Resultado!Z28+PLANEL_GerCrit_Resultado!Z628+PLANEL_GerCrit_Resultado!Z712</f>
        <v>7482.1629080000002</v>
      </c>
      <c r="W14" s="24">
        <f>PLANEL_GerCrit_Resultado!AA16+PLANEL_GerCrit_Resultado!AA28+PLANEL_GerCrit_Resultado!AA628+PLANEL_GerCrit_Resultado!AA712</f>
        <v>7482.1629080000002</v>
      </c>
      <c r="X14" s="24">
        <f>PLANEL_GerCrit_Resultado!AB16+PLANEL_GerCrit_Resultado!AB28+PLANEL_GerCrit_Resultado!AB628+PLANEL_GerCrit_Resultado!AB712</f>
        <v>7469.2151370000001</v>
      </c>
      <c r="Y14" s="24">
        <f>PLANEL_GerCrit_Resultado!AC16+PLANEL_GerCrit_Resultado!AC28+PLANEL_GerCrit_Resultado!AC628+PLANEL_GerCrit_Resultado!AC712</f>
        <v>7469.2151370000001</v>
      </c>
      <c r="Z14" s="24">
        <f>PLANEL_GerCrit_Resultado!AD16+PLANEL_GerCrit_Resultado!AD28+PLANEL_GerCrit_Resultado!AD628+PLANEL_GerCrit_Resultado!AD712</f>
        <v>7469.2151370000001</v>
      </c>
      <c r="AA14" s="24">
        <f>PLANEL_GerCrit_Resultado!AE16+PLANEL_GerCrit_Resultado!AE28+PLANEL_GerCrit_Resultado!AE628+PLANEL_GerCrit_Resultado!AE712</f>
        <v>7469.2151370000001</v>
      </c>
      <c r="AB14" s="24">
        <f>PLANEL_GerCrit_Resultado!AF16+PLANEL_GerCrit_Resultado!AF28+PLANEL_GerCrit_Resultado!AF628+PLANEL_GerCrit_Resultado!AF712</f>
        <v>7469.2151370000001</v>
      </c>
      <c r="AC14" s="24">
        <f>PLANEL_GerCrit_Resultado!AG16+PLANEL_GerCrit_Resultado!AG28+PLANEL_GerCrit_Resultado!AG628+PLANEL_GerCrit_Resultado!AG712</f>
        <v>7469.2151370000001</v>
      </c>
      <c r="AD14" s="24">
        <f>PLANEL_GerCrit_Resultado!AH16+PLANEL_GerCrit_Resultado!AH28+PLANEL_GerCrit_Resultado!AH628+PLANEL_GerCrit_Resultado!AH712</f>
        <v>7469.2151370000001</v>
      </c>
      <c r="AE14" s="24">
        <f>PLANEL_GerCrit_Resultado!AI16+PLANEL_GerCrit_Resultado!AI28+PLANEL_GerCrit_Resultado!AI628+PLANEL_GerCrit_Resultado!AI712</f>
        <v>7469.2151370000001</v>
      </c>
      <c r="AF14" s="24">
        <f>PLANEL_GerCrit_Resultado!AJ16+PLANEL_GerCrit_Resultado!AJ28+PLANEL_GerCrit_Resultado!AJ628+PLANEL_GerCrit_Resultado!AJ712</f>
        <v>7469.2151370000001</v>
      </c>
      <c r="AG14" s="24">
        <f>PLANEL_GerCrit_Resultado!AK16+PLANEL_GerCrit_Resultado!AK28+PLANEL_GerCrit_Resultado!AK628+PLANEL_GerCrit_Resultado!AK712</f>
        <v>7469.2151370000001</v>
      </c>
      <c r="AH14" s="24">
        <f>PLANEL_GerCrit_Resultado!AL16+PLANEL_GerCrit_Resultado!AL28+PLANEL_GerCrit_Resultado!AL628+PLANEL_GerCrit_Resultado!AL712</f>
        <v>7587.265566</v>
      </c>
      <c r="AI14" s="24">
        <f>PLANEL_GerCrit_Resultado!AM16+PLANEL_GerCrit_Resultado!AM28+PLANEL_GerCrit_Resultado!AM628+PLANEL_GerCrit_Resultado!AM712</f>
        <v>7587.265566</v>
      </c>
      <c r="AJ14" s="24">
        <f>PLANEL_GerCrit_Resultado!AN16+PLANEL_GerCrit_Resultado!AN28+PLANEL_GerCrit_Resultado!AN628+PLANEL_GerCrit_Resultado!AN712</f>
        <v>7587.265566</v>
      </c>
      <c r="AK14" s="24">
        <f>PLANEL_GerCrit_Resultado!AO16+PLANEL_GerCrit_Resultado!AO28+PLANEL_GerCrit_Resultado!AO628+PLANEL_GerCrit_Resultado!AO712</f>
        <v>7587.265566</v>
      </c>
      <c r="AL14" s="24">
        <f>PLANEL_GerCrit_Resultado!AP16+PLANEL_GerCrit_Resultado!AP28+PLANEL_GerCrit_Resultado!AP628+PLANEL_GerCrit_Resultado!AP712</f>
        <v>7587.265566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318.66608919999999</v>
      </c>
      <c r="E15" s="24">
        <f>PLANEL_GerCrit_Resultado!I376</f>
        <v>318.66858919999999</v>
      </c>
      <c r="F15" s="24">
        <f>PLANEL_GerCrit_Resultado!J376</f>
        <v>483.57035919999998</v>
      </c>
      <c r="G15" s="24">
        <f>PLANEL_GerCrit_Resultado!K376</f>
        <v>621.40105919999996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7606.3948855999997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10266.826694200001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11487.5490642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15227.4246399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16222.994980899999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18460.139556300001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18919.4634535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19079.379086500001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19277.871962599998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19139.093970599999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20203.608950900001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21117.710249800002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23332.185347499999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25652.042266699998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29016.582178199998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32780.722477900003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34776.916250900002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35211.993614499996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41776.336670419994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43775.539884999998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45305.670269999995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46848.538489999999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48424.574139999997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50413.113769999996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52186.026279999998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53373.055809999998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55430.301169999992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59609.891799999998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60126.940099999993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1323.844822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2484.2590850000001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3650.405334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4812.8180039999997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5993.8617729999996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7192.0731589999996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8368.3673749999998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9554.5145819999998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10786.633980000001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10786.633980000001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10786.633980000001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63888.168705496006</v>
      </c>
      <c r="D24" s="28">
        <f t="shared" si="0"/>
        <v>65880.318434295987</v>
      </c>
      <c r="E24" s="28">
        <f t="shared" si="0"/>
        <v>67055.645614100009</v>
      </c>
      <c r="F24" s="28">
        <f t="shared" si="0"/>
        <v>68156.628233590003</v>
      </c>
      <c r="G24" s="28">
        <f t="shared" si="0"/>
        <v>73155.507400500006</v>
      </c>
      <c r="H24" s="28">
        <f t="shared" si="0"/>
        <v>76830.757302600003</v>
      </c>
      <c r="I24" s="28">
        <f t="shared" si="0"/>
        <v>80600.488957899986</v>
      </c>
      <c r="J24" s="28">
        <f t="shared" si="0"/>
        <v>83873.920494499995</v>
      </c>
      <c r="K24" s="28">
        <f t="shared" si="0"/>
        <v>87308.494831540011</v>
      </c>
      <c r="L24" s="28">
        <f t="shared" si="0"/>
        <v>90801.363624900012</v>
      </c>
      <c r="M24" s="28">
        <f t="shared" si="0"/>
        <v>94387.990506110014</v>
      </c>
      <c r="N24" s="28">
        <f t="shared" si="0"/>
        <v>97476.630075880006</v>
      </c>
      <c r="O24" s="28">
        <f t="shared" si="0"/>
        <v>100376.14707519001</v>
      </c>
      <c r="P24" s="28">
        <f t="shared" si="0"/>
        <v>103383.07596060001</v>
      </c>
      <c r="Q24" s="28">
        <f t="shared" si="0"/>
        <v>106477.14326980003</v>
      </c>
      <c r="R24" s="28">
        <f t="shared" si="0"/>
        <v>109672.61890890003</v>
      </c>
      <c r="S24" s="28">
        <f t="shared" si="0"/>
        <v>113023.10392950001</v>
      </c>
      <c r="T24" s="28">
        <f t="shared" si="0"/>
        <v>116432.6177477</v>
      </c>
      <c r="U24" s="28">
        <f t="shared" si="0"/>
        <v>119841.8094057</v>
      </c>
      <c r="V24" s="28">
        <f t="shared" si="0"/>
        <v>123355.40312540001</v>
      </c>
      <c r="W24" s="28">
        <f t="shared" si="0"/>
        <v>126990.2229136</v>
      </c>
      <c r="X24" s="28">
        <f t="shared" si="0"/>
        <v>130866.60735800002</v>
      </c>
      <c r="Y24" s="28">
        <f t="shared" si="0"/>
        <v>134691.0631158</v>
      </c>
      <c r="Z24" s="28">
        <f t="shared" si="0"/>
        <v>138544.22468950003</v>
      </c>
      <c r="AA24" s="28">
        <f t="shared" si="0"/>
        <v>142249.03410270001</v>
      </c>
      <c r="AB24" s="76">
        <f t="shared" si="0"/>
        <v>145923.47730392002</v>
      </c>
      <c r="AC24" s="28">
        <f t="shared" si="0"/>
        <v>149167.23240900002</v>
      </c>
      <c r="AD24" s="28">
        <f t="shared" si="0"/>
        <v>152419.95885780003</v>
      </c>
      <c r="AE24" s="28">
        <f t="shared" si="0"/>
        <v>155684.72350720002</v>
      </c>
      <c r="AF24" s="28">
        <f t="shared" si="0"/>
        <v>159011.86486720003</v>
      </c>
      <c r="AG24" s="28">
        <f t="shared" si="0"/>
        <v>162404.9780488</v>
      </c>
      <c r="AH24" s="28">
        <f t="shared" si="0"/>
        <v>165819.97388698001</v>
      </c>
      <c r="AI24" s="28">
        <f t="shared" si="0"/>
        <v>169202.88925580002</v>
      </c>
      <c r="AJ24" s="28">
        <f t="shared" si="0"/>
        <v>172913.72872450002</v>
      </c>
      <c r="AK24" s="28">
        <f t="shared" si="0"/>
        <v>176479.51262570001</v>
      </c>
      <c r="AL24" s="28">
        <f t="shared" si="0"/>
        <v>180004.14064210004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0.46788375647668512</v>
      </c>
      <c r="D29" s="47">
        <f>IF(PLANEL_Pot_anual!D4&lt;&gt;0,D4/PLANEL_Pot_anual!D4,0)</f>
        <v>0.49375583380281901</v>
      </c>
      <c r="E29" s="47">
        <f>IF(PLANEL_Pot_anual!E4&lt;&gt;0,E4/PLANEL_Pot_anual!E4,0)</f>
        <v>0.49602141623722046</v>
      </c>
      <c r="F29" s="47">
        <f>IF(PLANEL_Pot_anual!F4&lt;&gt;0,F4/PLANEL_Pot_anual!F4,0)</f>
        <v>0.45600751459339789</v>
      </c>
      <c r="G29" s="47">
        <f>IF(PLANEL_Pot_anual!G4&lt;&gt;0,G4/PLANEL_Pot_anual!G4,0)</f>
        <v>0.46158896686350281</v>
      </c>
      <c r="H29" s="47">
        <f>IF(PLANEL_Pot_anual!H4&lt;&gt;0,H4/PLANEL_Pot_anual!H4,0)</f>
        <v>0.47488757015796251</v>
      </c>
      <c r="I29" s="47">
        <f>IF(PLANEL_Pot_anual!I4&lt;&gt;0,I4/PLANEL_Pot_anual!I4,0)</f>
        <v>0.48818395329578967</v>
      </c>
      <c r="J29" s="47">
        <f>IF(PLANEL_Pot_anual!J4&lt;&gt;0,J4/PLANEL_Pot_anual!J4,0)</f>
        <v>0.49184987665771329</v>
      </c>
      <c r="K29" s="47">
        <f>IF(PLANEL_Pot_anual!K4&lt;&gt;0,K4/PLANEL_Pot_anual!K4,0)</f>
        <v>0.49315521286313291</v>
      </c>
      <c r="L29" s="47">
        <f>IF(PLANEL_Pot_anual!L4&lt;&gt;0,L4/PLANEL_Pot_anual!L4,0)</f>
        <v>0.49447848280153273</v>
      </c>
      <c r="M29" s="47">
        <f>IF(PLANEL_Pot_anual!M4&lt;&gt;0,M4/PLANEL_Pot_anual!M4,0)</f>
        <v>0.4946586640403553</v>
      </c>
      <c r="N29" s="47">
        <f>IF(PLANEL_Pot_anual!N4&lt;&gt;0,N4/PLANEL_Pot_anual!N4,0)</f>
        <v>0.49557467525579474</v>
      </c>
      <c r="O29" s="47">
        <f>IF(PLANEL_Pot_anual!O4&lt;&gt;0,O4/PLANEL_Pot_anual!O4,0)</f>
        <v>0.4962911080218218</v>
      </c>
      <c r="P29" s="47">
        <f>IF(PLANEL_Pot_anual!P4&lt;&gt;0,P4/PLANEL_Pot_anual!P4,0)</f>
        <v>0.49823627972985757</v>
      </c>
      <c r="Q29" s="47">
        <f>IF(PLANEL_Pot_anual!Q4&lt;&gt;0,Q4/PLANEL_Pot_anual!Q4,0)</f>
        <v>0.49693043900367012</v>
      </c>
      <c r="R29" s="47">
        <f>IF(PLANEL_Pot_anual!R4&lt;&gt;0,R4/PLANEL_Pot_anual!R4,0)</f>
        <v>0.50171933795218593</v>
      </c>
      <c r="S29" s="47">
        <f>IF(PLANEL_Pot_anual!S4&lt;&gt;0,S4/PLANEL_Pot_anual!S4,0)</f>
        <v>0.50395325145086578</v>
      </c>
      <c r="T29" s="47">
        <f>IF(PLANEL_Pot_anual!T4&lt;&gt;0,T4/PLANEL_Pot_anual!T4,0)</f>
        <v>0.49954640580551646</v>
      </c>
      <c r="U29" s="47">
        <f>IF(PLANEL_Pot_anual!U4&lt;&gt;0,U4/PLANEL_Pot_anual!U4,0)</f>
        <v>0.49889332448049262</v>
      </c>
      <c r="V29" s="47">
        <f>IF(PLANEL_Pot_anual!V4&lt;&gt;0,V4/PLANEL_Pot_anual!V4,0)</f>
        <v>0.5000464230543229</v>
      </c>
      <c r="W29" s="47">
        <f>IF(PLANEL_Pot_anual!W4&lt;&gt;0,W4/PLANEL_Pot_anual!W4,0)</f>
        <v>0.50061369263589195</v>
      </c>
      <c r="X29" s="47">
        <f>IF(PLANEL_Pot_anual!X4&lt;&gt;0,X4/PLANEL_Pot_anual!X4,0)</f>
        <v>0.49959007636882258</v>
      </c>
      <c r="Y29" s="47">
        <f>IF(PLANEL_Pot_anual!Y4&lt;&gt;0,Y4/PLANEL_Pot_anual!Y4,0)</f>
        <v>0.49845459773780926</v>
      </c>
      <c r="Z29" s="47">
        <f>IF(PLANEL_Pot_anual!Z4&lt;&gt;0,Z4/PLANEL_Pot_anual!Z4,0)</f>
        <v>0.49984165317438167</v>
      </c>
      <c r="AA29" s="47">
        <f>IF(PLANEL_Pot_anual!AA4&lt;&gt;0,AA4/PLANEL_Pot_anual!AA4,0)</f>
        <v>0.50364461974127839</v>
      </c>
      <c r="AB29" s="77">
        <f>IF(PLANEL_Pot_anual!AB4&lt;&gt;0,AB4/PLANEL_Pot_anual!AB4,0)</f>
        <v>0.49628576184492029</v>
      </c>
      <c r="AC29" s="47">
        <f>IF(PLANEL_Pot_anual!AC4&lt;&gt;0,AC4/PLANEL_Pot_anual!AC4,0)</f>
        <v>0.4976218486647257</v>
      </c>
      <c r="AD29" s="47">
        <f>IF(PLANEL_Pot_anual!AD4&lt;&gt;0,AD4/PLANEL_Pot_anual!AD4,0)</f>
        <v>0.49825995366386761</v>
      </c>
      <c r="AE29" s="47">
        <f>IF(PLANEL_Pot_anual!AE4&lt;&gt;0,AE4/PLANEL_Pot_anual!AE4,0)</f>
        <v>0.49906769197674472</v>
      </c>
      <c r="AF29" s="47">
        <f>IF(PLANEL_Pot_anual!AF4&lt;&gt;0,AF4/PLANEL_Pot_anual!AF4,0)</f>
        <v>0.50003652516750141</v>
      </c>
      <c r="AG29" s="47">
        <f>IF(PLANEL_Pot_anual!AG4&lt;&gt;0,AG4/PLANEL_Pot_anual!AG4,0)</f>
        <v>0.500953854571482</v>
      </c>
      <c r="AH29" s="47">
        <f>IF(PLANEL_Pot_anual!AH4&lt;&gt;0,AH4/PLANEL_Pot_anual!AH4,0)</f>
        <v>0.50197114865460724</v>
      </c>
      <c r="AI29" s="47">
        <f>IF(PLANEL_Pot_anual!AI4&lt;&gt;0,AI4/PLANEL_Pot_anual!AI4,0)</f>
        <v>0.50291470778492608</v>
      </c>
      <c r="AJ29" s="47">
        <f>IF(PLANEL_Pot_anual!AJ4&lt;&gt;0,AJ4/PLANEL_Pot_anual!AJ4,0)</f>
        <v>0.50017252853881899</v>
      </c>
      <c r="AK29" s="47">
        <f>IF(PLANEL_Pot_anual!AK4&lt;&gt;0,AK4/PLANEL_Pot_anual!AK4,0)</f>
        <v>0.49173079982920354</v>
      </c>
      <c r="AL29" s="47">
        <f>IF(PLANEL_Pot_anual!AL4&lt;&gt;0,AL4/PLANEL_Pot_anual!AL4,0)</f>
        <v>0.4914852560137758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0.51797249671534318</v>
      </c>
      <c r="E30" s="47">
        <f>IF(PLANEL_Pot_anual!E5&lt;&gt;0,E5/PLANEL_Pot_anual!E5,0)</f>
        <v>0.51886894761939995</v>
      </c>
      <c r="F30" s="47">
        <f>IF(PLANEL_Pot_anual!F5&lt;&gt;0,F5/PLANEL_Pot_anual!F5,0)</f>
        <v>0.50723515033723365</v>
      </c>
      <c r="G30" s="47">
        <f>IF(PLANEL_Pot_anual!G5&lt;&gt;0,G5/PLANEL_Pot_anual!G5,0)</f>
        <v>0.5183698223049511</v>
      </c>
      <c r="H30" s="47">
        <f>IF(PLANEL_Pot_anual!H5&lt;&gt;0,H5/PLANEL_Pot_anual!H5,0)</f>
        <v>0.51099760720392784</v>
      </c>
      <c r="I30" s="47">
        <f>IF(PLANEL_Pot_anual!I5&lt;&gt;0,I5/PLANEL_Pot_anual!I5,0)</f>
        <v>0.46873501548203572</v>
      </c>
      <c r="J30" s="47">
        <f>IF(PLANEL_Pot_anual!J5&lt;&gt;0,J5/PLANEL_Pot_anual!J5,0)</f>
        <v>0.4580851365275862</v>
      </c>
      <c r="K30" s="47">
        <f>IF(PLANEL_Pot_anual!K5&lt;&gt;0,K5/PLANEL_Pot_anual!K5,0)</f>
        <v>0.46383755708922325</v>
      </c>
      <c r="L30" s="47">
        <f>IF(PLANEL_Pot_anual!L5&lt;&gt;0,L5/PLANEL_Pot_anual!L5,0)</f>
        <v>0.48820544596209886</v>
      </c>
      <c r="M30" s="47">
        <f>IF(PLANEL_Pot_anual!M5&lt;&gt;0,M5/PLANEL_Pot_anual!M5,0)</f>
        <v>0.51259724687682218</v>
      </c>
      <c r="N30" s="47">
        <f>IF(PLANEL_Pot_anual!N5&lt;&gt;0,N5/PLANEL_Pot_anual!N5,0)</f>
        <v>0.51261054153083641</v>
      </c>
      <c r="O30" s="47">
        <f>IF(PLANEL_Pot_anual!O5&lt;&gt;0,O5/PLANEL_Pot_anual!O5,0)</f>
        <v>0.51259443958023854</v>
      </c>
      <c r="P30" s="47">
        <f>IF(PLANEL_Pot_anual!P5&lt;&gt;0,P5/PLANEL_Pot_anual!P5,0)</f>
        <v>0.51259183294695232</v>
      </c>
      <c r="Q30" s="47">
        <f>IF(PLANEL_Pot_anual!Q5&lt;&gt;0,Q5/PLANEL_Pot_anual!Q5,0)</f>
        <v>0.50891705423108624</v>
      </c>
      <c r="R30" s="47">
        <f>IF(PLANEL_Pot_anual!R5&lt;&gt;0,R5/PLANEL_Pot_anual!R5,0)</f>
        <v>0.49125907854898454</v>
      </c>
      <c r="S30" s="47">
        <f>IF(PLANEL_Pot_anual!S5&lt;&gt;0,S5/PLANEL_Pot_anual!S5,0)</f>
        <v>0.49563850087128614</v>
      </c>
      <c r="T30" s="47">
        <f>IF(PLANEL_Pot_anual!T5&lt;&gt;0,T5/PLANEL_Pot_anual!T5,0)</f>
        <v>0.50894750814895673</v>
      </c>
      <c r="U30" s="47">
        <f>IF(PLANEL_Pot_anual!U5&lt;&gt;0,U5/PLANEL_Pot_anual!U5,0)</f>
        <v>0.50891705423108624</v>
      </c>
      <c r="V30" s="47">
        <f>IF(PLANEL_Pot_anual!V5&lt;&gt;0,V5/PLANEL_Pot_anual!V5,0)</f>
        <v>0.50894750814895673</v>
      </c>
      <c r="W30" s="47">
        <f>IF(PLANEL_Pot_anual!W5&lt;&gt;0,W5/PLANEL_Pot_anual!W5,0)</f>
        <v>0.50609666888026117</v>
      </c>
      <c r="X30" s="47">
        <f>IF(PLANEL_Pot_anual!X5&lt;&gt;0,X5/PLANEL_Pot_anual!X5,0)</f>
        <v>0.50822381472894351</v>
      </c>
      <c r="Y30" s="47">
        <f>IF(PLANEL_Pot_anual!Y5&lt;&gt;0,Y5/PLANEL_Pot_anual!Y5,0)</f>
        <v>0.50891964077478036</v>
      </c>
      <c r="Z30" s="47">
        <f>IF(PLANEL_Pot_anual!Z5&lt;&gt;0,Z5/PLANEL_Pot_anual!Z5,0)</f>
        <v>0.50891705423108624</v>
      </c>
      <c r="AA30" s="47">
        <f>IF(PLANEL_Pot_anual!AA5&lt;&gt;0,AA5/PLANEL_Pot_anual!AA5,0)</f>
        <v>0.50822381472894351</v>
      </c>
      <c r="AB30" s="77">
        <f>IF(PLANEL_Pot_anual!AB5&lt;&gt;0,AB5/PLANEL_Pot_anual!AB5,0)</f>
        <v>0.50618913724569781</v>
      </c>
      <c r="AC30" s="47">
        <f>IF(PLANEL_Pot_anual!AC5&lt;&gt;0,AC5/PLANEL_Pot_anual!AC5,0)</f>
        <v>0.50479130426936991</v>
      </c>
      <c r="AD30" s="47">
        <f>IF(PLANEL_Pot_anual!AD5&lt;&gt;0,AD5/PLANEL_Pot_anual!AD5,0)</f>
        <v>0.50762815549988005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0.50891973612866681</v>
      </c>
      <c r="AJ30" s="47">
        <f>IF(PLANEL_Pot_anual!AJ5&lt;&gt;0,AJ5/PLANEL_Pot_anual!AJ5,0)</f>
        <v>0.50834676673695545</v>
      </c>
      <c r="AK30" s="47">
        <f>IF(PLANEL_Pot_anual!AK5&lt;&gt;0,AK5/PLANEL_Pot_anual!AK5,0)</f>
        <v>0.50648507461395276</v>
      </c>
      <c r="AL30" s="47">
        <f>IF(PLANEL_Pot_anual!AL5&lt;&gt;0,AL5/PLANEL_Pot_anual!AL5,0)</f>
        <v>0.5071809006597896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0.46043182353330636</v>
      </c>
      <c r="J32" s="48">
        <f>IF(PLANEL_Pot_anual!J7&lt;&gt;0,J7/PLANEL_Pot_anual!J7,0)</f>
        <v>0.49692586818546275</v>
      </c>
      <c r="K32" s="48">
        <f>IF(PLANEL_Pot_anual!K7&lt;&gt;0,K7/PLANEL_Pot_anual!K7,0)</f>
        <v>0.50865702336633511</v>
      </c>
      <c r="L32" s="48">
        <f>IF(PLANEL_Pot_anual!L7&lt;&gt;0,L7/PLANEL_Pot_anual!L7,0)</f>
        <v>0.5011779766040072</v>
      </c>
      <c r="M32" s="48">
        <f>IF(PLANEL_Pot_anual!M7&lt;&gt;0,M7/PLANEL_Pot_anual!M7,0)</f>
        <v>0.46734893116647785</v>
      </c>
      <c r="N32" s="48">
        <f>IF(PLANEL_Pot_anual!N7&lt;&gt;0,N7/PLANEL_Pot_anual!N7,0)</f>
        <v>0.46967952987660361</v>
      </c>
      <c r="O32" s="48">
        <f>IF(PLANEL_Pot_anual!O7&lt;&gt;0,O7/PLANEL_Pot_anual!O7,0)</f>
        <v>0.48574642292639403</v>
      </c>
      <c r="P32" s="48">
        <f>IF(PLANEL_Pot_anual!P7&lt;&gt;0,P7/PLANEL_Pot_anual!P7,0)</f>
        <v>0.49095342098075145</v>
      </c>
      <c r="Q32" s="48">
        <f>IF(PLANEL_Pot_anual!Q7&lt;&gt;0,Q7/PLANEL_Pot_anual!Q7,0)</f>
        <v>0.49011853295124264</v>
      </c>
      <c r="R32" s="48">
        <f>IF(PLANEL_Pot_anual!R7&lt;&gt;0,R7/PLANEL_Pot_anual!R7,0)</f>
        <v>0.49411649350410924</v>
      </c>
      <c r="S32" s="48">
        <f>IF(PLANEL_Pot_anual!S7&lt;&gt;0,S7/PLANEL_Pot_anual!S7,0)</f>
        <v>0.51178218235130091</v>
      </c>
      <c r="T32" s="48">
        <f>IF(PLANEL_Pot_anual!T7&lt;&gt;0,T7/PLANEL_Pot_anual!T7,0)</f>
        <v>0.52564397841819743</v>
      </c>
      <c r="U32" s="48">
        <f>IF(PLANEL_Pot_anual!U7&lt;&gt;0,U7/PLANEL_Pot_anual!U7,0)</f>
        <v>0.51928309040510645</v>
      </c>
      <c r="V32" s="48">
        <f>IF(PLANEL_Pot_anual!V7&lt;&gt;0,V7/PLANEL_Pot_anual!V7,0)</f>
        <v>0.51367200697815651</v>
      </c>
      <c r="W32" s="48">
        <f>IF(PLANEL_Pot_anual!W7&lt;&gt;0,W7/PLANEL_Pot_anual!W7,0)</f>
        <v>0.51490648765196423</v>
      </c>
      <c r="X32" s="48">
        <f>IF(PLANEL_Pot_anual!X7&lt;&gt;0,X7/PLANEL_Pot_anual!X7,0)</f>
        <v>0.48384171850080643</v>
      </c>
      <c r="Y32" s="48">
        <f>IF(PLANEL_Pot_anual!Y7&lt;&gt;0,Y7/PLANEL_Pot_anual!Y7,0)</f>
        <v>0.4333077627829876</v>
      </c>
      <c r="Z32" s="48">
        <f>IF(PLANEL_Pot_anual!Z7&lt;&gt;0,Z7/PLANEL_Pot_anual!Z7,0)</f>
        <v>0.45247133672011408</v>
      </c>
      <c r="AA32" s="48">
        <f>IF(PLANEL_Pot_anual!AA7&lt;&gt;0,AA7/PLANEL_Pot_anual!AA7,0)</f>
        <v>0.51885636639486288</v>
      </c>
      <c r="AB32" s="48">
        <f>IF(PLANEL_Pot_anual!AB7&lt;&gt;0,AB7/PLANEL_Pot_anual!AB7,0)</f>
        <v>0.39080458979246852</v>
      </c>
      <c r="AC32" s="48">
        <f>IF(PLANEL_Pot_anual!AC7&lt;&gt;0,AC7/PLANEL_Pot_anual!AC7,0)</f>
        <v>0.38392597766132708</v>
      </c>
      <c r="AD32" s="48">
        <f>IF(PLANEL_Pot_anual!AD7&lt;&gt;0,AD7/PLANEL_Pot_anual!AD7,0)</f>
        <v>0.39757980392747128</v>
      </c>
      <c r="AE32" s="48">
        <f>IF(PLANEL_Pot_anual!AE7&lt;&gt;0,AE7/PLANEL_Pot_anual!AE7,0)</f>
        <v>0.41111348313682433</v>
      </c>
      <c r="AF32" s="48">
        <f>IF(PLANEL_Pot_anual!AF7&lt;&gt;0,AF7/PLANEL_Pot_anual!AF7,0)</f>
        <v>0.42475183964801366</v>
      </c>
      <c r="AG32" s="48">
        <f>IF(PLANEL_Pot_anual!AG7&lt;&gt;0,AG7/PLANEL_Pot_anual!AG7,0)</f>
        <v>0.44525252194675102</v>
      </c>
      <c r="AH32" s="48">
        <f>IF(PLANEL_Pot_anual!AH7&lt;&gt;0,AH7/PLANEL_Pot_anual!AH7,0)</f>
        <v>0.46436384371157546</v>
      </c>
      <c r="AI32" s="48">
        <f>IF(PLANEL_Pot_anual!AI7&lt;&gt;0,AI7/PLANEL_Pot_anual!AI7,0)</f>
        <v>0.48427055378177003</v>
      </c>
      <c r="AJ32" s="48">
        <f>IF(PLANEL_Pot_anual!AJ7&lt;&gt;0,AJ7/PLANEL_Pot_anual!AJ7,0)</f>
        <v>0.51243990947248108</v>
      </c>
      <c r="AK32" s="48">
        <f>IF(PLANEL_Pot_anual!AK7&lt;&gt;0,AK7/PLANEL_Pot_anual!AK7,0)</f>
        <v>0.53649649142433842</v>
      </c>
      <c r="AL32" s="48">
        <f>IF(PLANEL_Pot_anual!AL7&lt;&gt;0,AL7/PLANEL_Pot_anual!AL7,0)</f>
        <v>0.57221455420225675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0.31930386598865362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0.44361289082606886</v>
      </c>
      <c r="M35" s="49">
        <f>IF(PLANEL_Pot_anual!M10&lt;&gt;0,M10/PLANEL_Pot_anual!M10,0)</f>
        <v>0.5298620577002906</v>
      </c>
      <c r="N35" s="49">
        <f>IF(PLANEL_Pot_anual!N10&lt;&gt;0,N10/PLANEL_Pot_anual!N10,0)</f>
        <v>0.53978905327245053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3.8811547933750759E-2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0.3094466894212608</v>
      </c>
      <c r="Q39" s="52">
        <f>IF(PLANEL_Pot_anual!Q14&lt;&gt;0,Q14/PLANEL_Pot_anual!Q14,0)</f>
        <v>0.30839685399286276</v>
      </c>
      <c r="R39" s="52">
        <f>IF(PLANEL_Pot_anual!R14&lt;&gt;0,R14/PLANEL_Pot_anual!R14,0)</f>
        <v>0.30839685399286276</v>
      </c>
      <c r="S39" s="52">
        <f>IF(PLANEL_Pot_anual!S14&lt;&gt;0,S14/PLANEL_Pot_anual!S14,0)</f>
        <v>0.30646269345485333</v>
      </c>
      <c r="T39" s="52">
        <f>IF(PLANEL_Pot_anual!T14&lt;&gt;0,T14/PLANEL_Pot_anual!T14,0)</f>
        <v>0.30646269345485333</v>
      </c>
      <c r="U39" s="52">
        <f>IF(PLANEL_Pot_anual!U14&lt;&gt;0,U14/PLANEL_Pot_anual!U14,0)</f>
        <v>0.30646269345485333</v>
      </c>
      <c r="V39" s="52">
        <f>IF(PLANEL_Pot_anual!V14&lt;&gt;0,V14/PLANEL_Pot_anual!V14,0)</f>
        <v>0.30646269345485333</v>
      </c>
      <c r="W39" s="52">
        <f>IF(PLANEL_Pot_anual!W14&lt;&gt;0,W14/PLANEL_Pot_anual!W14,0)</f>
        <v>0.30646269345485333</v>
      </c>
      <c r="X39" s="52">
        <f>IF(PLANEL_Pot_anual!X14&lt;&gt;0,X14/PLANEL_Pot_anual!X14,0)</f>
        <v>0.30583012758459649</v>
      </c>
      <c r="Y39" s="52">
        <f>IF(PLANEL_Pot_anual!Y14&lt;&gt;0,Y14/PLANEL_Pot_anual!Y14,0)</f>
        <v>0.30583012758459649</v>
      </c>
      <c r="Z39" s="52">
        <f>IF(PLANEL_Pot_anual!Z14&lt;&gt;0,Z14/PLANEL_Pot_anual!Z14,0)</f>
        <v>0.30583012758459649</v>
      </c>
      <c r="AA39" s="52">
        <f>IF(PLANEL_Pot_anual!AA14&lt;&gt;0,AA14/PLANEL_Pot_anual!AA14,0)</f>
        <v>0.30583012758459649</v>
      </c>
      <c r="AB39" s="82">
        <f>IF(PLANEL_Pot_anual!AB14&lt;&gt;0,AB14/PLANEL_Pot_anual!AB14,0)</f>
        <v>0.30583012758459649</v>
      </c>
      <c r="AC39" s="52">
        <f>IF(PLANEL_Pot_anual!AC14&lt;&gt;0,AC14/PLANEL_Pot_anual!AC14,0)</f>
        <v>0.30583012758459649</v>
      </c>
      <c r="AD39" s="52">
        <f>IF(PLANEL_Pot_anual!AD14&lt;&gt;0,AD14/PLANEL_Pot_anual!AD14,0)</f>
        <v>0.30583012758459649</v>
      </c>
      <c r="AE39" s="52">
        <f>IF(PLANEL_Pot_anual!AE14&lt;&gt;0,AE14/PLANEL_Pot_anual!AE14,0)</f>
        <v>0.30583012758459649</v>
      </c>
      <c r="AF39" s="52">
        <f>IF(PLANEL_Pot_anual!AF14&lt;&gt;0,AF14/PLANEL_Pot_anual!AF14,0)</f>
        <v>0.30583012758459649</v>
      </c>
      <c r="AG39" s="52">
        <f>IF(PLANEL_Pot_anual!AG14&lt;&gt;0,AG14/PLANEL_Pot_anual!AG14,0)</f>
        <v>0.30583012758459649</v>
      </c>
      <c r="AH39" s="52">
        <f>IF(PLANEL_Pot_anual!AH14&lt;&gt;0,AH14/PLANEL_Pot_anual!AH14,0)</f>
        <v>0.30583012757461397</v>
      </c>
      <c r="AI39" s="52">
        <f>IF(PLANEL_Pot_anual!AI14&lt;&gt;0,AI14/PLANEL_Pot_anual!AI14,0)</f>
        <v>0.30583012757461397</v>
      </c>
      <c r="AJ39" s="52">
        <f>IF(PLANEL_Pot_anual!AJ14&lt;&gt;0,AJ14/PLANEL_Pot_anual!AJ14,0)</f>
        <v>0.30583012757461397</v>
      </c>
      <c r="AK39" s="52">
        <f>IF(PLANEL_Pot_anual!AK14&lt;&gt;0,AK14/PLANEL_Pot_anual!AK14,0)</f>
        <v>0.30583012757461397</v>
      </c>
      <c r="AL39" s="52">
        <f>IF(PLANEL_Pot_anual!AL14&lt;&gt;0,AL14/PLANEL_Pot_anual!AL14,0)</f>
        <v>0.30583012757461397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0.96507749606299209</v>
      </c>
      <c r="F40" s="52">
        <f>IF(PLANEL_Pot_anual!F15&lt;&gt;0,F15/PLANEL_Pot_anual!F15,0)</f>
        <v>0.95756506772277228</v>
      </c>
      <c r="G40" s="52">
        <f>IF(PLANEL_Pot_anual!G15&lt;&gt;0,G15/PLANEL_Pot_anual!G15,0)</f>
        <v>0.9288506116591928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0.44797366743917538</v>
      </c>
      <c r="K42" s="51">
        <f>IF(PLANEL_Pot_anual!K17&lt;&gt;0,K17/PLANEL_Pot_anual!K17,0)</f>
        <v>0.45043180017539569</v>
      </c>
      <c r="L42" s="51">
        <f>IF(PLANEL_Pot_anual!L17&lt;&gt;0,L17/PLANEL_Pot_anual!L17,0)</f>
        <v>0.45118398194293408</v>
      </c>
      <c r="M42" s="51">
        <f>IF(PLANEL_Pot_anual!M17&lt;&gt;0,M17/PLANEL_Pot_anual!M17,0)</f>
        <v>0.45275545570043407</v>
      </c>
      <c r="N42" s="51">
        <f>IF(PLANEL_Pot_anual!N17&lt;&gt;0,N17/PLANEL_Pot_anual!N17,0)</f>
        <v>0.45305046052708059</v>
      </c>
      <c r="O42" s="51">
        <f>IF(PLANEL_Pot_anual!O17&lt;&gt;0,O17/PLANEL_Pot_anual!O17,0)</f>
        <v>0.45386795851876</v>
      </c>
      <c r="P42" s="51">
        <f>IF(PLANEL_Pot_anual!P17&lt;&gt;0,P17/PLANEL_Pot_anual!P17,0)</f>
        <v>0.45396198939107341</v>
      </c>
      <c r="Q42" s="51">
        <f>IF(PLANEL_Pot_anual!Q17&lt;&gt;0,Q17/PLANEL_Pot_anual!Q17,0)</f>
        <v>0.45399519967306567</v>
      </c>
      <c r="R42" s="51">
        <f>IF(PLANEL_Pot_anual!R17&lt;&gt;0,R17/PLANEL_Pot_anual!R17,0)</f>
        <v>0.45403955946729851</v>
      </c>
      <c r="S42" s="51">
        <f>IF(PLANEL_Pot_anual!S17&lt;&gt;0,S17/PLANEL_Pot_anual!S17,0)</f>
        <v>0.45408122902579634</v>
      </c>
      <c r="T42" s="51">
        <f>IF(PLANEL_Pot_anual!T17&lt;&gt;0,T17/PLANEL_Pot_anual!T17,0)</f>
        <v>0.45471636453866754</v>
      </c>
      <c r="U42" s="51">
        <f>IF(PLANEL_Pot_anual!U17&lt;&gt;0,U17/PLANEL_Pot_anual!U17,0)</f>
        <v>0.45517547861584162</v>
      </c>
      <c r="V42" s="51">
        <f>IF(PLANEL_Pot_anual!V17&lt;&gt;0,V17/PLANEL_Pot_anual!V17,0)</f>
        <v>0.45576349145074618</v>
      </c>
      <c r="W42" s="51">
        <f>IF(PLANEL_Pot_anual!W17&lt;&gt;0,W17/PLANEL_Pot_anual!W17,0)</f>
        <v>0.45664647749970105</v>
      </c>
      <c r="X42" s="51">
        <f>IF(PLANEL_Pot_anual!X17&lt;&gt;0,X17/PLANEL_Pot_anual!X17,0)</f>
        <v>0.45681461138290069</v>
      </c>
      <c r="Y42" s="51">
        <f>IF(PLANEL_Pot_anual!Y17&lt;&gt;0,Y17/PLANEL_Pot_anual!Y17,0)</f>
        <v>0.4572145207878654</v>
      </c>
      <c r="Z42" s="51">
        <f>IF(PLANEL_Pot_anual!Z17&lt;&gt;0,Z17/PLANEL_Pot_anual!Z17,0)</f>
        <v>0.45723869012140284</v>
      </c>
      <c r="AA42" s="51">
        <f>IF(PLANEL_Pot_anual!AA17&lt;&gt;0,AA17/PLANEL_Pot_anual!AA17,0)</f>
        <v>0.45757335212578371</v>
      </c>
      <c r="AB42" s="81">
        <f>IF(PLANEL_Pot_anual!AB17&lt;&gt;0,AB17/PLANEL_Pot_anual!AB17,0)</f>
        <v>0.45760944168667517</v>
      </c>
      <c r="AC42" s="51">
        <f>IF(PLANEL_Pot_anual!AC17&lt;&gt;0,AC17/PLANEL_Pot_anual!AC17,0)</f>
        <v>0.45761099992472343</v>
      </c>
      <c r="AD42" s="51">
        <f>IF(PLANEL_Pot_anual!AD17&lt;&gt;0,AD17/PLANEL_Pot_anual!AD17,0)</f>
        <v>0.45761099993889931</v>
      </c>
      <c r="AE42" s="51">
        <f>IF(PLANEL_Pot_anual!AE17&lt;&gt;0,AE17/PLANEL_Pot_anual!AE17,0)</f>
        <v>0.45761099994662741</v>
      </c>
      <c r="AF42" s="51">
        <f>IF(PLANEL_Pot_anual!AF17&lt;&gt;0,AF17/PLANEL_Pot_anual!AF17,0)</f>
        <v>0.45761099990873344</v>
      </c>
      <c r="AG42" s="51">
        <f>IF(PLANEL_Pot_anual!AG17&lt;&gt;0,AG17/PLANEL_Pot_anual!AG17,0)</f>
        <v>0.45761099994184995</v>
      </c>
      <c r="AH42" s="51">
        <f>IF(PLANEL_Pot_anual!AH17&lt;&gt;0,AH17/PLANEL_Pot_anual!AH17,0)</f>
        <v>0.45761099991246096</v>
      </c>
      <c r="AI42" s="51">
        <f>IF(PLANEL_Pot_anual!AI17&lt;&gt;0,AI17/PLANEL_Pot_anual!AI17,0)</f>
        <v>0.45761099994872284</v>
      </c>
      <c r="AJ42" s="51">
        <f>IF(PLANEL_Pot_anual!AJ17&lt;&gt;0,AJ17/PLANEL_Pot_anual!AJ17,0)</f>
        <v>0.45761099994573251</v>
      </c>
      <c r="AK42" s="51">
        <f>IF(PLANEL_Pot_anual!AK17&lt;&gt;0,AK17/PLANEL_Pot_anual!AK17,0)</f>
        <v>0.45761099993908544</v>
      </c>
      <c r="AL42" s="51">
        <f>IF(PLANEL_Pot_anual!AL17&lt;&gt;0,AL17/PLANEL_Pot_anual!AL17,0)</f>
        <v>0.45761099991273574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0.28055758501043893</v>
      </c>
      <c r="AC45" s="53">
        <f>IF(PLANEL_Pot_anual!AC20&lt;&gt;0,AC20/PLANEL_Pot_anual!AC20,0)</f>
        <v>0.28055758501128708</v>
      </c>
      <c r="AD45" s="53">
        <f>IF(PLANEL_Pot_anual!AD20&lt;&gt;0,AD20/PLANEL_Pot_anual!AD20,0)</f>
        <v>0.28055758512800172</v>
      </c>
      <c r="AE45" s="53">
        <f>IF(PLANEL_Pot_anual!AE20&lt;&gt;0,AE20/PLANEL_Pot_anual!AE20,0)</f>
        <v>0.28055758510537615</v>
      </c>
      <c r="AF45" s="53">
        <f>IF(PLANEL_Pot_anual!AF20&lt;&gt;0,AF20/PLANEL_Pot_anual!AF20,0)</f>
        <v>0.28055758505522133</v>
      </c>
      <c r="AG45" s="53">
        <f>IF(PLANEL_Pot_anual!AG20&lt;&gt;0,AG20/PLANEL_Pot_anual!AG20,0)</f>
        <v>0.28055758495042193</v>
      </c>
      <c r="AH45" s="53">
        <f>IF(PLANEL_Pot_anual!AH20&lt;&gt;0,AH20/PLANEL_Pot_anual!AH20,0)</f>
        <v>0.28055758505538625</v>
      </c>
      <c r="AI45" s="53">
        <f>IF(PLANEL_Pot_anual!AI20&lt;&gt;0,AI20/PLANEL_Pot_anual!AI20,0)</f>
        <v>0.28055758503416173</v>
      </c>
      <c r="AJ45" s="53">
        <f>IF(PLANEL_Pot_anual!AJ20&lt;&gt;0,AJ20/PLANEL_Pot_anual!AJ20,0)</f>
        <v>0.28055758501421341</v>
      </c>
      <c r="AK45" s="53">
        <f>IF(PLANEL_Pot_anual!AK20&lt;&gt;0,AK20/PLANEL_Pot_anual!AK20,0)</f>
        <v>0.28055758501421341</v>
      </c>
      <c r="AL45" s="53">
        <f>IF(PLANEL_Pot_anual!AL20&lt;&gt;0,AL20/PLANEL_Pot_anual!AL20,0)</f>
        <v>0.28055758501421341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3268.485216</v>
      </c>
      <c r="C4" s="58">
        <v>3572.8364980000001</v>
      </c>
      <c r="D4" s="58">
        <v>3925.2304819999999</v>
      </c>
      <c r="E4" s="58">
        <v>4094.2534219999998</v>
      </c>
      <c r="F4" s="58">
        <v>4239.4981900000002</v>
      </c>
      <c r="G4" s="58">
        <v>4398.8660920000002</v>
      </c>
      <c r="H4" s="58">
        <v>3865.4245270000001</v>
      </c>
      <c r="I4" s="58">
        <v>4619.5142320000004</v>
      </c>
      <c r="J4" s="58">
        <v>4667.6358099999998</v>
      </c>
      <c r="K4" s="58">
        <v>4708.0347220000003</v>
      </c>
      <c r="L4" s="58">
        <v>6074.8998499999998</v>
      </c>
      <c r="M4" s="58">
        <v>6115.9066400000002</v>
      </c>
      <c r="N4" s="58">
        <v>6112.7368479999996</v>
      </c>
      <c r="O4" s="58">
        <v>6112.7368479999996</v>
      </c>
      <c r="P4" s="58">
        <v>6092.0206600000001</v>
      </c>
      <c r="Q4" s="58">
        <v>6112.7368479999996</v>
      </c>
      <c r="R4" s="58">
        <v>6445.2351060000001</v>
      </c>
      <c r="S4" s="58">
        <v>8825.2657450000006</v>
      </c>
      <c r="T4" s="58">
        <v>8825.2657450000006</v>
      </c>
      <c r="U4" s="58">
        <v>8656.3672050000005</v>
      </c>
      <c r="V4" s="58">
        <v>8656.3672050000005</v>
      </c>
      <c r="W4" s="58">
        <v>8656.3672050000005</v>
      </c>
      <c r="X4" s="58">
        <v>8656.3672050000005</v>
      </c>
      <c r="Y4" s="58">
        <v>8656.3672050000005</v>
      </c>
      <c r="Z4" s="58">
        <v>8651.9221550000002</v>
      </c>
      <c r="AA4" s="58">
        <v>8651.9221550000002</v>
      </c>
      <c r="AB4" s="58">
        <v>8651.9221550000002</v>
      </c>
      <c r="AC4" s="58">
        <v>8651.9221550000002</v>
      </c>
      <c r="AD4" s="58">
        <v>8651.9221550000002</v>
      </c>
      <c r="AE4" s="58">
        <v>8651.9221550000002</v>
      </c>
      <c r="AF4" s="58">
        <v>8651.9221550000002</v>
      </c>
      <c r="AG4" s="58">
        <v>8651.9221550000002</v>
      </c>
      <c r="AH4" s="58">
        <v>8651.9221550000002</v>
      </c>
      <c r="AI4" s="58">
        <v>8651.9221550000002</v>
      </c>
      <c r="AJ4" s="58">
        <v>8434.9776550000006</v>
      </c>
      <c r="AK4" s="58">
        <v>8434.9776550000006</v>
      </c>
      <c r="AL4" s="58">
        <v>8434.9776550000006</v>
      </c>
      <c r="AM4" s="58">
        <v>8434.9776550000006</v>
      </c>
      <c r="AN4" s="58">
        <v>8434.9776550000006</v>
      </c>
    </row>
    <row r="5" spans="1:40" x14ac:dyDescent="0.25">
      <c r="A5" s="229" t="s">
        <v>4</v>
      </c>
      <c r="B5" s="58">
        <v>1555.02</v>
      </c>
      <c r="C5" s="58">
        <v>2022.031614</v>
      </c>
      <c r="D5" s="58">
        <v>1840.095</v>
      </c>
      <c r="E5" s="58">
        <v>2380.3200000000002</v>
      </c>
      <c r="F5" s="58">
        <v>2007.57</v>
      </c>
      <c r="G5" s="58">
        <v>2380.3200000000002</v>
      </c>
      <c r="H5" s="58">
        <v>1840.095</v>
      </c>
      <c r="I5" s="58">
        <v>2095.0949999999998</v>
      </c>
      <c r="J5" s="58">
        <v>2361.5700000000002</v>
      </c>
      <c r="K5" s="58">
        <v>2635.32</v>
      </c>
      <c r="L5" s="58">
        <v>2620.3200000000002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367.43046140000001</v>
      </c>
      <c r="C6" s="58">
        <v>1073.4551610000001</v>
      </c>
      <c r="D6" s="58">
        <v>891.4035245</v>
      </c>
      <c r="E6" s="58">
        <v>1054.8702619999999</v>
      </c>
      <c r="F6" s="58">
        <v>878.14069740000002</v>
      </c>
      <c r="G6" s="58">
        <v>1842.9895839999999</v>
      </c>
      <c r="H6" s="58">
        <v>1984.8315729999999</v>
      </c>
      <c r="I6" s="58">
        <v>3087.952436</v>
      </c>
      <c r="J6" s="58">
        <v>2386.3307060000002</v>
      </c>
      <c r="K6" s="58">
        <v>3090.7577059999999</v>
      </c>
      <c r="L6" s="58">
        <v>4430.2657550000004</v>
      </c>
      <c r="M6" s="58">
        <v>6146.4047179999998</v>
      </c>
      <c r="N6" s="58">
        <v>7128.7653200000004</v>
      </c>
      <c r="O6" s="58">
        <v>9581.4906900000005</v>
      </c>
      <c r="P6" s="58">
        <v>10193.665349999999</v>
      </c>
      <c r="Q6" s="58">
        <v>11731.979880000001</v>
      </c>
      <c r="R6" s="58">
        <v>12033.50338</v>
      </c>
      <c r="S6" s="58">
        <v>12121.830190000001</v>
      </c>
      <c r="T6" s="58">
        <v>12268.18051</v>
      </c>
      <c r="U6" s="58">
        <v>12184.142519999999</v>
      </c>
      <c r="V6" s="58">
        <v>12938.673269999999</v>
      </c>
      <c r="W6" s="58">
        <v>13575.35678</v>
      </c>
      <c r="X6" s="58">
        <v>15074.309440000001</v>
      </c>
      <c r="Y6" s="58">
        <v>16705.906350000001</v>
      </c>
      <c r="Z6" s="58">
        <v>18919.690620000001</v>
      </c>
      <c r="AA6" s="58">
        <v>21436.658500000001</v>
      </c>
      <c r="AB6" s="58">
        <v>22745.24915</v>
      </c>
      <c r="AC6" s="58">
        <v>23081.77824</v>
      </c>
      <c r="AD6" s="58">
        <v>27387.767510000001</v>
      </c>
      <c r="AE6" s="58">
        <v>28698.30919</v>
      </c>
      <c r="AF6" s="58">
        <v>29701.43</v>
      </c>
      <c r="AG6" s="58">
        <v>30712.901460000001</v>
      </c>
      <c r="AH6" s="58">
        <v>31746.11678</v>
      </c>
      <c r="AI6" s="58">
        <v>33049.760900000001</v>
      </c>
      <c r="AJ6" s="58">
        <v>34212.044479999997</v>
      </c>
      <c r="AK6" s="58">
        <v>34990.235690000001</v>
      </c>
      <c r="AL6" s="58">
        <v>36338.921820000003</v>
      </c>
      <c r="AM6" s="58">
        <v>39078.97219</v>
      </c>
      <c r="AN6" s="58">
        <v>39417.938009999998</v>
      </c>
    </row>
    <row r="7" spans="1:40" x14ac:dyDescent="0.25">
      <c r="A7" s="229" t="s">
        <v>3</v>
      </c>
      <c r="B7" s="58">
        <v>9578.95255</v>
      </c>
      <c r="C7" s="58">
        <v>10264.24365</v>
      </c>
      <c r="D7" s="58">
        <v>10303.089980000001</v>
      </c>
      <c r="E7" s="58">
        <v>9817.5108099999998</v>
      </c>
      <c r="F7" s="58">
        <v>11178.26946</v>
      </c>
      <c r="G7" s="58">
        <v>11702.97921</v>
      </c>
      <c r="H7" s="58">
        <v>9571.1682049999999</v>
      </c>
      <c r="I7" s="58">
        <v>9971.7591799999991</v>
      </c>
      <c r="J7" s="58">
        <v>12010.14949</v>
      </c>
      <c r="K7" s="58">
        <v>11383.207560000001</v>
      </c>
      <c r="L7" s="58">
        <v>11645.278200000001</v>
      </c>
      <c r="M7" s="58">
        <v>12591.913769999999</v>
      </c>
      <c r="N7" s="58">
        <v>14620.074689999999</v>
      </c>
      <c r="O7" s="58">
        <v>14245.026680000001</v>
      </c>
      <c r="P7" s="58">
        <v>14677.13076</v>
      </c>
      <c r="Q7" s="58">
        <v>15912.765719999999</v>
      </c>
      <c r="R7" s="58">
        <v>16146.677439999999</v>
      </c>
      <c r="S7" s="58">
        <v>16146.677439999999</v>
      </c>
      <c r="T7" s="58">
        <v>16146.677439999999</v>
      </c>
      <c r="U7" s="58">
        <v>15452.55977</v>
      </c>
      <c r="V7" s="58">
        <v>16833.973310000001</v>
      </c>
      <c r="W7" s="58">
        <v>17710.3845</v>
      </c>
      <c r="X7" s="58">
        <v>18586.985189999999</v>
      </c>
      <c r="Y7" s="58">
        <v>19463.396379999998</v>
      </c>
      <c r="Z7" s="58">
        <v>20339.807570000001</v>
      </c>
      <c r="AA7" s="58">
        <v>21216.40826</v>
      </c>
      <c r="AB7" s="58">
        <v>22092.819449999999</v>
      </c>
      <c r="AC7" s="58">
        <v>22969.230650000001</v>
      </c>
      <c r="AD7" s="58">
        <v>23158.72496</v>
      </c>
      <c r="AE7" s="58">
        <v>23348.503509999999</v>
      </c>
      <c r="AF7" s="58">
        <v>23537.997820000001</v>
      </c>
      <c r="AG7" s="58">
        <v>23727.492129999999</v>
      </c>
      <c r="AH7" s="58">
        <v>23916.98645</v>
      </c>
      <c r="AI7" s="58">
        <v>23361.57862</v>
      </c>
      <c r="AJ7" s="58">
        <v>23572.86478</v>
      </c>
      <c r="AK7" s="58">
        <v>23572.86478</v>
      </c>
      <c r="AL7" s="58">
        <v>23572.86478</v>
      </c>
      <c r="AM7" s="58">
        <v>23047.965530000001</v>
      </c>
      <c r="AN7" s="58">
        <v>23392.84518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3712.0055309999998</v>
      </c>
      <c r="C10" s="58">
        <v>4657.2758739999999</v>
      </c>
      <c r="D10" s="58">
        <v>3742.1932590000001</v>
      </c>
      <c r="E10" s="58">
        <v>3810.1415529999999</v>
      </c>
      <c r="F10" s="58">
        <v>3492.6729019999998</v>
      </c>
      <c r="G10" s="58">
        <v>4190.0776480000004</v>
      </c>
      <c r="H10" s="58">
        <v>4076.6507200000001</v>
      </c>
      <c r="I10" s="58">
        <v>3997.646174</v>
      </c>
      <c r="J10" s="58">
        <v>4639.1791679999997</v>
      </c>
      <c r="K10" s="58">
        <v>4856.2449020000004</v>
      </c>
      <c r="L10" s="58">
        <v>4870.2674809999999</v>
      </c>
      <c r="M10" s="58">
        <v>4691.180773</v>
      </c>
      <c r="N10" s="58">
        <v>3759.2477469999999</v>
      </c>
      <c r="O10" s="58">
        <v>2307.152834</v>
      </c>
      <c r="P10" s="58">
        <v>2092.869929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0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4950.2859609999996</v>
      </c>
      <c r="P11" s="58">
        <v>6464.5927279999996</v>
      </c>
      <c r="Q11" s="58">
        <v>10791.241110000001</v>
      </c>
      <c r="R11" s="58">
        <v>11588.50375</v>
      </c>
      <c r="S11" s="58">
        <v>13398.48372</v>
      </c>
      <c r="T11" s="58">
        <v>13398.48372</v>
      </c>
      <c r="U11" s="58">
        <v>13398.48372</v>
      </c>
      <c r="V11" s="58">
        <v>13398.48372</v>
      </c>
      <c r="W11" s="58">
        <v>13532.78715</v>
      </c>
      <c r="X11" s="58">
        <v>15551.56688</v>
      </c>
      <c r="Y11" s="58">
        <v>17459.500660000002</v>
      </c>
      <c r="Z11" s="58">
        <v>18947.50563</v>
      </c>
      <c r="AA11" s="58">
        <v>20044.079020000001</v>
      </c>
      <c r="AB11" s="58">
        <v>22179.560580000001</v>
      </c>
      <c r="AC11" s="58">
        <v>25331.380369999999</v>
      </c>
      <c r="AD11" s="58">
        <v>25943.298790000001</v>
      </c>
      <c r="AE11" s="58">
        <v>28499.503850000001</v>
      </c>
      <c r="AF11" s="58">
        <v>31299.38336</v>
      </c>
      <c r="AG11" s="58">
        <v>34149.047059999997</v>
      </c>
      <c r="AH11" s="58">
        <v>37096.229079999997</v>
      </c>
      <c r="AI11" s="58">
        <v>40704.403680000003</v>
      </c>
      <c r="AJ11" s="58">
        <v>44117.256229999999</v>
      </c>
      <c r="AK11" s="58">
        <v>48015.949829999998</v>
      </c>
      <c r="AL11" s="58">
        <v>52056.545890000001</v>
      </c>
      <c r="AM11" s="58">
        <v>54907.029069999997</v>
      </c>
      <c r="AN11" s="58">
        <v>57751.59132</v>
      </c>
    </row>
    <row r="12" spans="1:40" x14ac:dyDescent="0.25">
      <c r="A12" s="229" t="s">
        <v>2</v>
      </c>
      <c r="B12" s="58">
        <v>3408.797599</v>
      </c>
      <c r="C12" s="58">
        <v>4562.0794260000002</v>
      </c>
      <c r="D12" s="58">
        <v>4419.2012260000001</v>
      </c>
      <c r="E12" s="58">
        <v>4562.9764260000002</v>
      </c>
      <c r="F12" s="58">
        <v>3299.196899</v>
      </c>
      <c r="G12" s="58">
        <v>4867.3073260000001</v>
      </c>
      <c r="H12" s="58">
        <v>4900.3273259999996</v>
      </c>
      <c r="I12" s="58">
        <v>5179.0087880000001</v>
      </c>
      <c r="J12" s="58">
        <v>5184.2658940000001</v>
      </c>
      <c r="K12" s="58">
        <v>7568.3668470000002</v>
      </c>
      <c r="L12" s="58">
        <v>9135.1592820000005</v>
      </c>
      <c r="M12" s="58">
        <v>9257.3736260000005</v>
      </c>
      <c r="N12" s="58">
        <v>11835.15223</v>
      </c>
      <c r="O12" s="58">
        <v>11702.550719999999</v>
      </c>
      <c r="P12" s="58">
        <v>11777.489729999999</v>
      </c>
      <c r="Q12" s="58">
        <v>10541.25504</v>
      </c>
      <c r="R12" s="58">
        <v>10642.92461</v>
      </c>
      <c r="S12" s="58">
        <v>13597.95429</v>
      </c>
      <c r="T12" s="58">
        <v>9900.0984480000006</v>
      </c>
      <c r="U12" s="58">
        <v>13642.13673</v>
      </c>
      <c r="V12" s="58">
        <v>13530.271189999999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13642.13673</v>
      </c>
      <c r="AD12" s="58">
        <v>13642.13673</v>
      </c>
      <c r="AE12" s="58">
        <v>13612.03673</v>
      </c>
      <c r="AF12" s="58">
        <v>13642.13673</v>
      </c>
      <c r="AG12" s="58">
        <v>13562.579159999999</v>
      </c>
      <c r="AH12" s="58">
        <v>13237.438679999999</v>
      </c>
      <c r="AI12" s="58">
        <v>13626.29984</v>
      </c>
      <c r="AJ12" s="58">
        <v>13642.13673</v>
      </c>
      <c r="AK12" s="58">
        <v>13642.13673</v>
      </c>
      <c r="AL12" s="58">
        <v>13611.47754</v>
      </c>
      <c r="AM12" s="58">
        <v>11848.77888</v>
      </c>
      <c r="AN12" s="58">
        <v>13506.274230000001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1.3</v>
      </c>
      <c r="E13" s="58">
        <v>2.2999999999999998</v>
      </c>
      <c r="F13" s="58">
        <v>2.3140000000000001</v>
      </c>
      <c r="G13" s="58">
        <v>150.91999999999999</v>
      </c>
      <c r="H13" s="58">
        <v>251.18799999999999</v>
      </c>
      <c r="I13" s="58">
        <v>352.11439999999999</v>
      </c>
      <c r="J13" s="58">
        <v>312.46140000000003</v>
      </c>
      <c r="K13" s="58">
        <v>346.49439999999998</v>
      </c>
      <c r="L13" s="58">
        <v>434.26900000000001</v>
      </c>
      <c r="M13" s="58">
        <v>423.26900000000001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5126.9853629999998</v>
      </c>
      <c r="AJ13" s="58">
        <v>5965.5256689999997</v>
      </c>
      <c r="AK13" s="58">
        <v>6811.0898390000002</v>
      </c>
      <c r="AL13" s="58">
        <v>7689.4260249999998</v>
      </c>
      <c r="AM13" s="58">
        <v>7689.4260249999998</v>
      </c>
      <c r="AN13" s="58">
        <v>7689.4260249999998</v>
      </c>
    </row>
    <row r="14" spans="1:40" x14ac:dyDescent="0.25">
      <c r="A14" s="229" t="s">
        <v>1</v>
      </c>
      <c r="B14" s="58">
        <v>56892.751179999999</v>
      </c>
      <c r="C14" s="58">
        <v>54257.438569999998</v>
      </c>
      <c r="D14" s="58">
        <v>59989.197529999998</v>
      </c>
      <c r="E14" s="58">
        <v>59441.704250000003</v>
      </c>
      <c r="F14" s="58">
        <v>59603.129630000003</v>
      </c>
      <c r="G14" s="58">
        <v>59073.313649999996</v>
      </c>
      <c r="H14" s="58">
        <v>64694.409910000002</v>
      </c>
      <c r="I14" s="58">
        <v>66471.859259999997</v>
      </c>
      <c r="J14" s="58">
        <v>69303.80704</v>
      </c>
      <c r="K14" s="58">
        <v>71330.184550000005</v>
      </c>
      <c r="L14" s="58">
        <v>71189.643240000005</v>
      </c>
      <c r="M14" s="58">
        <v>73277.477270000003</v>
      </c>
      <c r="N14" s="58">
        <v>73485.760670000003</v>
      </c>
      <c r="O14" s="58">
        <v>73563.889370000004</v>
      </c>
      <c r="P14" s="58">
        <v>74237.136750000005</v>
      </c>
      <c r="Q14" s="58">
        <v>74447.317039999994</v>
      </c>
      <c r="R14" s="58">
        <v>77229.732740000007</v>
      </c>
      <c r="S14" s="58">
        <v>75400.351200000005</v>
      </c>
      <c r="T14" s="58">
        <v>83544.721730000005</v>
      </c>
      <c r="U14" s="58">
        <v>86966.944489999994</v>
      </c>
      <c r="V14" s="58">
        <v>89767.472080000007</v>
      </c>
      <c r="W14" s="58">
        <v>92804.400550000006</v>
      </c>
      <c r="X14" s="58">
        <v>93382.629740000004</v>
      </c>
      <c r="Y14" s="58">
        <v>94092.243759999998</v>
      </c>
      <c r="Z14" s="58">
        <v>94968.429099999994</v>
      </c>
      <c r="AA14" s="58">
        <v>95879.546990000003</v>
      </c>
      <c r="AB14" s="58">
        <v>97293.454150000005</v>
      </c>
      <c r="AC14" s="58">
        <v>98500.380080000003</v>
      </c>
      <c r="AD14" s="58">
        <v>97870.225980000003</v>
      </c>
      <c r="AE14" s="58">
        <v>97777.521420000005</v>
      </c>
      <c r="AF14" s="58">
        <v>97707.846479999993</v>
      </c>
      <c r="AG14" s="58">
        <v>97745.069959999993</v>
      </c>
      <c r="AH14" s="58">
        <v>98024.585300000006</v>
      </c>
      <c r="AI14" s="58">
        <v>97732.904729999995</v>
      </c>
      <c r="AJ14" s="58">
        <v>97431.978900000002</v>
      </c>
      <c r="AK14" s="58">
        <v>97026.083369999993</v>
      </c>
      <c r="AL14" s="58">
        <v>96423.583310000002</v>
      </c>
      <c r="AM14" s="58">
        <v>98559.691659999997</v>
      </c>
      <c r="AN14" s="58">
        <v>98129.511299999998</v>
      </c>
    </row>
    <row r="15" spans="1:40" x14ac:dyDescent="0.25">
      <c r="A15" s="229" t="s">
        <v>645</v>
      </c>
      <c r="B15" s="58">
        <v>80887.389981399989</v>
      </c>
      <c r="C15" s="58">
        <v>82513.30823699999</v>
      </c>
      <c r="D15" s="58">
        <v>87215.242045499996</v>
      </c>
      <c r="E15" s="58">
        <v>87267.607767000009</v>
      </c>
      <c r="F15" s="58">
        <v>86804.32282239999</v>
      </c>
      <c r="G15" s="58">
        <v>90710.304553999988</v>
      </c>
      <c r="H15" s="58">
        <v>92836.091305000009</v>
      </c>
      <c r="I15" s="58">
        <v>97878.480513999995</v>
      </c>
      <c r="J15" s="58">
        <v>102968.93055200001</v>
      </c>
      <c r="K15" s="58">
        <v>108022.14173100001</v>
      </c>
      <c r="L15" s="58">
        <v>112503.633852</v>
      </c>
      <c r="M15" s="58">
        <v>117242.376841</v>
      </c>
      <c r="N15" s="58">
        <v>122114.85754900001</v>
      </c>
      <c r="O15" s="58">
        <v>127184.71814700001</v>
      </c>
      <c r="P15" s="58">
        <v>131587.68849199999</v>
      </c>
      <c r="Q15" s="58">
        <v>135780.33051220002</v>
      </c>
      <c r="R15" s="58">
        <v>140139.35961099999</v>
      </c>
      <c r="S15" s="58">
        <v>144596.35876999999</v>
      </c>
      <c r="T15" s="58">
        <v>149189.22377799999</v>
      </c>
      <c r="U15" s="58">
        <v>153972.88062000001</v>
      </c>
      <c r="V15" s="58">
        <v>158797.28696</v>
      </c>
      <c r="W15" s="58">
        <v>163593.4791</v>
      </c>
      <c r="X15" s="58">
        <v>168566.04136999999</v>
      </c>
      <c r="Y15" s="58">
        <v>173689.87307</v>
      </c>
      <c r="Z15" s="58">
        <v>179137.81378999999</v>
      </c>
      <c r="AA15" s="58">
        <v>184539.07364000002</v>
      </c>
      <c r="AB15" s="58">
        <v>190085.53019999998</v>
      </c>
      <c r="AC15" s="58">
        <v>195466.32180999999</v>
      </c>
      <c r="AD15" s="58">
        <v>200835.99384559999</v>
      </c>
      <c r="AE15" s="58">
        <v>205596.93460099999</v>
      </c>
      <c r="AF15" s="58">
        <v>210381.160455</v>
      </c>
      <c r="AG15" s="58">
        <v>215218.10045699996</v>
      </c>
      <c r="AH15" s="58">
        <v>220184.29307900002</v>
      </c>
      <c r="AI15" s="58">
        <v>225237.04887299999</v>
      </c>
      <c r="AJ15" s="58">
        <v>230359.97802899999</v>
      </c>
      <c r="AK15" s="58">
        <v>235476.531479</v>
      </c>
      <c r="AL15" s="58">
        <v>241110.990605</v>
      </c>
      <c r="AM15" s="58">
        <v>246550.03459499998</v>
      </c>
      <c r="AN15" s="58">
        <v>251305.75730499998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3268.485216</v>
      </c>
      <c r="C19" s="58">
        <f t="shared" si="2"/>
        <v>3572.8364980000001</v>
      </c>
      <c r="D19" s="58">
        <f t="shared" si="2"/>
        <v>3925.2304819999999</v>
      </c>
      <c r="E19" s="58">
        <f t="shared" si="2"/>
        <v>4094.2534219999998</v>
      </c>
      <c r="F19" s="58">
        <f t="shared" si="2"/>
        <v>4239.4981900000002</v>
      </c>
      <c r="G19" s="58">
        <f t="shared" si="2"/>
        <v>4398.8660920000002</v>
      </c>
      <c r="H19" s="58">
        <f t="shared" si="2"/>
        <v>3865.4245270000001</v>
      </c>
      <c r="I19" s="58">
        <f t="shared" si="2"/>
        <v>4619.5142320000004</v>
      </c>
      <c r="J19" s="58">
        <f t="shared" si="2"/>
        <v>4667.6358099999998</v>
      </c>
      <c r="K19" s="58">
        <f t="shared" si="2"/>
        <v>4708.0347220000003</v>
      </c>
      <c r="L19" s="58">
        <f t="shared" si="2"/>
        <v>6074.8998499999998</v>
      </c>
      <c r="M19" s="58">
        <f t="shared" si="2"/>
        <v>6115.9066400000002</v>
      </c>
      <c r="N19" s="58">
        <f t="shared" si="2"/>
        <v>6112.7368479999996</v>
      </c>
      <c r="O19" s="58">
        <f t="shared" si="2"/>
        <v>6112.7368479999996</v>
      </c>
      <c r="P19" s="58">
        <f t="shared" si="2"/>
        <v>6092.0206600000001</v>
      </c>
      <c r="Q19" s="58">
        <f t="shared" si="2"/>
        <v>6112.7368479999996</v>
      </c>
      <c r="R19" s="58">
        <f t="shared" si="2"/>
        <v>6445.2351060000001</v>
      </c>
      <c r="S19" s="58">
        <f t="shared" si="2"/>
        <v>8825.2657450000006</v>
      </c>
      <c r="T19" s="58">
        <f t="shared" si="2"/>
        <v>8825.2657450000006</v>
      </c>
      <c r="U19" s="58">
        <f t="shared" si="2"/>
        <v>8656.3672050000005</v>
      </c>
      <c r="V19" s="58">
        <f t="shared" si="2"/>
        <v>8656.3672050000005</v>
      </c>
      <c r="W19" s="58">
        <f t="shared" si="2"/>
        <v>8656.3672050000005</v>
      </c>
      <c r="X19" s="58">
        <f t="shared" si="2"/>
        <v>8656.3672050000005</v>
      </c>
      <c r="Y19" s="58">
        <f t="shared" si="2"/>
        <v>8656.3672050000005</v>
      </c>
      <c r="Z19" s="58">
        <f t="shared" si="2"/>
        <v>8651.9221550000002</v>
      </c>
      <c r="AA19" s="58">
        <f t="shared" si="2"/>
        <v>8651.9221550000002</v>
      </c>
      <c r="AB19" s="58">
        <f t="shared" si="2"/>
        <v>8651.9221550000002</v>
      </c>
      <c r="AC19" s="58">
        <f t="shared" si="2"/>
        <v>8651.9221550000002</v>
      </c>
      <c r="AD19" s="58">
        <f t="shared" si="2"/>
        <v>8651.9221550000002</v>
      </c>
      <c r="AE19" s="58">
        <f t="shared" si="2"/>
        <v>8651.9221550000002</v>
      </c>
      <c r="AF19" s="58">
        <f t="shared" si="2"/>
        <v>8651.9221550000002</v>
      </c>
      <c r="AG19" s="58">
        <f t="shared" si="2"/>
        <v>8651.9221550000002</v>
      </c>
      <c r="AH19" s="58">
        <f t="shared" si="2"/>
        <v>8651.9221550000002</v>
      </c>
      <c r="AI19" s="58">
        <f t="shared" si="2"/>
        <v>8651.9221550000002</v>
      </c>
      <c r="AJ19" s="58">
        <f t="shared" si="2"/>
        <v>8434.9776550000006</v>
      </c>
      <c r="AK19" s="58">
        <f t="shared" si="2"/>
        <v>8434.9776550000006</v>
      </c>
      <c r="AL19" s="58">
        <f t="shared" si="2"/>
        <v>8434.9776550000006</v>
      </c>
      <c r="AM19" s="58">
        <f t="shared" si="2"/>
        <v>8434.9776550000006</v>
      </c>
      <c r="AN19" s="58">
        <f t="shared" si="2"/>
        <v>8434.9776550000006</v>
      </c>
    </row>
    <row r="20" spans="1:40" x14ac:dyDescent="0.25">
      <c r="A20" t="str">
        <f t="shared" ref="A20:AN20" si="3">A5</f>
        <v>Carvão</v>
      </c>
      <c r="B20" s="58">
        <f t="shared" si="3"/>
        <v>1555.02</v>
      </c>
      <c r="C20" s="58">
        <f t="shared" si="3"/>
        <v>2022.031614</v>
      </c>
      <c r="D20" s="58">
        <f t="shared" si="3"/>
        <v>1840.095</v>
      </c>
      <c r="E20" s="58">
        <f t="shared" si="3"/>
        <v>2380.3200000000002</v>
      </c>
      <c r="F20" s="58">
        <f t="shared" si="3"/>
        <v>2007.57</v>
      </c>
      <c r="G20" s="58">
        <f t="shared" si="3"/>
        <v>2380.3200000000002</v>
      </c>
      <c r="H20" s="58">
        <f t="shared" si="3"/>
        <v>1840.095</v>
      </c>
      <c r="I20" s="58">
        <f t="shared" si="3"/>
        <v>2095.0949999999998</v>
      </c>
      <c r="J20" s="58">
        <f t="shared" si="3"/>
        <v>2361.5700000000002</v>
      </c>
      <c r="K20" s="58">
        <f t="shared" si="3"/>
        <v>2635.32</v>
      </c>
      <c r="L20" s="58">
        <f t="shared" si="3"/>
        <v>2620.3200000000002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367.43046140000001</v>
      </c>
      <c r="C21" s="58">
        <f t="shared" si="4"/>
        <v>1073.4551610000001</v>
      </c>
      <c r="D21" s="58">
        <f t="shared" si="4"/>
        <v>891.4035245</v>
      </c>
      <c r="E21" s="58">
        <f t="shared" si="4"/>
        <v>1054.8702619999999</v>
      </c>
      <c r="F21" s="58">
        <f t="shared" si="4"/>
        <v>878.14069740000002</v>
      </c>
      <c r="G21" s="58">
        <f t="shared" si="4"/>
        <v>1842.9895839999999</v>
      </c>
      <c r="H21" s="58">
        <f t="shared" si="4"/>
        <v>1984.8315729999999</v>
      </c>
      <c r="I21" s="58">
        <f t="shared" si="4"/>
        <v>3087.952436</v>
      </c>
      <c r="J21" s="58">
        <f t="shared" si="4"/>
        <v>2386.3307060000002</v>
      </c>
      <c r="K21" s="58">
        <f t="shared" si="4"/>
        <v>3090.7577059999999</v>
      </c>
      <c r="L21" s="58">
        <f t="shared" si="4"/>
        <v>4430.2657550000004</v>
      </c>
      <c r="M21" s="58">
        <f t="shared" si="4"/>
        <v>6146.4047179999998</v>
      </c>
      <c r="N21" s="58">
        <f t="shared" si="4"/>
        <v>7128.7653200000004</v>
      </c>
      <c r="O21" s="58">
        <f t="shared" si="4"/>
        <v>9581.4906900000005</v>
      </c>
      <c r="P21" s="58">
        <f t="shared" si="4"/>
        <v>10193.665349999999</v>
      </c>
      <c r="Q21" s="58">
        <f t="shared" si="4"/>
        <v>11731.979880000001</v>
      </c>
      <c r="R21" s="58">
        <f t="shared" si="4"/>
        <v>12033.50338</v>
      </c>
      <c r="S21" s="58">
        <f t="shared" si="4"/>
        <v>12121.830190000001</v>
      </c>
      <c r="T21" s="58">
        <f t="shared" si="4"/>
        <v>12268.18051</v>
      </c>
      <c r="U21" s="58">
        <f t="shared" si="4"/>
        <v>12184.142519999999</v>
      </c>
      <c r="V21" s="58">
        <f t="shared" si="4"/>
        <v>12938.673269999999</v>
      </c>
      <c r="W21" s="58">
        <f t="shared" si="4"/>
        <v>13575.35678</v>
      </c>
      <c r="X21" s="58">
        <f t="shared" si="4"/>
        <v>15074.309440000001</v>
      </c>
      <c r="Y21" s="58">
        <f t="shared" si="4"/>
        <v>16705.906350000001</v>
      </c>
      <c r="Z21" s="58">
        <f t="shared" si="4"/>
        <v>18919.690620000001</v>
      </c>
      <c r="AA21" s="58">
        <f t="shared" si="4"/>
        <v>21436.658500000001</v>
      </c>
      <c r="AB21" s="58">
        <f t="shared" si="4"/>
        <v>22745.24915</v>
      </c>
      <c r="AC21" s="58">
        <f t="shared" si="4"/>
        <v>23081.77824</v>
      </c>
      <c r="AD21" s="58">
        <f t="shared" si="4"/>
        <v>27387.767510000001</v>
      </c>
      <c r="AE21" s="58">
        <f t="shared" si="4"/>
        <v>28698.30919</v>
      </c>
      <c r="AF21" s="58">
        <f t="shared" si="4"/>
        <v>29701.43</v>
      </c>
      <c r="AG21" s="58">
        <f t="shared" si="4"/>
        <v>30712.901460000001</v>
      </c>
      <c r="AH21" s="58">
        <f t="shared" si="4"/>
        <v>31746.11678</v>
      </c>
      <c r="AI21" s="58">
        <f t="shared" si="4"/>
        <v>33049.760900000001</v>
      </c>
      <c r="AJ21" s="58">
        <f t="shared" si="4"/>
        <v>34212.044479999997</v>
      </c>
      <c r="AK21" s="58">
        <f t="shared" si="4"/>
        <v>34990.235690000001</v>
      </c>
      <c r="AL21" s="58">
        <f t="shared" si="4"/>
        <v>36338.921820000003</v>
      </c>
      <c r="AM21" s="58">
        <f t="shared" si="4"/>
        <v>39078.97219</v>
      </c>
      <c r="AN21" s="58">
        <f t="shared" si="4"/>
        <v>39417.938009999998</v>
      </c>
    </row>
    <row r="22" spans="1:40" x14ac:dyDescent="0.25">
      <c r="A22" t="str">
        <f t="shared" ref="A22:AN22" si="5">A7</f>
        <v>Gás Natural</v>
      </c>
      <c r="B22" s="58">
        <f t="shared" si="5"/>
        <v>9578.95255</v>
      </c>
      <c r="C22" s="58">
        <f t="shared" si="5"/>
        <v>10264.24365</v>
      </c>
      <c r="D22" s="58">
        <f t="shared" si="5"/>
        <v>10303.089980000001</v>
      </c>
      <c r="E22" s="58">
        <f t="shared" si="5"/>
        <v>9817.5108099999998</v>
      </c>
      <c r="F22" s="58">
        <f t="shared" si="5"/>
        <v>11178.26946</v>
      </c>
      <c r="G22" s="58">
        <f t="shared" si="5"/>
        <v>11702.97921</v>
      </c>
      <c r="H22" s="58">
        <f t="shared" si="5"/>
        <v>9571.1682049999999</v>
      </c>
      <c r="I22" s="58">
        <f t="shared" si="5"/>
        <v>9971.7591799999991</v>
      </c>
      <c r="J22" s="58">
        <f t="shared" si="5"/>
        <v>12010.14949</v>
      </c>
      <c r="K22" s="58">
        <f t="shared" si="5"/>
        <v>11383.207560000001</v>
      </c>
      <c r="L22" s="58">
        <f t="shared" si="5"/>
        <v>11645.278200000001</v>
      </c>
      <c r="M22" s="58">
        <f t="shared" si="5"/>
        <v>12591.913769999999</v>
      </c>
      <c r="N22" s="58">
        <f t="shared" si="5"/>
        <v>14620.074689999999</v>
      </c>
      <c r="O22" s="58">
        <f t="shared" si="5"/>
        <v>14245.026680000001</v>
      </c>
      <c r="P22" s="58">
        <f t="shared" si="5"/>
        <v>14677.13076</v>
      </c>
      <c r="Q22" s="58">
        <f t="shared" si="5"/>
        <v>15912.765719999999</v>
      </c>
      <c r="R22" s="58">
        <f t="shared" si="5"/>
        <v>16146.677439999999</v>
      </c>
      <c r="S22" s="58">
        <f t="shared" si="5"/>
        <v>16146.677439999999</v>
      </c>
      <c r="T22" s="58">
        <f t="shared" si="5"/>
        <v>16146.677439999999</v>
      </c>
      <c r="U22" s="58">
        <f t="shared" si="5"/>
        <v>15452.55977</v>
      </c>
      <c r="V22" s="58">
        <f t="shared" si="5"/>
        <v>16833.973310000001</v>
      </c>
      <c r="W22" s="58">
        <f t="shared" si="5"/>
        <v>17710.3845</v>
      </c>
      <c r="X22" s="58">
        <f t="shared" si="5"/>
        <v>18586.985189999999</v>
      </c>
      <c r="Y22" s="58">
        <f t="shared" si="5"/>
        <v>19463.396379999998</v>
      </c>
      <c r="Z22" s="58">
        <f t="shared" si="5"/>
        <v>20339.807570000001</v>
      </c>
      <c r="AA22" s="58">
        <f t="shared" si="5"/>
        <v>21216.40826</v>
      </c>
      <c r="AB22" s="58">
        <f t="shared" si="5"/>
        <v>22092.819449999999</v>
      </c>
      <c r="AC22" s="58">
        <f t="shared" si="5"/>
        <v>22969.230650000001</v>
      </c>
      <c r="AD22" s="58">
        <f t="shared" si="5"/>
        <v>23158.72496</v>
      </c>
      <c r="AE22" s="58">
        <f t="shared" si="5"/>
        <v>23348.503509999999</v>
      </c>
      <c r="AF22" s="58">
        <f t="shared" si="5"/>
        <v>23537.997820000001</v>
      </c>
      <c r="AG22" s="58">
        <f t="shared" si="5"/>
        <v>23727.492129999999</v>
      </c>
      <c r="AH22" s="58">
        <f t="shared" si="5"/>
        <v>23916.98645</v>
      </c>
      <c r="AI22" s="58">
        <f t="shared" si="5"/>
        <v>23361.57862</v>
      </c>
      <c r="AJ22" s="58">
        <f t="shared" si="5"/>
        <v>23572.86478</v>
      </c>
      <c r="AK22" s="58">
        <f t="shared" si="5"/>
        <v>23572.86478</v>
      </c>
      <c r="AL22" s="58">
        <f t="shared" si="5"/>
        <v>23572.86478</v>
      </c>
      <c r="AM22" s="58">
        <f t="shared" si="5"/>
        <v>23047.965530000001</v>
      </c>
      <c r="AN22" s="58">
        <f t="shared" si="5"/>
        <v>23392.84518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3712.0055309999998</v>
      </c>
      <c r="C25" s="58">
        <f t="shared" si="8"/>
        <v>4657.2758739999999</v>
      </c>
      <c r="D25" s="58">
        <f t="shared" si="8"/>
        <v>3742.1932590000001</v>
      </c>
      <c r="E25" s="58">
        <f t="shared" si="8"/>
        <v>3810.1415529999999</v>
      </c>
      <c r="F25" s="58">
        <f t="shared" si="8"/>
        <v>3492.6729019999998</v>
      </c>
      <c r="G25" s="58">
        <f t="shared" si="8"/>
        <v>4190.0776480000004</v>
      </c>
      <c r="H25" s="58">
        <f t="shared" si="8"/>
        <v>4076.6507200000001</v>
      </c>
      <c r="I25" s="58">
        <f t="shared" si="8"/>
        <v>3997.646174</v>
      </c>
      <c r="J25" s="58">
        <f t="shared" si="8"/>
        <v>4639.1791679999997</v>
      </c>
      <c r="K25" s="58">
        <f t="shared" si="8"/>
        <v>4856.2449020000004</v>
      </c>
      <c r="L25" s="58">
        <f t="shared" si="8"/>
        <v>4870.2674809999999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2092.869929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0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4950.2859609999996</v>
      </c>
      <c r="P26" s="58">
        <f t="shared" si="9"/>
        <v>6464.5927279999996</v>
      </c>
      <c r="Q26" s="58">
        <f t="shared" si="9"/>
        <v>10791.241110000001</v>
      </c>
      <c r="R26" s="58">
        <f t="shared" si="9"/>
        <v>11588.50375</v>
      </c>
      <c r="S26" s="58">
        <f t="shared" si="9"/>
        <v>13398.48372</v>
      </c>
      <c r="T26" s="58">
        <f t="shared" si="9"/>
        <v>13398.48372</v>
      </c>
      <c r="U26" s="58">
        <f t="shared" si="9"/>
        <v>13398.48372</v>
      </c>
      <c r="V26" s="58">
        <f t="shared" si="9"/>
        <v>13398.48372</v>
      </c>
      <c r="W26" s="58">
        <f t="shared" si="9"/>
        <v>13532.78715</v>
      </c>
      <c r="X26" s="58">
        <f t="shared" si="9"/>
        <v>15551.56688</v>
      </c>
      <c r="Y26" s="58">
        <f t="shared" si="9"/>
        <v>17459.500660000002</v>
      </c>
      <c r="Z26" s="58">
        <f t="shared" si="9"/>
        <v>18947.50563</v>
      </c>
      <c r="AA26" s="58">
        <f t="shared" si="9"/>
        <v>20044.079020000001</v>
      </c>
      <c r="AB26" s="58">
        <f t="shared" si="9"/>
        <v>22179.560580000001</v>
      </c>
      <c r="AC26" s="58">
        <f t="shared" si="9"/>
        <v>25331.380369999999</v>
      </c>
      <c r="AD26" s="58">
        <f t="shared" si="9"/>
        <v>25943.298790000001</v>
      </c>
      <c r="AE26" s="58">
        <f t="shared" si="9"/>
        <v>28499.503850000001</v>
      </c>
      <c r="AF26" s="58">
        <f t="shared" si="9"/>
        <v>31299.38336</v>
      </c>
      <c r="AG26" s="58">
        <f t="shared" si="9"/>
        <v>34149.047059999997</v>
      </c>
      <c r="AH26" s="58">
        <f t="shared" si="9"/>
        <v>37096.229079999997</v>
      </c>
      <c r="AI26" s="58">
        <f t="shared" si="9"/>
        <v>40704.403680000003</v>
      </c>
      <c r="AJ26" s="58">
        <f t="shared" si="9"/>
        <v>44117.256229999999</v>
      </c>
      <c r="AK26" s="58">
        <f t="shared" si="9"/>
        <v>48015.949829999998</v>
      </c>
      <c r="AL26" s="58">
        <f t="shared" si="9"/>
        <v>52056.545890000001</v>
      </c>
      <c r="AM26" s="58">
        <f t="shared" si="9"/>
        <v>54907.029069999997</v>
      </c>
      <c r="AN26" s="58">
        <f t="shared" si="9"/>
        <v>57751.59132</v>
      </c>
    </row>
    <row r="27" spans="1:40" x14ac:dyDescent="0.25">
      <c r="A27" t="str">
        <f t="shared" ref="A27:AN27" si="10">A12</f>
        <v>PCH</v>
      </c>
      <c r="B27" s="58">
        <f t="shared" si="10"/>
        <v>3408.797599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3299.196899</v>
      </c>
      <c r="G27" s="58">
        <f t="shared" si="10"/>
        <v>4867.3073260000001</v>
      </c>
      <c r="H27" s="58">
        <f t="shared" si="10"/>
        <v>4900.3273259999996</v>
      </c>
      <c r="I27" s="58">
        <f t="shared" si="10"/>
        <v>5179.0087880000001</v>
      </c>
      <c r="J27" s="58">
        <f t="shared" si="10"/>
        <v>5184.2658940000001</v>
      </c>
      <c r="K27" s="58">
        <f t="shared" si="10"/>
        <v>7568.3668470000002</v>
      </c>
      <c r="L27" s="58">
        <f t="shared" si="10"/>
        <v>9135.1592820000005</v>
      </c>
      <c r="M27" s="58">
        <f t="shared" si="10"/>
        <v>9257.3736260000005</v>
      </c>
      <c r="N27" s="58">
        <f t="shared" si="10"/>
        <v>11835.15223</v>
      </c>
      <c r="O27" s="58">
        <f t="shared" si="10"/>
        <v>11702.550719999999</v>
      </c>
      <c r="P27" s="58">
        <f t="shared" si="10"/>
        <v>11777.489729999999</v>
      </c>
      <c r="Q27" s="58">
        <f t="shared" si="10"/>
        <v>10541.25504</v>
      </c>
      <c r="R27" s="58">
        <f t="shared" si="10"/>
        <v>10642.92461</v>
      </c>
      <c r="S27" s="58">
        <f t="shared" si="10"/>
        <v>13597.95429</v>
      </c>
      <c r="T27" s="58">
        <f t="shared" si="10"/>
        <v>9900.0984480000006</v>
      </c>
      <c r="U27" s="58">
        <f t="shared" si="10"/>
        <v>13642.13673</v>
      </c>
      <c r="V27" s="58">
        <f t="shared" si="10"/>
        <v>13530.271189999999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13642.13673</v>
      </c>
      <c r="AD27" s="58">
        <f t="shared" si="10"/>
        <v>13642.13673</v>
      </c>
      <c r="AE27" s="58">
        <f t="shared" si="10"/>
        <v>13612.03673</v>
      </c>
      <c r="AF27" s="58">
        <f t="shared" si="10"/>
        <v>13642.13673</v>
      </c>
      <c r="AG27" s="58">
        <f t="shared" si="10"/>
        <v>13562.579159999999</v>
      </c>
      <c r="AH27" s="58">
        <f t="shared" si="10"/>
        <v>13237.438679999999</v>
      </c>
      <c r="AI27" s="58">
        <f t="shared" si="10"/>
        <v>13626.29984</v>
      </c>
      <c r="AJ27" s="58">
        <f t="shared" si="10"/>
        <v>13642.13673</v>
      </c>
      <c r="AK27" s="58">
        <f t="shared" si="10"/>
        <v>13642.13673</v>
      </c>
      <c r="AL27" s="58">
        <f t="shared" si="10"/>
        <v>13611.47754</v>
      </c>
      <c r="AM27" s="58">
        <f t="shared" si="10"/>
        <v>11848.77888</v>
      </c>
      <c r="AN27" s="58">
        <f t="shared" si="10"/>
        <v>13506.274230000001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1.3</v>
      </c>
      <c r="E28" s="58">
        <f t="shared" si="11"/>
        <v>2.2999999999999998</v>
      </c>
      <c r="F28" s="58">
        <f t="shared" si="11"/>
        <v>2.3140000000000001</v>
      </c>
      <c r="G28" s="58">
        <f t="shared" si="11"/>
        <v>150.91999999999999</v>
      </c>
      <c r="H28" s="58">
        <f t="shared" si="11"/>
        <v>251.18799999999999</v>
      </c>
      <c r="I28" s="58">
        <f t="shared" si="11"/>
        <v>352.11439999999999</v>
      </c>
      <c r="J28" s="58">
        <f t="shared" si="11"/>
        <v>312.46140000000003</v>
      </c>
      <c r="K28" s="58">
        <f t="shared" si="11"/>
        <v>346.49439999999998</v>
      </c>
      <c r="L28" s="58">
        <f t="shared" si="11"/>
        <v>434.26900000000001</v>
      </c>
      <c r="M28" s="58">
        <f t="shared" si="11"/>
        <v>423.26900000000001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5126.9853629999998</v>
      </c>
      <c r="AJ28" s="58">
        <f t="shared" si="11"/>
        <v>5965.5256689999997</v>
      </c>
      <c r="AK28" s="58">
        <f t="shared" si="11"/>
        <v>6811.0898390000002</v>
      </c>
      <c r="AL28" s="58">
        <f t="shared" si="11"/>
        <v>7689.4260249999998</v>
      </c>
      <c r="AM28" s="58">
        <f t="shared" si="11"/>
        <v>7689.4260249999998</v>
      </c>
      <c r="AN28" s="58">
        <f t="shared" si="11"/>
        <v>7689.4260249999998</v>
      </c>
    </row>
    <row r="29" spans="1:40" x14ac:dyDescent="0.25">
      <c r="A29" t="str">
        <f t="shared" ref="A29:AN29" si="12">A14</f>
        <v>UHE</v>
      </c>
      <c r="B29" s="58">
        <f t="shared" si="12"/>
        <v>56892.751179999999</v>
      </c>
      <c r="C29" s="58">
        <f t="shared" si="12"/>
        <v>54257.438569999998</v>
      </c>
      <c r="D29" s="58">
        <f t="shared" si="12"/>
        <v>59989.197529999998</v>
      </c>
      <c r="E29" s="58">
        <f t="shared" si="12"/>
        <v>59441.704250000003</v>
      </c>
      <c r="F29" s="58">
        <f t="shared" si="12"/>
        <v>59603.129630000003</v>
      </c>
      <c r="G29" s="58">
        <f t="shared" si="12"/>
        <v>59073.313649999996</v>
      </c>
      <c r="H29" s="58">
        <f t="shared" si="12"/>
        <v>64694.409910000002</v>
      </c>
      <c r="I29" s="58">
        <f t="shared" si="12"/>
        <v>66471.859259999997</v>
      </c>
      <c r="J29" s="58">
        <f t="shared" si="12"/>
        <v>69303.80704</v>
      </c>
      <c r="K29" s="58">
        <f t="shared" si="12"/>
        <v>71330.184550000005</v>
      </c>
      <c r="L29" s="58">
        <f t="shared" si="12"/>
        <v>71189.643240000005</v>
      </c>
      <c r="M29" s="58">
        <f t="shared" si="12"/>
        <v>73277.477270000003</v>
      </c>
      <c r="N29" s="58">
        <f t="shared" si="12"/>
        <v>73485.760670000003</v>
      </c>
      <c r="O29" s="58">
        <f t="shared" si="12"/>
        <v>73563.889370000004</v>
      </c>
      <c r="P29" s="58">
        <f t="shared" si="12"/>
        <v>74237.136750000005</v>
      </c>
      <c r="Q29" s="58">
        <f t="shared" si="12"/>
        <v>74447.317039999994</v>
      </c>
      <c r="R29" s="58">
        <f t="shared" si="12"/>
        <v>77229.732740000007</v>
      </c>
      <c r="S29" s="58">
        <f t="shared" si="12"/>
        <v>75400.351200000005</v>
      </c>
      <c r="T29" s="58">
        <f t="shared" si="12"/>
        <v>83544.721730000005</v>
      </c>
      <c r="U29" s="58">
        <f t="shared" si="12"/>
        <v>86966.944489999994</v>
      </c>
      <c r="V29" s="58">
        <f t="shared" si="12"/>
        <v>89767.472080000007</v>
      </c>
      <c r="W29" s="58">
        <f t="shared" si="12"/>
        <v>92804.400550000006</v>
      </c>
      <c r="X29" s="58">
        <f t="shared" si="12"/>
        <v>93382.629740000004</v>
      </c>
      <c r="Y29" s="58">
        <f t="shared" si="12"/>
        <v>94092.243759999998</v>
      </c>
      <c r="Z29" s="58">
        <f t="shared" si="12"/>
        <v>94968.429099999994</v>
      </c>
      <c r="AA29" s="58">
        <f t="shared" si="12"/>
        <v>95879.546990000003</v>
      </c>
      <c r="AB29" s="58">
        <f t="shared" si="12"/>
        <v>97293.454150000005</v>
      </c>
      <c r="AC29" s="58">
        <f t="shared" si="12"/>
        <v>98500.380080000003</v>
      </c>
      <c r="AD29" s="58">
        <f t="shared" si="12"/>
        <v>97870.225980000003</v>
      </c>
      <c r="AE29" s="58">
        <f t="shared" si="12"/>
        <v>97777.521420000005</v>
      </c>
      <c r="AF29" s="58">
        <f t="shared" si="12"/>
        <v>97707.846479999993</v>
      </c>
      <c r="AG29" s="58">
        <f t="shared" si="12"/>
        <v>97745.069959999993</v>
      </c>
      <c r="AH29" s="58">
        <f t="shared" si="12"/>
        <v>98024.585300000006</v>
      </c>
      <c r="AI29" s="58">
        <f t="shared" si="12"/>
        <v>97732.904729999995</v>
      </c>
      <c r="AJ29" s="58">
        <f t="shared" si="12"/>
        <v>97431.978900000002</v>
      </c>
      <c r="AK29" s="58">
        <f t="shared" si="12"/>
        <v>97026.083369999993</v>
      </c>
      <c r="AL29" s="58">
        <f t="shared" si="12"/>
        <v>96423.583310000002</v>
      </c>
      <c r="AM29" s="58">
        <f t="shared" si="12"/>
        <v>98559.691659999997</v>
      </c>
      <c r="AN29" s="58">
        <f t="shared" si="12"/>
        <v>98129.511299999998</v>
      </c>
    </row>
    <row r="30" spans="1:40" x14ac:dyDescent="0.25">
      <c r="A30" t="str">
        <f t="shared" ref="A30:AN30" si="13">A15</f>
        <v>Total Geral</v>
      </c>
      <c r="B30" s="58">
        <f t="shared" si="13"/>
        <v>80887.389981399989</v>
      </c>
      <c r="C30" s="58">
        <f t="shared" si="13"/>
        <v>82513.30823699999</v>
      </c>
      <c r="D30" s="58">
        <f t="shared" si="13"/>
        <v>87215.242045499996</v>
      </c>
      <c r="E30" s="58">
        <f t="shared" si="13"/>
        <v>87267.607767000009</v>
      </c>
      <c r="F30" s="58">
        <f t="shared" si="13"/>
        <v>86804.32282239999</v>
      </c>
      <c r="G30" s="58">
        <f t="shared" si="13"/>
        <v>90710.304553999988</v>
      </c>
      <c r="H30" s="58">
        <f t="shared" si="13"/>
        <v>92836.091305000009</v>
      </c>
      <c r="I30" s="58">
        <f t="shared" si="13"/>
        <v>97878.480513999995</v>
      </c>
      <c r="J30" s="58">
        <f t="shared" si="13"/>
        <v>102968.93055200001</v>
      </c>
      <c r="K30" s="58">
        <f t="shared" si="13"/>
        <v>108022.14173100001</v>
      </c>
      <c r="L30" s="58">
        <f t="shared" si="13"/>
        <v>112503.633852</v>
      </c>
      <c r="M30" s="58">
        <f t="shared" si="13"/>
        <v>117242.376841</v>
      </c>
      <c r="N30" s="58">
        <f t="shared" si="13"/>
        <v>122114.85754900001</v>
      </c>
      <c r="O30" s="58">
        <f t="shared" si="13"/>
        <v>127184.71814700001</v>
      </c>
      <c r="P30" s="58">
        <f t="shared" si="13"/>
        <v>131587.68849199999</v>
      </c>
      <c r="Q30" s="58">
        <f t="shared" si="13"/>
        <v>135780.33051220002</v>
      </c>
      <c r="R30" s="58">
        <f t="shared" si="13"/>
        <v>140139.35961099999</v>
      </c>
      <c r="S30" s="58">
        <f t="shared" si="13"/>
        <v>144596.35876999999</v>
      </c>
      <c r="T30" s="58">
        <f t="shared" si="13"/>
        <v>149189.22377799999</v>
      </c>
      <c r="U30" s="58">
        <f t="shared" si="13"/>
        <v>153972.88062000001</v>
      </c>
      <c r="V30" s="58">
        <f t="shared" si="13"/>
        <v>158797.28696</v>
      </c>
      <c r="W30" s="58">
        <f t="shared" si="13"/>
        <v>163593.4791</v>
      </c>
      <c r="X30" s="58">
        <f t="shared" si="13"/>
        <v>168566.04136999999</v>
      </c>
      <c r="Y30" s="58">
        <f t="shared" si="13"/>
        <v>173689.87307</v>
      </c>
      <c r="Z30" s="58">
        <f t="shared" si="13"/>
        <v>179137.81378999999</v>
      </c>
      <c r="AA30" s="58">
        <f t="shared" si="13"/>
        <v>184539.07364000002</v>
      </c>
      <c r="AB30" s="58">
        <f t="shared" si="13"/>
        <v>190085.53019999998</v>
      </c>
      <c r="AC30" s="58">
        <f t="shared" si="13"/>
        <v>195466.32180999999</v>
      </c>
      <c r="AD30" s="58">
        <f t="shared" si="13"/>
        <v>200835.99384559999</v>
      </c>
      <c r="AE30" s="58">
        <f t="shared" si="13"/>
        <v>205596.93460099999</v>
      </c>
      <c r="AF30" s="58">
        <f t="shared" si="13"/>
        <v>210381.160455</v>
      </c>
      <c r="AG30" s="58">
        <f t="shared" si="13"/>
        <v>215218.10045699996</v>
      </c>
      <c r="AH30" s="58">
        <f t="shared" si="13"/>
        <v>220184.29307900002</v>
      </c>
      <c r="AI30" s="58">
        <f t="shared" si="13"/>
        <v>225237.04887299999</v>
      </c>
      <c r="AJ30" s="58">
        <f t="shared" si="13"/>
        <v>230359.97802899999</v>
      </c>
      <c r="AK30" s="58">
        <f t="shared" si="13"/>
        <v>235476.531479</v>
      </c>
      <c r="AL30" s="58">
        <f t="shared" si="13"/>
        <v>241110.990605</v>
      </c>
      <c r="AM30" s="58">
        <f t="shared" si="13"/>
        <v>246550.03459499998</v>
      </c>
      <c r="AN30" s="58">
        <f t="shared" si="13"/>
        <v>251305.75730499998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57046.296929999997</v>
      </c>
      <c r="D6" s="58">
        <v>53332.310169999997</v>
      </c>
      <c r="E6" s="58">
        <v>50634.647700000001</v>
      </c>
      <c r="F6" s="58">
        <v>56892.751179999999</v>
      </c>
      <c r="G6" s="58">
        <v>60455.8727</v>
      </c>
      <c r="H6" s="58">
        <v>55168.933420000001</v>
      </c>
      <c r="I6" s="58">
        <v>50388.587209999998</v>
      </c>
      <c r="J6" s="58">
        <v>54257.438569999998</v>
      </c>
      <c r="K6" s="58">
        <v>63241.197339999999</v>
      </c>
      <c r="L6" s="58">
        <v>56498.156969999996</v>
      </c>
      <c r="M6" s="58">
        <v>54120.906759999998</v>
      </c>
      <c r="N6" s="58">
        <v>59989.197529999998</v>
      </c>
      <c r="O6" s="58">
        <v>64600.865989999998</v>
      </c>
      <c r="P6" s="58">
        <v>58081.091569999997</v>
      </c>
      <c r="Q6" s="58">
        <v>55258.525179999997</v>
      </c>
      <c r="R6" s="58">
        <v>59441.704250000003</v>
      </c>
      <c r="S6" s="58">
        <v>61676.877919999999</v>
      </c>
      <c r="T6" s="58">
        <v>54446.953260000002</v>
      </c>
      <c r="U6" s="58">
        <v>54251.452319999997</v>
      </c>
      <c r="V6" s="58">
        <v>59603.129630000003</v>
      </c>
      <c r="W6" s="58">
        <v>63836.131739999997</v>
      </c>
      <c r="X6" s="58">
        <v>59155.08554</v>
      </c>
      <c r="Y6" s="58">
        <v>53787.6613</v>
      </c>
      <c r="Z6" s="58">
        <v>59073.313649999996</v>
      </c>
      <c r="AA6" s="58">
        <v>67734.653550000003</v>
      </c>
      <c r="AB6" s="58">
        <v>63566.423589999999</v>
      </c>
      <c r="AC6" s="58">
        <v>61386.241829999999</v>
      </c>
      <c r="AD6" s="58">
        <v>64694.409910000002</v>
      </c>
      <c r="AE6" s="58">
        <v>71062.778260000006</v>
      </c>
      <c r="AF6" s="58">
        <v>63307.681259999998</v>
      </c>
      <c r="AG6" s="58">
        <v>66041.976450000002</v>
      </c>
      <c r="AH6" s="58">
        <v>66471.859259999997</v>
      </c>
      <c r="AI6" s="58">
        <v>74681.407770000005</v>
      </c>
      <c r="AJ6" s="58">
        <v>73458.093349999996</v>
      </c>
      <c r="AK6" s="58">
        <v>65021.27953</v>
      </c>
      <c r="AL6" s="58">
        <v>69303.80704</v>
      </c>
      <c r="AM6" s="58">
        <v>78885.158649999998</v>
      </c>
      <c r="AN6" s="58">
        <v>70668.437269999995</v>
      </c>
      <c r="AO6" s="58">
        <v>68775.036040000006</v>
      </c>
      <c r="AP6" s="58">
        <v>71330.184550000005</v>
      </c>
      <c r="AQ6" s="58">
        <v>76441.741030000005</v>
      </c>
      <c r="AR6" s="58">
        <v>74445.176720000003</v>
      </c>
      <c r="AS6" s="58">
        <v>66614.162070000006</v>
      </c>
      <c r="AT6" s="58">
        <v>71189.643240000005</v>
      </c>
      <c r="AU6" s="58">
        <v>80196.258459999997</v>
      </c>
      <c r="AV6" s="58">
        <v>75204.376220000006</v>
      </c>
      <c r="AW6" s="58">
        <v>68518.61159</v>
      </c>
      <c r="AX6" s="58">
        <v>73277.477270000003</v>
      </c>
      <c r="AY6" s="58">
        <v>80422.921499999997</v>
      </c>
      <c r="AZ6" s="58">
        <v>74681.785459999999</v>
      </c>
      <c r="BA6" s="58">
        <v>69616.247369999997</v>
      </c>
      <c r="BB6" s="58">
        <v>73485.760670000003</v>
      </c>
      <c r="BC6" s="58">
        <v>80505.416570000001</v>
      </c>
      <c r="BD6" s="58">
        <v>74190.149040000004</v>
      </c>
      <c r="BE6" s="58">
        <v>68413.105209999994</v>
      </c>
      <c r="BF6" s="58">
        <v>73563.889370000004</v>
      </c>
      <c r="BG6" s="58">
        <v>81323.064570000002</v>
      </c>
      <c r="BH6" s="58">
        <v>74660.904490000001</v>
      </c>
      <c r="BI6" s="58">
        <v>71943.191659999997</v>
      </c>
      <c r="BJ6" s="58">
        <v>74237.136750000005</v>
      </c>
      <c r="BK6" s="58">
        <v>81379.307490000007</v>
      </c>
      <c r="BL6" s="58">
        <v>77182.986879999997</v>
      </c>
      <c r="BM6" s="58">
        <v>71161.899900000004</v>
      </c>
      <c r="BN6" s="58">
        <v>74447.317039999994</v>
      </c>
      <c r="BO6" s="58">
        <v>84658.066179999994</v>
      </c>
      <c r="BP6" s="58">
        <v>80034.713459999999</v>
      </c>
      <c r="BQ6" s="58">
        <v>73450.617790000004</v>
      </c>
      <c r="BR6" s="58">
        <v>77229.732740000007</v>
      </c>
      <c r="BS6" s="58">
        <v>86108.041870000001</v>
      </c>
      <c r="BT6" s="58">
        <v>76360.652870000005</v>
      </c>
      <c r="BU6" s="58">
        <v>72528.247810000001</v>
      </c>
      <c r="BV6" s="58">
        <v>75400.351200000005</v>
      </c>
      <c r="BW6" s="58">
        <v>90628.069310000006</v>
      </c>
      <c r="BX6" s="58">
        <v>80841.950379999995</v>
      </c>
      <c r="BY6" s="58">
        <v>76701.061499999996</v>
      </c>
      <c r="BZ6" s="58">
        <v>83544.721730000005</v>
      </c>
      <c r="CA6" s="58">
        <v>97380.350040000005</v>
      </c>
      <c r="CB6" s="58">
        <v>84943.024810000003</v>
      </c>
      <c r="CC6" s="58">
        <v>80451.731509999998</v>
      </c>
      <c r="CD6" s="58">
        <v>86966.944489999994</v>
      </c>
      <c r="CE6" s="58">
        <v>100798.20510000001</v>
      </c>
      <c r="CF6" s="58">
        <v>85845.542480000004</v>
      </c>
      <c r="CG6" s="58">
        <v>82105.977029999995</v>
      </c>
      <c r="CH6" s="58">
        <v>89767.472080000007</v>
      </c>
      <c r="CI6" s="58">
        <v>104138.2037</v>
      </c>
      <c r="CJ6" s="58">
        <v>88072.961750000002</v>
      </c>
      <c r="CK6" s="58">
        <v>83596.939870000002</v>
      </c>
      <c r="CL6" s="58">
        <v>92804.400550000006</v>
      </c>
      <c r="CM6" s="58">
        <v>105140.0831</v>
      </c>
      <c r="CN6" s="58">
        <v>89671.416240000006</v>
      </c>
      <c r="CO6" s="58">
        <v>84213.178650000002</v>
      </c>
      <c r="CP6" s="58">
        <v>93382.629740000004</v>
      </c>
      <c r="CQ6" s="58">
        <v>106309.0523</v>
      </c>
      <c r="CR6" s="58">
        <v>89495.156700000007</v>
      </c>
      <c r="CS6" s="58">
        <v>83677.319619999995</v>
      </c>
      <c r="CT6" s="58">
        <v>94092.243759999998</v>
      </c>
      <c r="CU6" s="58">
        <v>107803.1354</v>
      </c>
      <c r="CV6" s="58">
        <v>90880.863559999998</v>
      </c>
      <c r="CW6" s="58">
        <v>80163.160999999993</v>
      </c>
      <c r="CX6" s="58">
        <v>94968.429099999994</v>
      </c>
      <c r="CY6" s="58">
        <v>109409.6554</v>
      </c>
      <c r="CZ6" s="58">
        <v>91669.695989999993</v>
      </c>
      <c r="DA6" s="58">
        <v>83139.389200000005</v>
      </c>
      <c r="DB6" s="58">
        <v>95879.546990000003</v>
      </c>
      <c r="DC6" s="58">
        <v>111257.85550000001</v>
      </c>
      <c r="DD6" s="58">
        <v>93491.951709999994</v>
      </c>
      <c r="DE6" s="58">
        <v>85963.385899999994</v>
      </c>
      <c r="DF6" s="58">
        <v>97293.454150000005</v>
      </c>
      <c r="DG6" s="58">
        <v>112641.4086</v>
      </c>
      <c r="DH6" s="58">
        <v>96795.889120000007</v>
      </c>
      <c r="DI6" s="58">
        <v>85181.218840000001</v>
      </c>
      <c r="DJ6" s="58">
        <v>98500.380080000003</v>
      </c>
      <c r="DK6" s="58">
        <v>112914.3207</v>
      </c>
      <c r="DL6" s="58">
        <v>94558.186629999997</v>
      </c>
      <c r="DM6" s="58">
        <v>85967.940690000003</v>
      </c>
      <c r="DN6" s="58">
        <v>97870.225980000003</v>
      </c>
      <c r="DO6" s="58">
        <v>112914.3207</v>
      </c>
      <c r="DP6" s="58">
        <v>95316.596300000005</v>
      </c>
      <c r="DQ6" s="58">
        <v>84284.548309999998</v>
      </c>
      <c r="DR6" s="58">
        <v>97777.521420000005</v>
      </c>
      <c r="DS6" s="58">
        <v>112914.3207</v>
      </c>
      <c r="DT6" s="58">
        <v>96126.592369999998</v>
      </c>
      <c r="DU6" s="58">
        <v>83868.262940000001</v>
      </c>
      <c r="DV6" s="58">
        <v>97707.846479999993</v>
      </c>
      <c r="DW6" s="58">
        <v>112914.3207</v>
      </c>
      <c r="DX6" s="58">
        <v>98721.801420000003</v>
      </c>
      <c r="DY6" s="58">
        <v>85154.040290000004</v>
      </c>
      <c r="DZ6" s="58">
        <v>97745.069959999993</v>
      </c>
      <c r="EA6" s="58">
        <v>112914.3207</v>
      </c>
      <c r="EB6" s="58">
        <v>99004.797319999998</v>
      </c>
      <c r="EC6" s="58">
        <v>85772.548169999995</v>
      </c>
      <c r="ED6" s="58">
        <v>98024.585300000006</v>
      </c>
      <c r="EE6" s="58">
        <v>112914.3207</v>
      </c>
      <c r="EF6" s="58">
        <v>98548.453519999995</v>
      </c>
      <c r="EG6" s="58">
        <v>87050.060270000002</v>
      </c>
      <c r="EH6" s="58">
        <v>97732.904729999995</v>
      </c>
      <c r="EI6" s="58">
        <v>113036.78</v>
      </c>
      <c r="EJ6" s="58">
        <v>99128.363630000007</v>
      </c>
      <c r="EK6" s="58">
        <v>85284.921239999996</v>
      </c>
      <c r="EL6" s="58">
        <v>97431.978900000002</v>
      </c>
      <c r="EM6" s="58">
        <v>112635.3792</v>
      </c>
      <c r="EN6" s="58">
        <v>99502.365439999994</v>
      </c>
      <c r="EO6" s="58">
        <v>87659.395420000001</v>
      </c>
      <c r="EP6" s="58">
        <v>97026.083369999993</v>
      </c>
      <c r="EQ6" s="58">
        <v>112127.08500000001</v>
      </c>
      <c r="ER6" s="58">
        <v>99750.405299999999</v>
      </c>
      <c r="ES6" s="58">
        <v>87118.063429999995</v>
      </c>
      <c r="ET6" s="58">
        <v>96423.583310000002</v>
      </c>
      <c r="EU6" s="58">
        <v>112702.8499</v>
      </c>
      <c r="EV6" s="58">
        <v>99846.194489999994</v>
      </c>
      <c r="EW6" s="58">
        <v>88450.840429999997</v>
      </c>
      <c r="EX6" s="58">
        <v>98559.691659999997</v>
      </c>
      <c r="EY6" s="58">
        <v>114400.0377</v>
      </c>
      <c r="EZ6" s="58">
        <v>101267.037</v>
      </c>
      <c r="FA6" s="58">
        <v>86347.232090000005</v>
      </c>
      <c r="FB6" s="58">
        <v>98129.511299999998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4417.6928639999996</v>
      </c>
      <c r="F7" s="58">
        <v>3408.797599</v>
      </c>
      <c r="G7" s="58">
        <v>4560.8679080000002</v>
      </c>
      <c r="H7" s="58">
        <v>3309.248861</v>
      </c>
      <c r="I7" s="58">
        <v>4599.516318</v>
      </c>
      <c r="J7" s="58">
        <v>4562.0794260000002</v>
      </c>
      <c r="K7" s="58">
        <v>4560.8679080000002</v>
      </c>
      <c r="L7" s="58">
        <v>4578.0602570000001</v>
      </c>
      <c r="M7" s="58">
        <v>4599.516318</v>
      </c>
      <c r="N7" s="58">
        <v>4419.2012260000001</v>
      </c>
      <c r="O7" s="58">
        <v>4489.9425920000003</v>
      </c>
      <c r="P7" s="58">
        <v>4506.7415440000004</v>
      </c>
      <c r="Q7" s="58">
        <v>3237.8729640000001</v>
      </c>
      <c r="R7" s="58">
        <v>4562.9764260000002</v>
      </c>
      <c r="S7" s="58">
        <v>4755.6161979999997</v>
      </c>
      <c r="T7" s="58">
        <v>4909.5471319999997</v>
      </c>
      <c r="U7" s="58">
        <v>3307.9841700000002</v>
      </c>
      <c r="V7" s="58">
        <v>3299.196899</v>
      </c>
      <c r="W7" s="58">
        <v>4859.1971080000003</v>
      </c>
      <c r="X7" s="58">
        <v>4853.2652040000003</v>
      </c>
      <c r="Y7" s="58">
        <v>4868.4819239999997</v>
      </c>
      <c r="Z7" s="58">
        <v>4867.3073260000001</v>
      </c>
      <c r="AA7" s="58">
        <v>5231.1793379999999</v>
      </c>
      <c r="AB7" s="58">
        <v>5174.786032</v>
      </c>
      <c r="AC7" s="58">
        <v>3613.9733639999999</v>
      </c>
      <c r="AD7" s="58">
        <v>4900.3273259999996</v>
      </c>
      <c r="AE7" s="58">
        <v>5148.5364390000004</v>
      </c>
      <c r="AF7" s="58">
        <v>5265.6143320000001</v>
      </c>
      <c r="AG7" s="58">
        <v>5238.6055379999998</v>
      </c>
      <c r="AH7" s="58">
        <v>5179.0087880000001</v>
      </c>
      <c r="AI7" s="58">
        <v>5203.3989789999996</v>
      </c>
      <c r="AJ7" s="58">
        <v>5396.6967100000002</v>
      </c>
      <c r="AK7" s="58">
        <v>5116.163724</v>
      </c>
      <c r="AL7" s="58">
        <v>5184.2658940000001</v>
      </c>
      <c r="AM7" s="58">
        <v>7502.4398469999996</v>
      </c>
      <c r="AN7" s="58">
        <v>7615.7342520000002</v>
      </c>
      <c r="AO7" s="58">
        <v>5369.0182379999997</v>
      </c>
      <c r="AP7" s="58">
        <v>7568.3668470000002</v>
      </c>
      <c r="AQ7" s="58">
        <v>9179.3943390000004</v>
      </c>
      <c r="AR7" s="58">
        <v>5912.0185069999998</v>
      </c>
      <c r="AS7" s="58">
        <v>9237.9825239999991</v>
      </c>
      <c r="AT7" s="58">
        <v>9135.1592820000005</v>
      </c>
      <c r="AU7" s="58">
        <v>9476.2681429999993</v>
      </c>
      <c r="AV7" s="58">
        <v>9537.6887920000008</v>
      </c>
      <c r="AW7" s="58">
        <v>9343.6132379999999</v>
      </c>
      <c r="AX7" s="58">
        <v>9257.3736260000005</v>
      </c>
      <c r="AY7" s="58">
        <v>12069.783949999999</v>
      </c>
      <c r="AZ7" s="58">
        <v>11962.49143</v>
      </c>
      <c r="BA7" s="58">
        <v>11911.18124</v>
      </c>
      <c r="BB7" s="58">
        <v>11835.15223</v>
      </c>
      <c r="BC7" s="58">
        <v>12072.83035</v>
      </c>
      <c r="BD7" s="58">
        <v>10761.69022</v>
      </c>
      <c r="BE7" s="58">
        <v>11872.80104</v>
      </c>
      <c r="BF7" s="58">
        <v>11702.550719999999</v>
      </c>
      <c r="BG7" s="58">
        <v>12072.83035</v>
      </c>
      <c r="BH7" s="58">
        <v>9458.941992</v>
      </c>
      <c r="BI7" s="58">
        <v>10301.05186</v>
      </c>
      <c r="BJ7" s="58">
        <v>11777.489729999999</v>
      </c>
      <c r="BK7" s="58">
        <v>12072.83035</v>
      </c>
      <c r="BL7" s="58">
        <v>7654.0756069999998</v>
      </c>
      <c r="BM7" s="58">
        <v>5312.770031</v>
      </c>
      <c r="BN7" s="58">
        <v>10541.25504</v>
      </c>
      <c r="BO7" s="58">
        <v>12072.83035</v>
      </c>
      <c r="BP7" s="58">
        <v>9626.2174290000003</v>
      </c>
      <c r="BQ7" s="58">
        <v>9089.1166379999995</v>
      </c>
      <c r="BR7" s="58">
        <v>10642.92461</v>
      </c>
      <c r="BS7" s="58">
        <v>13881.923349999999</v>
      </c>
      <c r="BT7" s="58">
        <v>11257.324860000001</v>
      </c>
      <c r="BU7" s="58">
        <v>7936.5862379999999</v>
      </c>
      <c r="BV7" s="58">
        <v>13597.95429</v>
      </c>
      <c r="BW7" s="58">
        <v>13881.923349999999</v>
      </c>
      <c r="BX7" s="58">
        <v>9472.0028829999992</v>
      </c>
      <c r="BY7" s="58">
        <v>10392.95118</v>
      </c>
      <c r="BZ7" s="58">
        <v>9900.0984480000006</v>
      </c>
      <c r="CA7" s="58">
        <v>13881.923349999999</v>
      </c>
      <c r="CB7" s="58">
        <v>11438.18849</v>
      </c>
      <c r="CC7" s="58">
        <v>9752.4025290000009</v>
      </c>
      <c r="CD7" s="58">
        <v>13642.13673</v>
      </c>
      <c r="CE7" s="58">
        <v>13881.923349999999</v>
      </c>
      <c r="CF7" s="58">
        <v>14038.15011</v>
      </c>
      <c r="CG7" s="58">
        <v>13317.17987</v>
      </c>
      <c r="CH7" s="58">
        <v>13530.271189999999</v>
      </c>
      <c r="CI7" s="58">
        <v>13881.923349999999</v>
      </c>
      <c r="CJ7" s="58">
        <v>14038.891310000001</v>
      </c>
      <c r="CK7" s="58">
        <v>11129.328740000001</v>
      </c>
      <c r="CL7" s="58">
        <v>13642.13673</v>
      </c>
      <c r="CM7" s="58">
        <v>13881.923349999999</v>
      </c>
      <c r="CN7" s="58">
        <v>13966.8999</v>
      </c>
      <c r="CO7" s="58">
        <v>11971.040150000001</v>
      </c>
      <c r="CP7" s="58">
        <v>13642.13673</v>
      </c>
      <c r="CQ7" s="58">
        <v>13881.923349999999</v>
      </c>
      <c r="CR7" s="58">
        <v>14038.15011</v>
      </c>
      <c r="CS7" s="58">
        <v>11079.53865</v>
      </c>
      <c r="CT7" s="58">
        <v>13642.13673</v>
      </c>
      <c r="CU7" s="58">
        <v>13881.923349999999</v>
      </c>
      <c r="CV7" s="58">
        <v>14038.23731</v>
      </c>
      <c r="CW7" s="58">
        <v>13666.91624</v>
      </c>
      <c r="CX7" s="58">
        <v>13642.13673</v>
      </c>
      <c r="CY7" s="58">
        <v>13881.923349999999</v>
      </c>
      <c r="CZ7" s="58">
        <v>14038.891310000001</v>
      </c>
      <c r="DA7" s="58">
        <v>10952.64284</v>
      </c>
      <c r="DB7" s="58">
        <v>13642.13673</v>
      </c>
      <c r="DC7" s="58">
        <v>13881.923349999999</v>
      </c>
      <c r="DD7" s="58">
        <v>13959.40331</v>
      </c>
      <c r="DE7" s="58">
        <v>9192.6706379999996</v>
      </c>
      <c r="DF7" s="58">
        <v>13642.13673</v>
      </c>
      <c r="DG7" s="58">
        <v>13878.87695</v>
      </c>
      <c r="DH7" s="58">
        <v>11014.23141</v>
      </c>
      <c r="DI7" s="58">
        <v>11101.83944</v>
      </c>
      <c r="DJ7" s="58">
        <v>13642.13673</v>
      </c>
      <c r="DK7" s="58">
        <v>13881.923349999999</v>
      </c>
      <c r="DL7" s="58">
        <v>14033.88011</v>
      </c>
      <c r="DM7" s="58">
        <v>11031.822319999999</v>
      </c>
      <c r="DN7" s="58">
        <v>13642.13673</v>
      </c>
      <c r="DO7" s="58">
        <v>13881.923349999999</v>
      </c>
      <c r="DP7" s="58">
        <v>14015.499309999999</v>
      </c>
      <c r="DQ7" s="58">
        <v>13613.52074</v>
      </c>
      <c r="DR7" s="58">
        <v>13612.03673</v>
      </c>
      <c r="DS7" s="58">
        <v>13881.923349999999</v>
      </c>
      <c r="DT7" s="58">
        <v>13981.405409999999</v>
      </c>
      <c r="DU7" s="58">
        <v>12669.38544</v>
      </c>
      <c r="DV7" s="58">
        <v>13642.13673</v>
      </c>
      <c r="DW7" s="58">
        <v>13881.923349999999</v>
      </c>
      <c r="DX7" s="58">
        <v>12157.16078</v>
      </c>
      <c r="DY7" s="58">
        <v>10859.67589</v>
      </c>
      <c r="DZ7" s="58">
        <v>13562.579159999999</v>
      </c>
      <c r="EA7" s="58">
        <v>13881.923349999999</v>
      </c>
      <c r="EB7" s="58">
        <v>12654.80638</v>
      </c>
      <c r="EC7" s="58">
        <v>13596.898579999999</v>
      </c>
      <c r="ED7" s="58">
        <v>13237.438679999999</v>
      </c>
      <c r="EE7" s="58">
        <v>13881.923349999999</v>
      </c>
      <c r="EF7" s="58">
        <v>13875.235000000001</v>
      </c>
      <c r="EG7" s="58">
        <v>9679.0963379999994</v>
      </c>
      <c r="EH7" s="58">
        <v>13626.29984</v>
      </c>
      <c r="EI7" s="58">
        <v>13881.923349999999</v>
      </c>
      <c r="EJ7" s="58">
        <v>14038.891310000001</v>
      </c>
      <c r="EK7" s="58">
        <v>11716.31155</v>
      </c>
      <c r="EL7" s="58">
        <v>13642.13673</v>
      </c>
      <c r="EM7" s="58">
        <v>13853.71067</v>
      </c>
      <c r="EN7" s="58">
        <v>14038.891310000001</v>
      </c>
      <c r="EO7" s="58">
        <v>11371.700800000001</v>
      </c>
      <c r="EP7" s="58">
        <v>13642.13673</v>
      </c>
      <c r="EQ7" s="58">
        <v>13878.87695</v>
      </c>
      <c r="ER7" s="58">
        <v>14038.891310000001</v>
      </c>
      <c r="ES7" s="58">
        <v>13230.202869999999</v>
      </c>
      <c r="ET7" s="58">
        <v>13611.47754</v>
      </c>
      <c r="EU7" s="58">
        <v>13881.923349999999</v>
      </c>
      <c r="EV7" s="58">
        <v>14038.891310000001</v>
      </c>
      <c r="EW7" s="58">
        <v>9754.7827049999996</v>
      </c>
      <c r="EX7" s="58">
        <v>11848.77888</v>
      </c>
      <c r="EY7" s="58">
        <v>13878.87695</v>
      </c>
      <c r="EZ7" s="58">
        <v>14038.891310000001</v>
      </c>
      <c r="FA7" s="58">
        <v>13393.749460000001</v>
      </c>
      <c r="FB7" s="58">
        <v>13506.274230000001</v>
      </c>
    </row>
    <row r="8" spans="1:159" x14ac:dyDescent="0.25">
      <c r="B8" s="33" t="s">
        <v>3</v>
      </c>
      <c r="C8" s="58">
        <v>10285.27752</v>
      </c>
      <c r="D8" s="58">
        <v>8454.9183950000006</v>
      </c>
      <c r="E8" s="58">
        <v>9622.1421750000009</v>
      </c>
      <c r="F8" s="58">
        <v>9578.95255</v>
      </c>
      <c r="G8" s="58">
        <v>9410.8560170000001</v>
      </c>
      <c r="H8" s="58">
        <v>9396.6439429999991</v>
      </c>
      <c r="I8" s="58">
        <v>9533.0950009999997</v>
      </c>
      <c r="J8" s="58">
        <v>10264.24365</v>
      </c>
      <c r="K8" s="58">
        <v>10651.664769999999</v>
      </c>
      <c r="L8" s="58">
        <v>9836.0316820000007</v>
      </c>
      <c r="M8" s="58">
        <v>9970.7169620000004</v>
      </c>
      <c r="N8" s="58">
        <v>10303.089980000001</v>
      </c>
      <c r="O8" s="58">
        <v>10344.77873</v>
      </c>
      <c r="P8" s="58">
        <v>9592.9000099999994</v>
      </c>
      <c r="Q8" s="58">
        <v>9511.1932550000001</v>
      </c>
      <c r="R8" s="58">
        <v>9817.5108099999998</v>
      </c>
      <c r="S8" s="58">
        <v>10888.722159999999</v>
      </c>
      <c r="T8" s="58">
        <v>10650.44269</v>
      </c>
      <c r="U8" s="58">
        <v>9461.2154530000007</v>
      </c>
      <c r="V8" s="58">
        <v>11178.26946</v>
      </c>
      <c r="W8" s="58">
        <v>11438.7294</v>
      </c>
      <c r="X8" s="58">
        <v>10265.832119999999</v>
      </c>
      <c r="Y8" s="58">
        <v>10187.32597</v>
      </c>
      <c r="Z8" s="58">
        <v>11702.97921</v>
      </c>
      <c r="AA8" s="58">
        <v>9008.5895999999993</v>
      </c>
      <c r="AB8" s="58">
        <v>5286.475743</v>
      </c>
      <c r="AC8" s="58">
        <v>7727.791338</v>
      </c>
      <c r="AD8" s="58">
        <v>9571.1682049999999</v>
      </c>
      <c r="AE8" s="58">
        <v>9580.5544300000001</v>
      </c>
      <c r="AF8" s="58">
        <v>7748.8431970000001</v>
      </c>
      <c r="AG8" s="58">
        <v>4857.307699</v>
      </c>
      <c r="AH8" s="58">
        <v>9971.7591799999991</v>
      </c>
      <c r="AI8" s="58">
        <v>9833.7125739999992</v>
      </c>
      <c r="AJ8" s="58">
        <v>5455.5412420000002</v>
      </c>
      <c r="AK8" s="58">
        <v>10879.72118</v>
      </c>
      <c r="AL8" s="58">
        <v>12010.14949</v>
      </c>
      <c r="AM8" s="58">
        <v>9212.4554719999996</v>
      </c>
      <c r="AN8" s="58">
        <v>9883.517973</v>
      </c>
      <c r="AO8" s="58">
        <v>11766.075940000001</v>
      </c>
      <c r="AP8" s="58">
        <v>11383.207560000001</v>
      </c>
      <c r="AQ8" s="58">
        <v>12880.02313</v>
      </c>
      <c r="AR8" s="58">
        <v>10449.1901</v>
      </c>
      <c r="AS8" s="58">
        <v>10533.60167</v>
      </c>
      <c r="AT8" s="58">
        <v>11645.278200000001</v>
      </c>
      <c r="AU8" s="58">
        <v>12172.21134</v>
      </c>
      <c r="AV8" s="58">
        <v>10334.877049999999</v>
      </c>
      <c r="AW8" s="58">
        <v>11786.9694</v>
      </c>
      <c r="AX8" s="58">
        <v>12591.913769999999</v>
      </c>
      <c r="AY8" s="58">
        <v>14620.074689999999</v>
      </c>
      <c r="AZ8" s="58">
        <v>11615.452880000001</v>
      </c>
      <c r="BA8" s="58">
        <v>12171.618689999999</v>
      </c>
      <c r="BB8" s="58">
        <v>14620.074689999999</v>
      </c>
      <c r="BC8" s="58">
        <v>14785.02398</v>
      </c>
      <c r="BD8" s="58">
        <v>11512.537189999999</v>
      </c>
      <c r="BE8" s="58">
        <v>10832.930609999999</v>
      </c>
      <c r="BF8" s="58">
        <v>14245.026680000001</v>
      </c>
      <c r="BG8" s="58">
        <v>15221.389300000001</v>
      </c>
      <c r="BH8" s="58">
        <v>14809.81623</v>
      </c>
      <c r="BI8" s="58">
        <v>15221.389300000001</v>
      </c>
      <c r="BJ8" s="58">
        <v>14677.13076</v>
      </c>
      <c r="BK8" s="58">
        <v>15912.765719999999</v>
      </c>
      <c r="BL8" s="58">
        <v>14832.648139999999</v>
      </c>
      <c r="BM8" s="58">
        <v>14704.73948</v>
      </c>
      <c r="BN8" s="58">
        <v>15912.765719999999</v>
      </c>
      <c r="BO8" s="58">
        <v>16146.677439999999</v>
      </c>
      <c r="BP8" s="58">
        <v>14741.57711</v>
      </c>
      <c r="BQ8" s="58">
        <v>16146.677439999999</v>
      </c>
      <c r="BR8" s="58">
        <v>16146.677439999999</v>
      </c>
      <c r="BS8" s="58">
        <v>16146.677439999999</v>
      </c>
      <c r="BT8" s="58">
        <v>13945.51151</v>
      </c>
      <c r="BU8" s="58">
        <v>12928.116550000001</v>
      </c>
      <c r="BV8" s="58">
        <v>16146.677439999999</v>
      </c>
      <c r="BW8" s="58">
        <v>16146.677439999999</v>
      </c>
      <c r="BX8" s="58">
        <v>15540.29564</v>
      </c>
      <c r="BY8" s="58">
        <v>14139.743179999999</v>
      </c>
      <c r="BZ8" s="58">
        <v>16146.677439999999</v>
      </c>
      <c r="CA8" s="58">
        <v>15957.562110000001</v>
      </c>
      <c r="CB8" s="58">
        <v>15466.013870000001</v>
      </c>
      <c r="CC8" s="58">
        <v>15743.43354</v>
      </c>
      <c r="CD8" s="58">
        <v>15452.55977</v>
      </c>
      <c r="CE8" s="58">
        <v>16833.973310000001</v>
      </c>
      <c r="CF8" s="58">
        <v>16140.42412</v>
      </c>
      <c r="CG8" s="58">
        <v>16249.38335</v>
      </c>
      <c r="CH8" s="58">
        <v>16833.973310000001</v>
      </c>
      <c r="CI8" s="58">
        <v>17710.3845</v>
      </c>
      <c r="CJ8" s="58">
        <v>17710.3845</v>
      </c>
      <c r="CK8" s="58">
        <v>16216.552890000001</v>
      </c>
      <c r="CL8" s="58">
        <v>17710.3845</v>
      </c>
      <c r="CM8" s="58">
        <v>18586.985189999999</v>
      </c>
      <c r="CN8" s="58">
        <v>17696.835660000001</v>
      </c>
      <c r="CO8" s="58">
        <v>15769.20477</v>
      </c>
      <c r="CP8" s="58">
        <v>18586.985189999999</v>
      </c>
      <c r="CQ8" s="58">
        <v>19463.396379999998</v>
      </c>
      <c r="CR8" s="58">
        <v>19463.396379999998</v>
      </c>
      <c r="CS8" s="58">
        <v>18253.475200000001</v>
      </c>
      <c r="CT8" s="58">
        <v>19463.396379999998</v>
      </c>
      <c r="CU8" s="58">
        <v>20339.807570000001</v>
      </c>
      <c r="CV8" s="58">
        <v>20001.934079999999</v>
      </c>
      <c r="CW8" s="58">
        <v>20339.807570000001</v>
      </c>
      <c r="CX8" s="58">
        <v>20339.807570000001</v>
      </c>
      <c r="CY8" s="58">
        <v>21216.40826</v>
      </c>
      <c r="CZ8" s="58">
        <v>21216.40826</v>
      </c>
      <c r="DA8" s="58">
        <v>21216.40826</v>
      </c>
      <c r="DB8" s="58">
        <v>21216.40826</v>
      </c>
      <c r="DC8" s="58">
        <v>22092.819449999999</v>
      </c>
      <c r="DD8" s="58">
        <v>21586.32893</v>
      </c>
      <c r="DE8" s="58">
        <v>22092.819449999999</v>
      </c>
      <c r="DF8" s="58">
        <v>22092.819449999999</v>
      </c>
      <c r="DG8" s="58">
        <v>22969.230650000001</v>
      </c>
      <c r="DH8" s="58">
        <v>22969.230650000001</v>
      </c>
      <c r="DI8" s="58">
        <v>22528.656370000001</v>
      </c>
      <c r="DJ8" s="58">
        <v>22969.230650000001</v>
      </c>
      <c r="DK8" s="58">
        <v>23158.72496</v>
      </c>
      <c r="DL8" s="58">
        <v>23158.72496</v>
      </c>
      <c r="DM8" s="58">
        <v>21582.132280000002</v>
      </c>
      <c r="DN8" s="58">
        <v>23158.72496</v>
      </c>
      <c r="DO8" s="58">
        <v>23348.503509999999</v>
      </c>
      <c r="DP8" s="58">
        <v>23348.503509999999</v>
      </c>
      <c r="DQ8" s="58">
        <v>20638.07098</v>
      </c>
      <c r="DR8" s="58">
        <v>23348.503509999999</v>
      </c>
      <c r="DS8" s="58">
        <v>23537.997820000001</v>
      </c>
      <c r="DT8" s="58">
        <v>23537.997820000001</v>
      </c>
      <c r="DU8" s="58">
        <v>23537.997820000001</v>
      </c>
      <c r="DV8" s="58">
        <v>23537.997820000001</v>
      </c>
      <c r="DW8" s="58">
        <v>23727.492129999999</v>
      </c>
      <c r="DX8" s="58">
        <v>23727.492129999999</v>
      </c>
      <c r="DY8" s="58">
        <v>23727.492129999999</v>
      </c>
      <c r="DZ8" s="58">
        <v>23727.492129999999</v>
      </c>
      <c r="EA8" s="58">
        <v>23916.98645</v>
      </c>
      <c r="EB8" s="58">
        <v>23916.98645</v>
      </c>
      <c r="EC8" s="58">
        <v>21473.457289999998</v>
      </c>
      <c r="ED8" s="58">
        <v>23916.98645</v>
      </c>
      <c r="EE8" s="58">
        <v>23572.86478</v>
      </c>
      <c r="EF8" s="58">
        <v>23572.86478</v>
      </c>
      <c r="EG8" s="58">
        <v>23572.86478</v>
      </c>
      <c r="EH8" s="58">
        <v>23361.57862</v>
      </c>
      <c r="EI8" s="58">
        <v>23572.86478</v>
      </c>
      <c r="EJ8" s="58">
        <v>23572.86478</v>
      </c>
      <c r="EK8" s="58">
        <v>23572.86478</v>
      </c>
      <c r="EL8" s="58">
        <v>23572.86478</v>
      </c>
      <c r="EM8" s="58">
        <v>23572.86478</v>
      </c>
      <c r="EN8" s="58">
        <v>23572.86478</v>
      </c>
      <c r="EO8" s="58">
        <v>21676.026709999998</v>
      </c>
      <c r="EP8" s="58">
        <v>23572.86478</v>
      </c>
      <c r="EQ8" s="58">
        <v>23546.335569999999</v>
      </c>
      <c r="ER8" s="58">
        <v>23572.86478</v>
      </c>
      <c r="ES8" s="58">
        <v>20082.379550000001</v>
      </c>
      <c r="ET8" s="58">
        <v>23572.86478</v>
      </c>
      <c r="EU8" s="58">
        <v>23572.86478</v>
      </c>
      <c r="EV8" s="58">
        <v>23572.86478</v>
      </c>
      <c r="EW8" s="58">
        <v>21379.468110000002</v>
      </c>
      <c r="EX8" s="58">
        <v>23047.965530000001</v>
      </c>
      <c r="EY8" s="58">
        <v>23572.86478</v>
      </c>
      <c r="EZ8" s="58">
        <v>23572.86478</v>
      </c>
      <c r="FA8" s="58">
        <v>23572.86478</v>
      </c>
      <c r="FB8" s="58">
        <v>23392.84518</v>
      </c>
    </row>
    <row r="9" spans="1:159" x14ac:dyDescent="0.25">
      <c r="B9" s="33" t="s">
        <v>4</v>
      </c>
      <c r="C9" s="58">
        <v>2273.9035589999999</v>
      </c>
      <c r="D9" s="58">
        <v>2035.2449999999999</v>
      </c>
      <c r="E9" s="58">
        <v>2074.2848560000002</v>
      </c>
      <c r="F9" s="58">
        <v>1555.02</v>
      </c>
      <c r="G9" s="58">
        <v>2380.3200000000002</v>
      </c>
      <c r="H9" s="58">
        <v>2365.3200000000002</v>
      </c>
      <c r="I9" s="58">
        <v>2186.8200000000002</v>
      </c>
      <c r="J9" s="58">
        <v>2022.031614</v>
      </c>
      <c r="K9" s="58">
        <v>2380.3200000000002</v>
      </c>
      <c r="L9" s="58">
        <v>2350.6494080000002</v>
      </c>
      <c r="M9" s="58">
        <v>1773.57</v>
      </c>
      <c r="N9" s="58">
        <v>1840.095</v>
      </c>
      <c r="O9" s="58">
        <v>2380.3200000000002</v>
      </c>
      <c r="P9" s="58">
        <v>1821.2249999999999</v>
      </c>
      <c r="Q9" s="58">
        <v>2305.3200000000002</v>
      </c>
      <c r="R9" s="58">
        <v>2380.3200000000002</v>
      </c>
      <c r="S9" s="58">
        <v>1628.7965810000001</v>
      </c>
      <c r="T9" s="58">
        <v>1870.2449999999999</v>
      </c>
      <c r="U9" s="58">
        <v>1837.9949999999999</v>
      </c>
      <c r="V9" s="58">
        <v>2007.57</v>
      </c>
      <c r="W9" s="58">
        <v>2380.3200000000002</v>
      </c>
      <c r="X9" s="58">
        <v>1755.5344990000001</v>
      </c>
      <c r="Y9" s="58">
        <v>1543.779714</v>
      </c>
      <c r="Z9" s="58">
        <v>2380.3200000000002</v>
      </c>
      <c r="AA9" s="58">
        <v>2380.3200000000002</v>
      </c>
      <c r="AB9" s="58">
        <v>2380.3200000000002</v>
      </c>
      <c r="AC9" s="58">
        <v>1204.32</v>
      </c>
      <c r="AD9" s="58">
        <v>1840.095</v>
      </c>
      <c r="AE9" s="58">
        <v>2635.32</v>
      </c>
      <c r="AF9" s="58">
        <v>2365.2449999999999</v>
      </c>
      <c r="AG9" s="58">
        <v>2635.32</v>
      </c>
      <c r="AH9" s="58">
        <v>2095.0949999999998</v>
      </c>
      <c r="AI9" s="58">
        <v>2635.32</v>
      </c>
      <c r="AJ9" s="58">
        <v>2284.8842500000001</v>
      </c>
      <c r="AK9" s="58">
        <v>1777.397641</v>
      </c>
      <c r="AL9" s="58">
        <v>2361.5700000000002</v>
      </c>
      <c r="AM9" s="58">
        <v>2635.32</v>
      </c>
      <c r="AN9" s="58">
        <v>2149.8000000000002</v>
      </c>
      <c r="AO9" s="58">
        <v>2514.9274140000002</v>
      </c>
      <c r="AP9" s="58">
        <v>2635.32</v>
      </c>
      <c r="AQ9" s="58">
        <v>2635.32</v>
      </c>
      <c r="AR9" s="58">
        <v>2361.5700000000002</v>
      </c>
      <c r="AS9" s="58">
        <v>2365.2449999999999</v>
      </c>
      <c r="AT9" s="58">
        <v>2620.3200000000002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2620.3200000000002</v>
      </c>
      <c r="BA9" s="58">
        <v>2560.3200000000002</v>
      </c>
      <c r="BB9" s="58">
        <v>2635.32</v>
      </c>
      <c r="BC9" s="58">
        <v>2635.32</v>
      </c>
      <c r="BD9" s="58">
        <v>2635.32</v>
      </c>
      <c r="BE9" s="58">
        <v>2076.2249999999999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2536.3200000000002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1448.55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874.57500000000005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0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1120.700834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531.29521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1120.700834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4073.2064949999999</v>
      </c>
      <c r="D11" s="58">
        <v>3447.7336810000002</v>
      </c>
      <c r="E11" s="58">
        <v>3506.7611590000001</v>
      </c>
      <c r="F11" s="58">
        <v>3712.0055309999998</v>
      </c>
      <c r="G11" s="58">
        <v>3829.327315</v>
      </c>
      <c r="H11" s="58">
        <v>3950.6035339999999</v>
      </c>
      <c r="I11" s="58">
        <v>3904.6044670000001</v>
      </c>
      <c r="J11" s="58">
        <v>4657.2758739999999</v>
      </c>
      <c r="K11" s="58">
        <v>4146.6355409999996</v>
      </c>
      <c r="L11" s="58">
        <v>4296.2892099999999</v>
      </c>
      <c r="M11" s="58">
        <v>3459.956064</v>
      </c>
      <c r="N11" s="58">
        <v>3742.1932590000001</v>
      </c>
      <c r="O11" s="58">
        <v>3259.4085890000001</v>
      </c>
      <c r="P11" s="58">
        <v>4019.343273</v>
      </c>
      <c r="Q11" s="58">
        <v>3845.562406</v>
      </c>
      <c r="R11" s="58">
        <v>3810.1415529999999</v>
      </c>
      <c r="S11" s="58">
        <v>4119.7273480000003</v>
      </c>
      <c r="T11" s="58">
        <v>3845.1032530000002</v>
      </c>
      <c r="U11" s="58">
        <v>4193.0133569999998</v>
      </c>
      <c r="V11" s="58">
        <v>3492.6729019999998</v>
      </c>
      <c r="W11" s="58">
        <v>4347.491841</v>
      </c>
      <c r="X11" s="58">
        <v>3728.7537459999999</v>
      </c>
      <c r="Y11" s="58">
        <v>4555.8964169999999</v>
      </c>
      <c r="Z11" s="58">
        <v>4190.0776480000004</v>
      </c>
      <c r="AA11" s="58">
        <v>4013.9749400000001</v>
      </c>
      <c r="AB11" s="58">
        <v>4485.0255450000004</v>
      </c>
      <c r="AC11" s="58">
        <v>4149.6060299999999</v>
      </c>
      <c r="AD11" s="58">
        <v>4076.6507200000001</v>
      </c>
      <c r="AE11" s="58">
        <v>3992.8609070000002</v>
      </c>
      <c r="AF11" s="58">
        <v>4390.6233570000004</v>
      </c>
      <c r="AG11" s="58">
        <v>3775.7483350000002</v>
      </c>
      <c r="AH11" s="58">
        <v>3997.646174</v>
      </c>
      <c r="AI11" s="58">
        <v>4419.3886050000001</v>
      </c>
      <c r="AJ11" s="58">
        <v>4631.5993950000002</v>
      </c>
      <c r="AK11" s="58">
        <v>3621.1209760000002</v>
      </c>
      <c r="AL11" s="58">
        <v>4639.1791679999997</v>
      </c>
      <c r="AM11" s="58">
        <v>4042.8874049999999</v>
      </c>
      <c r="AN11" s="58">
        <v>4870.2674809999999</v>
      </c>
      <c r="AO11" s="58">
        <v>3681.664409</v>
      </c>
      <c r="AP11" s="58">
        <v>4856.2449020000004</v>
      </c>
      <c r="AQ11" s="58">
        <v>4550.6374139999998</v>
      </c>
      <c r="AR11" s="58">
        <v>4856.2449020000004</v>
      </c>
      <c r="AS11" s="58">
        <v>4148.3888999999999</v>
      </c>
      <c r="AT11" s="58">
        <v>4870.2674809999999</v>
      </c>
      <c r="AU11" s="58">
        <v>4693.6910369999996</v>
      </c>
      <c r="AV11" s="58">
        <v>4640.8700339999996</v>
      </c>
      <c r="AW11" s="58">
        <v>3932.824537</v>
      </c>
      <c r="AX11" s="58">
        <v>4691.180773</v>
      </c>
      <c r="AY11" s="58">
        <v>3761.75801</v>
      </c>
      <c r="AZ11" s="58">
        <v>3759.2477469999999</v>
      </c>
      <c r="BA11" s="58">
        <v>3193.3229839999999</v>
      </c>
      <c r="BB11" s="58">
        <v>3759.2477469999999</v>
      </c>
      <c r="BC11" s="58">
        <v>2309.6630970000001</v>
      </c>
      <c r="BD11" s="58">
        <v>2307.152834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2092.869929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441.90077239999999</v>
      </c>
      <c r="D12" s="58">
        <v>3428.9528329999998</v>
      </c>
      <c r="E12" s="58">
        <v>5147.8690260000003</v>
      </c>
      <c r="F12" s="58">
        <v>3268.485216</v>
      </c>
      <c r="G12" s="58">
        <v>437.31303980000001</v>
      </c>
      <c r="H12" s="58">
        <v>3501.1433900000002</v>
      </c>
      <c r="I12" s="58">
        <v>5255.5235769999999</v>
      </c>
      <c r="J12" s="58">
        <v>3572.8364980000001</v>
      </c>
      <c r="K12" s="58">
        <v>699.59061670000006</v>
      </c>
      <c r="L12" s="58">
        <v>4515.0963929999998</v>
      </c>
      <c r="M12" s="58">
        <v>6140.1729260000002</v>
      </c>
      <c r="N12" s="58">
        <v>3925.2304819999999</v>
      </c>
      <c r="O12" s="58">
        <v>709.32808729999999</v>
      </c>
      <c r="P12" s="58">
        <v>4267.5947660000002</v>
      </c>
      <c r="Q12" s="58">
        <v>6002.6300309999997</v>
      </c>
      <c r="R12" s="58">
        <v>4094.2534219999998</v>
      </c>
      <c r="S12" s="58">
        <v>774.01551670000003</v>
      </c>
      <c r="T12" s="58">
        <v>4696.4669299999996</v>
      </c>
      <c r="U12" s="58">
        <v>6424.0799509999997</v>
      </c>
      <c r="V12" s="58">
        <v>4239.4981900000002</v>
      </c>
      <c r="W12" s="58">
        <v>777.3181601</v>
      </c>
      <c r="X12" s="58">
        <v>4787.8919759999999</v>
      </c>
      <c r="Y12" s="58">
        <v>6987.9835089999997</v>
      </c>
      <c r="Z12" s="58">
        <v>4398.8660920000002</v>
      </c>
      <c r="AA12" s="58">
        <v>754.92414120000001</v>
      </c>
      <c r="AB12" s="58">
        <v>4895.6072720000002</v>
      </c>
      <c r="AC12" s="58">
        <v>6198.2739160000001</v>
      </c>
      <c r="AD12" s="58">
        <v>3865.4245270000001</v>
      </c>
      <c r="AE12" s="58">
        <v>1071.332868</v>
      </c>
      <c r="AF12" s="58">
        <v>5545.2148289999996</v>
      </c>
      <c r="AG12" s="58">
        <v>6882.6009379999996</v>
      </c>
      <c r="AH12" s="58">
        <v>4619.5142320000004</v>
      </c>
      <c r="AI12" s="58">
        <v>1003.0178979999999</v>
      </c>
      <c r="AJ12" s="58">
        <v>4583.0266670000001</v>
      </c>
      <c r="AK12" s="58">
        <v>6869.3145359999999</v>
      </c>
      <c r="AL12" s="58">
        <v>4667.6358099999998</v>
      </c>
      <c r="AM12" s="58">
        <v>1125.609641</v>
      </c>
      <c r="AN12" s="58">
        <v>5136.0899019999997</v>
      </c>
      <c r="AO12" s="58">
        <v>6878.3841560000001</v>
      </c>
      <c r="AP12" s="58">
        <v>4708.0347220000003</v>
      </c>
      <c r="AQ12" s="58">
        <v>1297.6538640000001</v>
      </c>
      <c r="AR12" s="58">
        <v>6394.9226420000005</v>
      </c>
      <c r="AS12" s="58">
        <v>8639.8092030000007</v>
      </c>
      <c r="AT12" s="58">
        <v>6074.8998499999998</v>
      </c>
      <c r="AU12" s="58">
        <v>1297.6538640000001</v>
      </c>
      <c r="AV12" s="58">
        <v>5340.616462</v>
      </c>
      <c r="AW12" s="58">
        <v>8873.8302430000003</v>
      </c>
      <c r="AX12" s="58">
        <v>6115.9066400000002</v>
      </c>
      <c r="AY12" s="58">
        <v>1271.7940410000001</v>
      </c>
      <c r="AZ12" s="58">
        <v>5120.7761719999999</v>
      </c>
      <c r="BA12" s="58">
        <v>8997.8531189999994</v>
      </c>
      <c r="BB12" s="58">
        <v>6112.7368479999996</v>
      </c>
      <c r="BC12" s="58">
        <v>1271.7940410000001</v>
      </c>
      <c r="BD12" s="58">
        <v>6689.6036489999997</v>
      </c>
      <c r="BE12" s="58">
        <v>9183.0570520000001</v>
      </c>
      <c r="BF12" s="58">
        <v>6112.7368479999996</v>
      </c>
      <c r="BG12" s="58">
        <v>1271.7940410000001</v>
      </c>
      <c r="BH12" s="58">
        <v>6673.8667299999997</v>
      </c>
      <c r="BI12" s="58">
        <v>9340.0320520000005</v>
      </c>
      <c r="BJ12" s="58">
        <v>6092.0206600000001</v>
      </c>
      <c r="BK12" s="58">
        <v>1271.7940410000001</v>
      </c>
      <c r="BL12" s="58">
        <v>6669.3813099999998</v>
      </c>
      <c r="BM12" s="58">
        <v>9323.2569519999997</v>
      </c>
      <c r="BN12" s="58">
        <v>6112.7368479999996</v>
      </c>
      <c r="BO12" s="58">
        <v>1310.9114830000001</v>
      </c>
      <c r="BP12" s="58">
        <v>7300.9557089999998</v>
      </c>
      <c r="BQ12" s="58">
        <v>9868.1175210000001</v>
      </c>
      <c r="BR12" s="58">
        <v>6445.2351060000001</v>
      </c>
      <c r="BS12" s="58">
        <v>1590.915088</v>
      </c>
      <c r="BT12" s="58">
        <v>9974.7840539999997</v>
      </c>
      <c r="BU12" s="58">
        <v>13235.06618</v>
      </c>
      <c r="BV12" s="58">
        <v>8825.2657450000006</v>
      </c>
      <c r="BW12" s="58">
        <v>1590.915088</v>
      </c>
      <c r="BX12" s="58">
        <v>9936.2667139999994</v>
      </c>
      <c r="BY12" s="58">
        <v>13325.481449999999</v>
      </c>
      <c r="BZ12" s="58">
        <v>8825.2657450000006</v>
      </c>
      <c r="CA12" s="58">
        <v>1331.9883480000001</v>
      </c>
      <c r="CB12" s="58">
        <v>9877.0970149999994</v>
      </c>
      <c r="CC12" s="58">
        <v>11065.54644</v>
      </c>
      <c r="CD12" s="58">
        <v>8656.3672050000005</v>
      </c>
      <c r="CE12" s="58">
        <v>1331.9883480000001</v>
      </c>
      <c r="CF12" s="58">
        <v>9717.9770150000004</v>
      </c>
      <c r="CG12" s="58">
        <v>9082.1264439999995</v>
      </c>
      <c r="CH12" s="58">
        <v>8656.3672050000005</v>
      </c>
      <c r="CI12" s="58">
        <v>1331.9883480000001</v>
      </c>
      <c r="CJ12" s="58">
        <v>9877.0970149999994</v>
      </c>
      <c r="CK12" s="58">
        <v>13532.80644</v>
      </c>
      <c r="CL12" s="58">
        <v>8656.3672050000005</v>
      </c>
      <c r="CM12" s="58">
        <v>1331.9883480000001</v>
      </c>
      <c r="CN12" s="58">
        <v>9877.0970149999994</v>
      </c>
      <c r="CO12" s="58">
        <v>13539.28644</v>
      </c>
      <c r="CP12" s="58">
        <v>8656.3672050000005</v>
      </c>
      <c r="CQ12" s="58">
        <v>1331.9883480000001</v>
      </c>
      <c r="CR12" s="58">
        <v>9877.0970149999994</v>
      </c>
      <c r="CS12" s="58">
        <v>13539.28644</v>
      </c>
      <c r="CT12" s="58">
        <v>8656.3672050000005</v>
      </c>
      <c r="CU12" s="58">
        <v>1325.094812</v>
      </c>
      <c r="CV12" s="58">
        <v>9873.0600450000002</v>
      </c>
      <c r="CW12" s="58">
        <v>13536.47372</v>
      </c>
      <c r="CX12" s="58">
        <v>8651.9221550000002</v>
      </c>
      <c r="CY12" s="58">
        <v>1325.094812</v>
      </c>
      <c r="CZ12" s="58">
        <v>9873.0600450000002</v>
      </c>
      <c r="DA12" s="58">
        <v>13536.47372</v>
      </c>
      <c r="DB12" s="58">
        <v>8651.9221550000002</v>
      </c>
      <c r="DC12" s="58">
        <v>1325.094812</v>
      </c>
      <c r="DD12" s="58">
        <v>9873.0600450000002</v>
      </c>
      <c r="DE12" s="58">
        <v>13536.47372</v>
      </c>
      <c r="DF12" s="58">
        <v>8651.9221550000002</v>
      </c>
      <c r="DG12" s="58">
        <v>1325.094812</v>
      </c>
      <c r="DH12" s="58">
        <v>9873.0600450000002</v>
      </c>
      <c r="DI12" s="58">
        <v>13536.47372</v>
      </c>
      <c r="DJ12" s="58">
        <v>8651.9221550000002</v>
      </c>
      <c r="DK12" s="58">
        <v>1325.094812</v>
      </c>
      <c r="DL12" s="58">
        <v>9873.0600450000002</v>
      </c>
      <c r="DM12" s="58">
        <v>13536.47372</v>
      </c>
      <c r="DN12" s="58">
        <v>8651.9221550000002</v>
      </c>
      <c r="DO12" s="58">
        <v>1325.094812</v>
      </c>
      <c r="DP12" s="58">
        <v>9873.0600450000002</v>
      </c>
      <c r="DQ12" s="58">
        <v>13536.47372</v>
      </c>
      <c r="DR12" s="58">
        <v>8651.9221550000002</v>
      </c>
      <c r="DS12" s="58">
        <v>1325.094812</v>
      </c>
      <c r="DT12" s="58">
        <v>9873.0600450000002</v>
      </c>
      <c r="DU12" s="58">
        <v>13054.958720000001</v>
      </c>
      <c r="DV12" s="58">
        <v>8651.9221550000002</v>
      </c>
      <c r="DW12" s="58">
        <v>1325.094812</v>
      </c>
      <c r="DX12" s="58">
        <v>9873.0600450000002</v>
      </c>
      <c r="DY12" s="58">
        <v>13536.47372</v>
      </c>
      <c r="DZ12" s="58">
        <v>8651.9221550000002</v>
      </c>
      <c r="EA12" s="58">
        <v>1325.094812</v>
      </c>
      <c r="EB12" s="58">
        <v>9873.0600450000002</v>
      </c>
      <c r="EC12" s="58">
        <v>13401.09872</v>
      </c>
      <c r="ED12" s="58">
        <v>8651.9221550000002</v>
      </c>
      <c r="EE12" s="58">
        <v>1325.094812</v>
      </c>
      <c r="EF12" s="58">
        <v>9873.0600450000002</v>
      </c>
      <c r="EG12" s="58">
        <v>13536.47372</v>
      </c>
      <c r="EH12" s="58">
        <v>8651.9221550000002</v>
      </c>
      <c r="EI12" s="58">
        <v>992.35031240000001</v>
      </c>
      <c r="EJ12" s="58">
        <v>9675.4155449999998</v>
      </c>
      <c r="EK12" s="58">
        <v>13396.729219999999</v>
      </c>
      <c r="EL12" s="58">
        <v>8434.9776550000006</v>
      </c>
      <c r="EM12" s="58">
        <v>992.35031240000001</v>
      </c>
      <c r="EN12" s="58">
        <v>9675.4155449999998</v>
      </c>
      <c r="EO12" s="58">
        <v>13396.729219999999</v>
      </c>
      <c r="EP12" s="58">
        <v>8434.9776550000006</v>
      </c>
      <c r="EQ12" s="58">
        <v>992.35031240000001</v>
      </c>
      <c r="ER12" s="58">
        <v>9675.4155449999998</v>
      </c>
      <c r="ES12" s="58">
        <v>13396.729219999999</v>
      </c>
      <c r="ET12" s="58">
        <v>8434.9776550000006</v>
      </c>
      <c r="EU12" s="58">
        <v>992.35031240000001</v>
      </c>
      <c r="EV12" s="58">
        <v>9675.4155449999998</v>
      </c>
      <c r="EW12" s="58">
        <v>13396.729219999999</v>
      </c>
      <c r="EX12" s="58">
        <v>8434.9776550000006</v>
      </c>
      <c r="EY12" s="58">
        <v>992.35031240000001</v>
      </c>
      <c r="EZ12" s="58">
        <v>9675.4155449999998</v>
      </c>
      <c r="FA12" s="58">
        <v>10945.8</v>
      </c>
      <c r="FB12" s="58">
        <v>8434.9776550000006</v>
      </c>
    </row>
    <row r="13" spans="1:159" x14ac:dyDescent="0.25">
      <c r="B13" s="33" t="s">
        <v>7</v>
      </c>
      <c r="C13" s="58">
        <v>552.19153700000004</v>
      </c>
      <c r="D13" s="58">
        <v>447.41689309999998</v>
      </c>
      <c r="E13" s="58">
        <v>564.35964239999998</v>
      </c>
      <c r="F13" s="58">
        <v>367.43046140000001</v>
      </c>
      <c r="G13" s="58">
        <v>571.53416579999998</v>
      </c>
      <c r="H13" s="58">
        <v>625.73133370000005</v>
      </c>
      <c r="I13" s="58">
        <v>877.49210140000002</v>
      </c>
      <c r="J13" s="58">
        <v>1073.4551610000001</v>
      </c>
      <c r="K13" s="58">
        <v>716.23613639999996</v>
      </c>
      <c r="L13" s="58">
        <v>748.74008230000004</v>
      </c>
      <c r="M13" s="58">
        <v>1070.9030749999999</v>
      </c>
      <c r="N13" s="58">
        <v>891.4035245</v>
      </c>
      <c r="O13" s="58">
        <v>522.94212119999997</v>
      </c>
      <c r="P13" s="58">
        <v>373.90257580000002</v>
      </c>
      <c r="Q13" s="58">
        <v>1118.1815340000001</v>
      </c>
      <c r="R13" s="58">
        <v>1054.8702619999999</v>
      </c>
      <c r="S13" s="58">
        <v>1232.8099159999999</v>
      </c>
      <c r="T13" s="58">
        <v>1141.043214</v>
      </c>
      <c r="U13" s="58">
        <v>2826.4802199999999</v>
      </c>
      <c r="V13" s="58">
        <v>878.14069740000002</v>
      </c>
      <c r="W13" s="58">
        <v>1204.571244</v>
      </c>
      <c r="X13" s="58">
        <v>737.79652020000003</v>
      </c>
      <c r="Y13" s="58">
        <v>2946.7886410000001</v>
      </c>
      <c r="Z13" s="58">
        <v>1842.9895839999999</v>
      </c>
      <c r="AA13" s="58">
        <v>1640.8787970000001</v>
      </c>
      <c r="AB13" s="58">
        <v>1608.3152600000001</v>
      </c>
      <c r="AC13" s="58">
        <v>2718.1645629999998</v>
      </c>
      <c r="AD13" s="58">
        <v>1984.8315729999999</v>
      </c>
      <c r="AE13" s="58">
        <v>2248.0053499999999</v>
      </c>
      <c r="AF13" s="58">
        <v>3632.7646679999998</v>
      </c>
      <c r="AG13" s="58">
        <v>3383.5757570000001</v>
      </c>
      <c r="AH13" s="58">
        <v>3087.952436</v>
      </c>
      <c r="AI13" s="58">
        <v>3026.572952</v>
      </c>
      <c r="AJ13" s="58">
        <v>1828.440953</v>
      </c>
      <c r="AK13" s="58">
        <v>3461.275005</v>
      </c>
      <c r="AL13" s="58">
        <v>2386.3307060000002</v>
      </c>
      <c r="AM13" s="58">
        <v>2503.7489380000002</v>
      </c>
      <c r="AN13" s="58">
        <v>1753.7255990000001</v>
      </c>
      <c r="AO13" s="58">
        <v>2634.2232370000002</v>
      </c>
      <c r="AP13" s="58">
        <v>3090.7577059999999</v>
      </c>
      <c r="AQ13" s="58">
        <v>3353.6888250000002</v>
      </c>
      <c r="AR13" s="58">
        <v>1974.5380419999999</v>
      </c>
      <c r="AS13" s="58">
        <v>4374.9935839999998</v>
      </c>
      <c r="AT13" s="58">
        <v>4430.2657550000004</v>
      </c>
      <c r="AU13" s="58">
        <v>4632.7118339999997</v>
      </c>
      <c r="AV13" s="58">
        <v>3265.2696540000002</v>
      </c>
      <c r="AW13" s="58">
        <v>5366.5194680000004</v>
      </c>
      <c r="AX13" s="58">
        <v>6146.4047179999998</v>
      </c>
      <c r="AY13" s="58">
        <v>5219.5834809999997</v>
      </c>
      <c r="AZ13" s="58">
        <v>5894.5075900000002</v>
      </c>
      <c r="BA13" s="58">
        <v>6680.1190790000001</v>
      </c>
      <c r="BB13" s="58">
        <v>7128.7653200000004</v>
      </c>
      <c r="BC13" s="58">
        <v>7018.2673800000002</v>
      </c>
      <c r="BD13" s="58">
        <v>7943.7799450000002</v>
      </c>
      <c r="BE13" s="58">
        <v>10807.52145</v>
      </c>
      <c r="BF13" s="58">
        <v>9581.4906900000005</v>
      </c>
      <c r="BG13" s="58">
        <v>7496.8954610000001</v>
      </c>
      <c r="BH13" s="58">
        <v>7057.0472419999996</v>
      </c>
      <c r="BI13" s="58">
        <v>5288.4276470000004</v>
      </c>
      <c r="BJ13" s="58">
        <v>10193.665349999999</v>
      </c>
      <c r="BK13" s="58">
        <v>8595.909834</v>
      </c>
      <c r="BL13" s="58">
        <v>7996.3086750000002</v>
      </c>
      <c r="BM13" s="58">
        <v>13626.39545</v>
      </c>
      <c r="BN13" s="58">
        <v>11731.979880000001</v>
      </c>
      <c r="BO13" s="58">
        <v>8817.0352120000007</v>
      </c>
      <c r="BP13" s="58">
        <v>6223.6308300000001</v>
      </c>
      <c r="BQ13" s="58">
        <v>8765.8455080000003</v>
      </c>
      <c r="BR13" s="58">
        <v>12033.50338</v>
      </c>
      <c r="BS13" s="58">
        <v>8893.8574809999991</v>
      </c>
      <c r="BT13" s="58">
        <v>10061.085059999999</v>
      </c>
      <c r="BU13" s="58">
        <v>14103.56205</v>
      </c>
      <c r="BV13" s="58">
        <v>12121.830190000001</v>
      </c>
      <c r="BW13" s="58">
        <v>8989.1317770000005</v>
      </c>
      <c r="BX13" s="58">
        <v>10003.116840000001</v>
      </c>
      <c r="BY13" s="58">
        <v>11401.23972</v>
      </c>
      <c r="BZ13" s="58">
        <v>12268.18051</v>
      </c>
      <c r="CA13" s="58">
        <v>8927.6454489999996</v>
      </c>
      <c r="CB13" s="58">
        <v>10116.490100000001</v>
      </c>
      <c r="CC13" s="58">
        <v>14159.389939999999</v>
      </c>
      <c r="CD13" s="58">
        <v>12184.142519999999</v>
      </c>
      <c r="CE13" s="58">
        <v>9482.0895500000006</v>
      </c>
      <c r="CF13" s="58">
        <v>10750.87348</v>
      </c>
      <c r="CG13" s="58">
        <v>15048.087450000001</v>
      </c>
      <c r="CH13" s="58">
        <v>12938.673269999999</v>
      </c>
      <c r="CI13" s="58">
        <v>9949.7556939999995</v>
      </c>
      <c r="CJ13" s="58">
        <v>11285.267599999999</v>
      </c>
      <c r="CK13" s="58">
        <v>15796.62167</v>
      </c>
      <c r="CL13" s="58">
        <v>13575.35678</v>
      </c>
      <c r="CM13" s="58">
        <v>11049.938829999999</v>
      </c>
      <c r="CN13" s="58">
        <v>12539.150739999999</v>
      </c>
      <c r="CO13" s="58">
        <v>17520.927250000001</v>
      </c>
      <c r="CP13" s="58">
        <v>15074.309440000001</v>
      </c>
      <c r="CQ13" s="58">
        <v>12248.64588</v>
      </c>
      <c r="CR13" s="58">
        <v>13909.82806</v>
      </c>
      <c r="CS13" s="58">
        <v>19472.58322</v>
      </c>
      <c r="CT13" s="58">
        <v>16705.906350000001</v>
      </c>
      <c r="CU13" s="58">
        <v>13872.254940000001</v>
      </c>
      <c r="CV13" s="58">
        <v>15755.48459</v>
      </c>
      <c r="CW13" s="58">
        <v>22056.585999999999</v>
      </c>
      <c r="CX13" s="58">
        <v>18919.690620000001</v>
      </c>
      <c r="CY13" s="58">
        <v>15719.055480000001</v>
      </c>
      <c r="CZ13" s="58">
        <v>17858.07835</v>
      </c>
      <c r="DA13" s="58">
        <v>24998.109769999999</v>
      </c>
      <c r="DB13" s="58">
        <v>21436.658500000001</v>
      </c>
      <c r="DC13" s="58">
        <v>16678.688630000001</v>
      </c>
      <c r="DD13" s="58">
        <v>18948.57055</v>
      </c>
      <c r="DE13" s="58">
        <v>26234.538400000001</v>
      </c>
      <c r="DF13" s="58">
        <v>22745.24915</v>
      </c>
      <c r="DG13" s="58">
        <v>16926.567520000001</v>
      </c>
      <c r="DH13" s="58">
        <v>19234.465929999998</v>
      </c>
      <c r="DI13" s="58">
        <v>26928.139749999998</v>
      </c>
      <c r="DJ13" s="58">
        <v>23081.77824</v>
      </c>
      <c r="DK13" s="58">
        <v>20084.362840000002</v>
      </c>
      <c r="DL13" s="58">
        <v>22821.139589999999</v>
      </c>
      <c r="DM13" s="58">
        <v>31952.39543</v>
      </c>
      <c r="DN13" s="58">
        <v>27387.767510000001</v>
      </c>
      <c r="DO13" s="58">
        <v>21045.426739999999</v>
      </c>
      <c r="DP13" s="58">
        <v>23915.257659999999</v>
      </c>
      <c r="DQ13" s="58">
        <v>33481.360719999997</v>
      </c>
      <c r="DR13" s="58">
        <v>28698.30919</v>
      </c>
      <c r="DS13" s="58">
        <v>21781.04866</v>
      </c>
      <c r="DT13" s="58">
        <v>24751.19166</v>
      </c>
      <c r="DU13" s="58">
        <v>34651.66833</v>
      </c>
      <c r="DV13" s="58">
        <v>29701.43</v>
      </c>
      <c r="DW13" s="58">
        <v>22522.794399999999</v>
      </c>
      <c r="DX13" s="58">
        <v>25594.08455</v>
      </c>
      <c r="DY13" s="58">
        <v>35831.718370000002</v>
      </c>
      <c r="DZ13" s="58">
        <v>30712.901460000001</v>
      </c>
      <c r="EA13" s="58">
        <v>23280.485639999999</v>
      </c>
      <c r="EB13" s="58">
        <v>26455.097310000001</v>
      </c>
      <c r="EC13" s="58">
        <v>36671.844469999996</v>
      </c>
      <c r="ED13" s="58">
        <v>31746.11678</v>
      </c>
      <c r="EE13" s="58">
        <v>24236.491320000001</v>
      </c>
      <c r="EF13" s="58">
        <v>27541.467410000001</v>
      </c>
      <c r="EG13" s="58">
        <v>38558.054380000001</v>
      </c>
      <c r="EH13" s="58">
        <v>33049.760900000001</v>
      </c>
      <c r="EI13" s="58">
        <v>25088.832620000001</v>
      </c>
      <c r="EJ13" s="58">
        <v>28510.037069999998</v>
      </c>
      <c r="EK13" s="58">
        <v>39914.051899999999</v>
      </c>
      <c r="EL13" s="58">
        <v>34212.044479999997</v>
      </c>
      <c r="EM13" s="58">
        <v>25659.506170000001</v>
      </c>
      <c r="EN13" s="58">
        <v>29158.529740000002</v>
      </c>
      <c r="EO13" s="58">
        <v>40821.941639999997</v>
      </c>
      <c r="EP13" s="58">
        <v>34990.235690000001</v>
      </c>
      <c r="EQ13" s="58">
        <v>26648.542669999999</v>
      </c>
      <c r="ER13" s="58">
        <v>30282.434850000001</v>
      </c>
      <c r="ES13" s="58">
        <v>42395.408790000001</v>
      </c>
      <c r="ET13" s="58">
        <v>36338.921820000003</v>
      </c>
      <c r="EU13" s="58">
        <v>28657.912939999998</v>
      </c>
      <c r="EV13" s="58">
        <v>32565.810160000001</v>
      </c>
      <c r="EW13" s="58">
        <v>45592.13422</v>
      </c>
      <c r="EX13" s="58">
        <v>39078.97219</v>
      </c>
      <c r="EY13" s="58">
        <v>28906.487880000001</v>
      </c>
      <c r="EZ13" s="58">
        <v>32848.28168</v>
      </c>
      <c r="FA13" s="58">
        <v>45987.594349999999</v>
      </c>
      <c r="FB13" s="58">
        <v>39417.938009999998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1.3</v>
      </c>
      <c r="O14" s="58">
        <v>2.99</v>
      </c>
      <c r="P14" s="58">
        <v>0</v>
      </c>
      <c r="Q14" s="58">
        <v>0</v>
      </c>
      <c r="R14" s="58">
        <v>2.2999999999999998</v>
      </c>
      <c r="S14" s="58">
        <v>4.55</v>
      </c>
      <c r="T14" s="58">
        <v>0</v>
      </c>
      <c r="U14" s="58">
        <v>0</v>
      </c>
      <c r="V14" s="58">
        <v>2.3140000000000001</v>
      </c>
      <c r="W14" s="58">
        <v>174.80709999999999</v>
      </c>
      <c r="X14" s="58">
        <v>0</v>
      </c>
      <c r="Y14" s="58">
        <v>0</v>
      </c>
      <c r="Z14" s="58">
        <v>150.91999999999999</v>
      </c>
      <c r="AA14" s="58">
        <v>400.08981999999997</v>
      </c>
      <c r="AB14" s="58">
        <v>0</v>
      </c>
      <c r="AC14" s="58">
        <v>0</v>
      </c>
      <c r="AD14" s="58">
        <v>251.18799999999999</v>
      </c>
      <c r="AE14" s="58">
        <v>472.10982000000001</v>
      </c>
      <c r="AF14" s="58">
        <v>0</v>
      </c>
      <c r="AG14" s="58">
        <v>0</v>
      </c>
      <c r="AH14" s="58">
        <v>352.11439999999999</v>
      </c>
      <c r="AI14" s="58">
        <v>520.60969999999998</v>
      </c>
      <c r="AJ14" s="58">
        <v>0</v>
      </c>
      <c r="AK14" s="58">
        <v>0</v>
      </c>
      <c r="AL14" s="58">
        <v>312.46140000000003</v>
      </c>
      <c r="AM14" s="58">
        <v>489.94582000000003</v>
      </c>
      <c r="AN14" s="58">
        <v>0</v>
      </c>
      <c r="AO14" s="58">
        <v>0</v>
      </c>
      <c r="AP14" s="58">
        <v>346.49439999999998</v>
      </c>
      <c r="AQ14" s="58">
        <v>564.54970000000003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423.26900000000001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7755.1833699999997</v>
      </c>
      <c r="EJ14" s="58">
        <v>0</v>
      </c>
      <c r="EK14" s="58">
        <v>0</v>
      </c>
      <c r="EL14" s="58">
        <v>5965.5256689999997</v>
      </c>
      <c r="EM14" s="58">
        <v>8854.4167899999993</v>
      </c>
      <c r="EN14" s="58">
        <v>0</v>
      </c>
      <c r="EO14" s="58">
        <v>0</v>
      </c>
      <c r="EP14" s="58">
        <v>6811.0898390000002</v>
      </c>
      <c r="EQ14" s="58">
        <v>9996.2538330000007</v>
      </c>
      <c r="ER14" s="58">
        <v>0</v>
      </c>
      <c r="ES14" s="58">
        <v>0</v>
      </c>
      <c r="ET14" s="58">
        <v>7689.4260249999998</v>
      </c>
      <c r="EU14" s="58">
        <v>9996.2538330000007</v>
      </c>
      <c r="EV14" s="58">
        <v>0</v>
      </c>
      <c r="EW14" s="58">
        <v>0</v>
      </c>
      <c r="EX14" s="58">
        <v>7689.4260249999998</v>
      </c>
      <c r="EY14" s="58">
        <v>9996.2538330000007</v>
      </c>
      <c r="EZ14" s="58">
        <v>0</v>
      </c>
      <c r="FA14" s="58">
        <v>0</v>
      </c>
      <c r="FB14" s="58">
        <v>7689.4260249999998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0</v>
      </c>
      <c r="AE15" s="58">
        <v>451.53500000000003</v>
      </c>
      <c r="AF15" s="58">
        <v>451.53500000000003</v>
      </c>
      <c r="AG15" s="58">
        <v>0</v>
      </c>
      <c r="AH15" s="58">
        <v>451.53500000000003</v>
      </c>
      <c r="AI15" s="58">
        <v>451.53500000000003</v>
      </c>
      <c r="AJ15" s="58">
        <v>0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4950.2859609999996</v>
      </c>
      <c r="BD15" s="58">
        <v>4950.2859609999996</v>
      </c>
      <c r="BE15" s="58">
        <v>4950.2859609999996</v>
      </c>
      <c r="BF15" s="58">
        <v>4950.2859609999996</v>
      </c>
      <c r="BG15" s="58">
        <v>6464.5927279999996</v>
      </c>
      <c r="BH15" s="58">
        <v>6464.5927279999996</v>
      </c>
      <c r="BI15" s="58">
        <v>6464.5927279999996</v>
      </c>
      <c r="BJ15" s="58">
        <v>6464.5927279999996</v>
      </c>
      <c r="BK15" s="58">
        <v>10791.241110000001</v>
      </c>
      <c r="BL15" s="58">
        <v>10791.241110000001</v>
      </c>
      <c r="BM15" s="58">
        <v>10510.883390000001</v>
      </c>
      <c r="BN15" s="58">
        <v>10791.241110000001</v>
      </c>
      <c r="BO15" s="58">
        <v>11588.50375</v>
      </c>
      <c r="BP15" s="58">
        <v>11588.50375</v>
      </c>
      <c r="BQ15" s="58">
        <v>11588.50375</v>
      </c>
      <c r="BR15" s="58">
        <v>11588.50375</v>
      </c>
      <c r="BS15" s="58">
        <v>13398.48372</v>
      </c>
      <c r="BT15" s="58">
        <v>13398.48372</v>
      </c>
      <c r="BU15" s="58">
        <v>13398.48372</v>
      </c>
      <c r="BV15" s="58">
        <v>13398.48372</v>
      </c>
      <c r="BW15" s="58">
        <v>13398.48372</v>
      </c>
      <c r="BX15" s="58">
        <v>13398.48372</v>
      </c>
      <c r="BY15" s="58">
        <v>13398.48372</v>
      </c>
      <c r="BZ15" s="58">
        <v>13398.48372</v>
      </c>
      <c r="CA15" s="58">
        <v>13398.48372</v>
      </c>
      <c r="CB15" s="58">
        <v>13398.48372</v>
      </c>
      <c r="CC15" s="58">
        <v>13398.48372</v>
      </c>
      <c r="CD15" s="58">
        <v>13398.48372</v>
      </c>
      <c r="CE15" s="58">
        <v>13398.48372</v>
      </c>
      <c r="CF15" s="58">
        <v>13398.48372</v>
      </c>
      <c r="CG15" s="58">
        <v>13398.48372</v>
      </c>
      <c r="CH15" s="58">
        <v>13398.48372</v>
      </c>
      <c r="CI15" s="58">
        <v>13532.78715</v>
      </c>
      <c r="CJ15" s="58">
        <v>13532.78715</v>
      </c>
      <c r="CK15" s="58">
        <v>13532.78715</v>
      </c>
      <c r="CL15" s="58">
        <v>13532.78715</v>
      </c>
      <c r="CM15" s="58">
        <v>15551.56688</v>
      </c>
      <c r="CN15" s="58">
        <v>15551.56688</v>
      </c>
      <c r="CO15" s="58">
        <v>15551.56688</v>
      </c>
      <c r="CP15" s="58">
        <v>15551.56688</v>
      </c>
      <c r="CQ15" s="58">
        <v>17459.500660000002</v>
      </c>
      <c r="CR15" s="58">
        <v>17459.500660000002</v>
      </c>
      <c r="CS15" s="58">
        <v>17459.500660000002</v>
      </c>
      <c r="CT15" s="58">
        <v>17459.500660000002</v>
      </c>
      <c r="CU15" s="58">
        <v>18947.50563</v>
      </c>
      <c r="CV15" s="58">
        <v>18947.50563</v>
      </c>
      <c r="CW15" s="58">
        <v>18947.50563</v>
      </c>
      <c r="CX15" s="58">
        <v>18947.50563</v>
      </c>
      <c r="CY15" s="58">
        <v>20044.079020000001</v>
      </c>
      <c r="CZ15" s="58">
        <v>20044.079020000001</v>
      </c>
      <c r="DA15" s="58">
        <v>20044.079020000001</v>
      </c>
      <c r="DB15" s="58">
        <v>20044.079020000001</v>
      </c>
      <c r="DC15" s="58">
        <v>22179.560580000001</v>
      </c>
      <c r="DD15" s="58">
        <v>22179.560580000001</v>
      </c>
      <c r="DE15" s="58">
        <v>22179.560580000001</v>
      </c>
      <c r="DF15" s="58">
        <v>22179.560580000001</v>
      </c>
      <c r="DG15" s="58">
        <v>25331.380369999999</v>
      </c>
      <c r="DH15" s="58">
        <v>25331.380369999999</v>
      </c>
      <c r="DI15" s="58">
        <v>25331.380369999999</v>
      </c>
      <c r="DJ15" s="58">
        <v>25331.380369999999</v>
      </c>
      <c r="DK15" s="58">
        <v>25943.298790000001</v>
      </c>
      <c r="DL15" s="58">
        <v>25943.298790000001</v>
      </c>
      <c r="DM15" s="58">
        <v>25426.45953</v>
      </c>
      <c r="DN15" s="58">
        <v>25943.298790000001</v>
      </c>
      <c r="DO15" s="58">
        <v>28499.503850000001</v>
      </c>
      <c r="DP15" s="58">
        <v>28499.503850000001</v>
      </c>
      <c r="DQ15" s="58">
        <v>28499.503850000001</v>
      </c>
      <c r="DR15" s="58">
        <v>28499.503850000001</v>
      </c>
      <c r="DS15" s="58">
        <v>31299.38336</v>
      </c>
      <c r="DT15" s="58">
        <v>31299.38336</v>
      </c>
      <c r="DU15" s="58">
        <v>30847.84836</v>
      </c>
      <c r="DV15" s="58">
        <v>31299.38336</v>
      </c>
      <c r="DW15" s="58">
        <v>34149.047059999997</v>
      </c>
      <c r="DX15" s="58">
        <v>34149.047059999997</v>
      </c>
      <c r="DY15" s="58">
        <v>34149.047059999997</v>
      </c>
      <c r="DZ15" s="58">
        <v>34149.047059999997</v>
      </c>
      <c r="EA15" s="58">
        <v>37096.229079999997</v>
      </c>
      <c r="EB15" s="58">
        <v>37096.229079999997</v>
      </c>
      <c r="EC15" s="58">
        <v>37096.229079999997</v>
      </c>
      <c r="ED15" s="58">
        <v>37096.229079999997</v>
      </c>
      <c r="EE15" s="58">
        <v>40704.403680000003</v>
      </c>
      <c r="EF15" s="58">
        <v>40704.403680000003</v>
      </c>
      <c r="EG15" s="58">
        <v>40704.403680000003</v>
      </c>
      <c r="EH15" s="58">
        <v>40704.403680000003</v>
      </c>
      <c r="EI15" s="58">
        <v>44117.256229999999</v>
      </c>
      <c r="EJ15" s="58">
        <v>44117.256229999999</v>
      </c>
      <c r="EK15" s="58">
        <v>44117.256229999999</v>
      </c>
      <c r="EL15" s="58">
        <v>44117.256229999999</v>
      </c>
      <c r="EM15" s="58">
        <v>48015.949829999998</v>
      </c>
      <c r="EN15" s="58">
        <v>48015.949829999998</v>
      </c>
      <c r="EO15" s="58">
        <v>47971.581579999998</v>
      </c>
      <c r="EP15" s="58">
        <v>48015.949829999998</v>
      </c>
      <c r="EQ15" s="58">
        <v>52056.545890000001</v>
      </c>
      <c r="ER15" s="58">
        <v>52056.545890000001</v>
      </c>
      <c r="ES15" s="58">
        <v>52056.545890000001</v>
      </c>
      <c r="ET15" s="58">
        <v>52056.545890000001</v>
      </c>
      <c r="EU15" s="58">
        <v>54907.029069999997</v>
      </c>
      <c r="EV15" s="58">
        <v>54907.029069999997</v>
      </c>
      <c r="EW15" s="58">
        <v>54907.029069999997</v>
      </c>
      <c r="EX15" s="58">
        <v>54907.029069999997</v>
      </c>
      <c r="EY15" s="58">
        <v>57751.59132</v>
      </c>
      <c r="EZ15" s="58">
        <v>57751.59132</v>
      </c>
      <c r="FA15" s="58">
        <v>57751.59132</v>
      </c>
      <c r="FB15" s="58">
        <v>57751.59132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77539.993260000003</v>
      </c>
      <c r="F17" s="58">
        <v>80887.389980000007</v>
      </c>
      <c r="G17" s="58">
        <v>83911.306209999995</v>
      </c>
      <c r="H17" s="58">
        <v>80421.15552</v>
      </c>
      <c r="I17" s="58">
        <v>78849.169710000002</v>
      </c>
      <c r="J17" s="58">
        <v>82513.308239999998</v>
      </c>
      <c r="K17" s="58">
        <v>88663.136060000004</v>
      </c>
      <c r="L17" s="58">
        <v>84926.555049999995</v>
      </c>
      <c r="M17" s="58">
        <v>83239.273149999994</v>
      </c>
      <c r="N17" s="58">
        <v>87215.242050000001</v>
      </c>
      <c r="O17" s="58">
        <v>88575.249859999996</v>
      </c>
      <c r="P17" s="58">
        <v>84766.32978</v>
      </c>
      <c r="Q17" s="58">
        <v>83382.816409999999</v>
      </c>
      <c r="R17" s="58">
        <v>87267.607770000002</v>
      </c>
      <c r="S17" s="58">
        <v>87345.789380000002</v>
      </c>
      <c r="T17" s="58">
        <v>83663.33253</v>
      </c>
      <c r="U17" s="58">
        <v>83285.050690000004</v>
      </c>
      <c r="V17" s="58">
        <v>86804.322830000005</v>
      </c>
      <c r="W17" s="58">
        <v>91283.240340000004</v>
      </c>
      <c r="X17" s="58">
        <v>87387.690640000001</v>
      </c>
      <c r="Y17" s="58">
        <v>86981.448520000005</v>
      </c>
      <c r="Z17" s="58">
        <v>90710.304560000004</v>
      </c>
      <c r="AA17" s="58">
        <v>93429.283930000005</v>
      </c>
      <c r="AB17" s="58">
        <v>89500.484479999999</v>
      </c>
      <c r="AC17" s="58">
        <v>89101.90208</v>
      </c>
      <c r="AD17" s="58">
        <v>92836.091310000003</v>
      </c>
      <c r="AE17" s="58">
        <v>98476.171820000003</v>
      </c>
      <c r="AF17" s="58">
        <v>94359.517689999993</v>
      </c>
      <c r="AG17" s="58">
        <v>93935.835550000003</v>
      </c>
      <c r="AH17" s="58">
        <v>97878.480509999994</v>
      </c>
      <c r="AI17" s="58">
        <v>103588.10219999999</v>
      </c>
      <c r="AJ17" s="58">
        <v>99290.278609999994</v>
      </c>
      <c r="AK17" s="58">
        <v>98849.803639999998</v>
      </c>
      <c r="AL17" s="58">
        <v>102968.93060000001</v>
      </c>
      <c r="AM17" s="58">
        <v>108662.2395</v>
      </c>
      <c r="AN17" s="58">
        <v>104181.1035</v>
      </c>
      <c r="AO17" s="58">
        <v>103722.8605</v>
      </c>
      <c r="AP17" s="58">
        <v>108022.14169999999</v>
      </c>
      <c r="AQ17" s="58">
        <v>113167.68210000001</v>
      </c>
      <c r="AR17" s="58">
        <v>108497.192</v>
      </c>
      <c r="AS17" s="58">
        <v>108017.71400000001</v>
      </c>
      <c r="AT17" s="58">
        <v>112503.6339</v>
      </c>
      <c r="AU17" s="58">
        <v>117933.33809999999</v>
      </c>
      <c r="AV17" s="58">
        <v>113062.5493</v>
      </c>
      <c r="AW17" s="58">
        <v>112561.21950000001</v>
      </c>
      <c r="AX17" s="58">
        <v>117242.3768</v>
      </c>
      <c r="AY17" s="58">
        <v>122830.45909999999</v>
      </c>
      <c r="AZ17" s="58">
        <v>117758.11229999999</v>
      </c>
      <c r="BA17" s="58">
        <v>117234.19349999999</v>
      </c>
      <c r="BB17" s="58">
        <v>122114.8575</v>
      </c>
      <c r="BC17" s="58">
        <v>127926.2898</v>
      </c>
      <c r="BD17" s="58">
        <v>122642.51489999999</v>
      </c>
      <c r="BE17" s="58">
        <v>122095.07520000001</v>
      </c>
      <c r="BF17" s="58">
        <v>127184.7181</v>
      </c>
      <c r="BG17" s="58">
        <v>132344.49069999999</v>
      </c>
      <c r="BH17" s="58">
        <v>126893.40119999999</v>
      </c>
      <c r="BI17" s="58">
        <v>126326.91710000001</v>
      </c>
      <c r="BJ17" s="58">
        <v>131587.68849999999</v>
      </c>
      <c r="BK17" s="58">
        <v>136558.30679999999</v>
      </c>
      <c r="BL17" s="58">
        <v>130935.40760000001</v>
      </c>
      <c r="BM17" s="58">
        <v>130349.7111</v>
      </c>
      <c r="BN17" s="58">
        <v>135780.33050000001</v>
      </c>
      <c r="BO17" s="58">
        <v>140938.2304</v>
      </c>
      <c r="BP17" s="58">
        <v>135134.11189999999</v>
      </c>
      <c r="BQ17" s="58">
        <v>134527.3922</v>
      </c>
      <c r="BR17" s="58">
        <v>140139.3596</v>
      </c>
      <c r="BS17" s="58">
        <v>145417.05360000001</v>
      </c>
      <c r="BT17" s="58">
        <v>139429.5857</v>
      </c>
      <c r="BU17" s="58">
        <v>138801.80609999999</v>
      </c>
      <c r="BV17" s="58">
        <v>144596.35879999999</v>
      </c>
      <c r="BW17" s="58">
        <v>150032.3554</v>
      </c>
      <c r="BX17" s="58">
        <v>143863.85980000001</v>
      </c>
      <c r="BY17" s="58">
        <v>143216.72930000001</v>
      </c>
      <c r="BZ17" s="58">
        <v>149189.22380000001</v>
      </c>
      <c r="CA17" s="58">
        <v>154841.5577</v>
      </c>
      <c r="CB17" s="58">
        <v>148477.49160000001</v>
      </c>
      <c r="CC17" s="58">
        <v>147809.1813</v>
      </c>
      <c r="CD17" s="58">
        <v>153972.8806</v>
      </c>
      <c r="CE17" s="58">
        <v>159690.00810000001</v>
      </c>
      <c r="CF17" s="58">
        <v>153129.64449999999</v>
      </c>
      <c r="CG17" s="58">
        <v>152439.43150000001</v>
      </c>
      <c r="CH17" s="58">
        <v>158797.28700000001</v>
      </c>
      <c r="CI17" s="58">
        <v>164508.38750000001</v>
      </c>
      <c r="CJ17" s="58">
        <v>157755.58290000001</v>
      </c>
      <c r="CK17" s="58">
        <v>157043.2303</v>
      </c>
      <c r="CL17" s="58">
        <v>163593.4791</v>
      </c>
      <c r="CM17" s="58">
        <v>169505.83040000001</v>
      </c>
      <c r="CN17" s="58">
        <v>162541.16</v>
      </c>
      <c r="CO17" s="58">
        <v>161803.3977</v>
      </c>
      <c r="CP17" s="58">
        <v>168566.04139999999</v>
      </c>
      <c r="CQ17" s="58">
        <v>174655.61009999999</v>
      </c>
      <c r="CR17" s="58">
        <v>167481.32250000001</v>
      </c>
      <c r="CS17" s="58">
        <v>166719.89739999999</v>
      </c>
      <c r="CT17" s="58">
        <v>173689.8731</v>
      </c>
      <c r="CU17" s="58">
        <v>180128.2249</v>
      </c>
      <c r="CV17" s="58">
        <v>172735.2788</v>
      </c>
      <c r="CW17" s="58">
        <v>171948.64369999999</v>
      </c>
      <c r="CX17" s="58">
        <v>179137.8138</v>
      </c>
      <c r="CY17" s="58">
        <v>185554.71960000001</v>
      </c>
      <c r="CZ17" s="58">
        <v>177938.40659999999</v>
      </c>
      <c r="DA17" s="58">
        <v>177125.29639999999</v>
      </c>
      <c r="DB17" s="58">
        <v>184539.0736</v>
      </c>
      <c r="DC17" s="58">
        <v>191130.13130000001</v>
      </c>
      <c r="DD17" s="58">
        <v>183277.0687</v>
      </c>
      <c r="DE17" s="58">
        <v>182437.64230000001</v>
      </c>
      <c r="DF17" s="58">
        <v>190085.53020000001</v>
      </c>
      <c r="DG17" s="58">
        <v>196538.5852</v>
      </c>
      <c r="DH17" s="58">
        <v>188456.45110000001</v>
      </c>
      <c r="DI17" s="58">
        <v>187590.90210000001</v>
      </c>
      <c r="DJ17" s="58">
        <v>195466.32180000001</v>
      </c>
      <c r="DK17" s="58">
        <v>201933.9031</v>
      </c>
      <c r="DL17" s="58">
        <v>193626.48370000001</v>
      </c>
      <c r="DM17" s="58">
        <v>192735.41759999999</v>
      </c>
      <c r="DN17" s="58">
        <v>200835.9938</v>
      </c>
      <c r="DO17" s="58">
        <v>206716.33660000001</v>
      </c>
      <c r="DP17" s="58">
        <v>198206.61429999999</v>
      </c>
      <c r="DQ17" s="58">
        <v>197291.67189999999</v>
      </c>
      <c r="DR17" s="58">
        <v>205596.93460000001</v>
      </c>
      <c r="DS17" s="58">
        <v>211522.03039999999</v>
      </c>
      <c r="DT17" s="58">
        <v>202807.82430000001</v>
      </c>
      <c r="DU17" s="58">
        <v>201868.31520000001</v>
      </c>
      <c r="DV17" s="58">
        <v>210381.16039999999</v>
      </c>
      <c r="DW17" s="58">
        <v>216380.1721</v>
      </c>
      <c r="DX17" s="58">
        <v>207460.83960000001</v>
      </c>
      <c r="DY17" s="58">
        <v>206496.641</v>
      </c>
      <c r="DZ17" s="58">
        <v>215218.1005</v>
      </c>
      <c r="EA17" s="58">
        <v>221369.0436</v>
      </c>
      <c r="EB17" s="58">
        <v>212239.17019999999</v>
      </c>
      <c r="EC17" s="58">
        <v>211250.26990000001</v>
      </c>
      <c r="ED17" s="58">
        <v>220184.29310000001</v>
      </c>
      <c r="EE17" s="58">
        <v>226444.5159</v>
      </c>
      <c r="EF17" s="58">
        <v>217098.67800000001</v>
      </c>
      <c r="EG17" s="58">
        <v>216084.14670000001</v>
      </c>
      <c r="EH17" s="58">
        <v>225237.04889999999</v>
      </c>
      <c r="EI17" s="58">
        <v>231589.5269</v>
      </c>
      <c r="EJ17" s="58">
        <v>222026.0221</v>
      </c>
      <c r="EK17" s="58">
        <v>220985.3285</v>
      </c>
      <c r="EL17" s="58">
        <v>230359.978</v>
      </c>
      <c r="EM17" s="58">
        <v>236728.514</v>
      </c>
      <c r="EN17" s="58">
        <v>226947.2102</v>
      </c>
      <c r="EO17" s="58">
        <v>225880.56890000001</v>
      </c>
      <c r="EP17" s="58">
        <v>235476.53150000001</v>
      </c>
      <c r="EQ17" s="58">
        <v>242390.3265</v>
      </c>
      <c r="ER17" s="58">
        <v>232359.7513</v>
      </c>
      <c r="ES17" s="58">
        <v>231262.5233</v>
      </c>
      <c r="ET17" s="58">
        <v>241110.99059999999</v>
      </c>
      <c r="EU17" s="58">
        <v>247855.52040000001</v>
      </c>
      <c r="EV17" s="58">
        <v>237589.3989</v>
      </c>
      <c r="EW17" s="58">
        <v>236464.17730000001</v>
      </c>
      <c r="EX17" s="58">
        <v>246550.03460000001</v>
      </c>
      <c r="EY17" s="58">
        <v>252642.7991</v>
      </c>
      <c r="EZ17" s="58">
        <v>242137.2752</v>
      </c>
      <c r="FA17" s="58">
        <v>240982.02559999999</v>
      </c>
      <c r="FB17" s="58">
        <v>251305.7573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59441.704250000003</v>
      </c>
      <c r="D4" s="1">
        <f>'Ponta - 4 trim - cat'!F29</f>
        <v>59603.129630000003</v>
      </c>
      <c r="E4" s="1">
        <f>'Ponta - 4 trim - cat'!G29</f>
        <v>59073.313649999996</v>
      </c>
      <c r="F4" s="1">
        <f>'Ponta - 4 trim - cat'!H29</f>
        <v>64694.409910000002</v>
      </c>
      <c r="G4" s="1">
        <f>'Ponta - 4 trim - cat'!I29</f>
        <v>66471.859259999997</v>
      </c>
      <c r="H4" s="1">
        <f>'Ponta - 4 trim - cat'!J29</f>
        <v>69303.80704</v>
      </c>
      <c r="I4" s="1">
        <f>'Ponta - 4 trim - cat'!K29</f>
        <v>71330.184550000005</v>
      </c>
      <c r="J4" s="1">
        <f>'Ponta - 4 trim - cat'!L29</f>
        <v>71189.643240000005</v>
      </c>
      <c r="K4" s="1">
        <f>'Ponta - 4 trim - cat'!M29</f>
        <v>73277.477270000003</v>
      </c>
      <c r="L4" s="1">
        <f>'Ponta - 4 trim - cat'!N29</f>
        <v>73485.760670000003</v>
      </c>
      <c r="M4" s="1">
        <f>'Ponta - 4 trim - cat'!O29</f>
        <v>73563.889370000004</v>
      </c>
      <c r="N4" s="1">
        <f>'Ponta - 4 trim - cat'!P29</f>
        <v>74237.136750000005</v>
      </c>
      <c r="O4" s="1">
        <f>'Ponta - 4 trim - cat'!Q29</f>
        <v>74447.317039999994</v>
      </c>
      <c r="P4" s="1">
        <f>'Ponta - 4 trim - cat'!R29</f>
        <v>77229.732740000007</v>
      </c>
      <c r="Q4" s="1">
        <f>'Ponta - 4 trim - cat'!S29</f>
        <v>75400.351200000005</v>
      </c>
      <c r="R4" s="1">
        <f>'Ponta - 4 trim - cat'!T29</f>
        <v>83544.721730000005</v>
      </c>
      <c r="S4" s="1">
        <f>'Ponta - 4 trim - cat'!U29</f>
        <v>86966.944489999994</v>
      </c>
      <c r="T4" s="1">
        <f>'Ponta - 4 trim - cat'!V29</f>
        <v>89767.472080000007</v>
      </c>
      <c r="U4" s="1">
        <f>'Ponta - 4 trim - cat'!W29</f>
        <v>92804.400550000006</v>
      </c>
      <c r="V4" s="1">
        <f>'Ponta - 4 trim - cat'!X29</f>
        <v>93382.629740000004</v>
      </c>
      <c r="W4" s="1">
        <f>'Ponta - 4 trim - cat'!Y29</f>
        <v>94092.243759999998</v>
      </c>
      <c r="X4" s="1">
        <f>'Ponta - 4 trim - cat'!Z29</f>
        <v>94968.429099999994</v>
      </c>
      <c r="Y4" s="1">
        <f>'Ponta - 4 trim - cat'!AA29</f>
        <v>95879.546990000003</v>
      </c>
      <c r="Z4" s="1">
        <f>'Ponta - 4 trim - cat'!AB29</f>
        <v>97293.454150000005</v>
      </c>
      <c r="AA4" s="1">
        <f>'Ponta - 4 trim - cat'!AC29</f>
        <v>98500.380080000003</v>
      </c>
      <c r="AB4" s="1">
        <f>'Ponta - 4 trim - cat'!AD29</f>
        <v>97870.225980000003</v>
      </c>
      <c r="AC4" s="1">
        <f>'Ponta - 4 trim - cat'!AE29</f>
        <v>97777.521420000005</v>
      </c>
      <c r="AD4" s="1">
        <f>'Ponta - 4 trim - cat'!AF29</f>
        <v>97707.846479999993</v>
      </c>
      <c r="AE4" s="1">
        <f>'Ponta - 4 trim - cat'!AG29</f>
        <v>97745.069959999993</v>
      </c>
      <c r="AF4" s="1">
        <f>'Ponta - 4 trim - cat'!AH29</f>
        <v>98024.585300000006</v>
      </c>
      <c r="AG4" s="1">
        <f>'Ponta - 4 trim - cat'!AI29</f>
        <v>97732.904729999995</v>
      </c>
      <c r="AH4" s="1">
        <f>'Ponta - 4 trim - cat'!AJ29</f>
        <v>97431.978900000002</v>
      </c>
      <c r="AI4" s="1">
        <f>'Ponta - 4 trim - cat'!AK29</f>
        <v>97026.083369999993</v>
      </c>
      <c r="AJ4" s="1">
        <f>'Ponta - 4 trim - cat'!AL29</f>
        <v>96423.583310000002</v>
      </c>
      <c r="AK4" s="1">
        <f>'Ponta - 4 trim - cat'!AM29</f>
        <v>98559.691659999997</v>
      </c>
      <c r="AL4" s="1">
        <f>'Ponta - 4 trim - cat'!AN29</f>
        <v>98129.511299999998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3299.196899</v>
      </c>
      <c r="E5" s="1">
        <f>'Ponta - 4 trim - cat'!G27</f>
        <v>4867.3073260000001</v>
      </c>
      <c r="F5" s="1">
        <f>'Ponta - 4 trim - cat'!H27</f>
        <v>4900.3273259999996</v>
      </c>
      <c r="G5" s="1">
        <f>'Ponta - 4 trim - cat'!I27</f>
        <v>5179.0087880000001</v>
      </c>
      <c r="H5" s="1">
        <f>'Ponta - 4 trim - cat'!J27</f>
        <v>5184.2658940000001</v>
      </c>
      <c r="I5" s="1">
        <f>'Ponta - 4 trim - cat'!K27</f>
        <v>7568.3668470000002</v>
      </c>
      <c r="J5" s="1">
        <f>'Ponta - 4 trim - cat'!L27</f>
        <v>9135.1592820000005</v>
      </c>
      <c r="K5" s="1">
        <f>'Ponta - 4 trim - cat'!M27</f>
        <v>9257.3736260000005</v>
      </c>
      <c r="L5" s="1">
        <f>'Ponta - 4 trim - cat'!N27</f>
        <v>11835.15223</v>
      </c>
      <c r="M5" s="1">
        <f>'Ponta - 4 trim - cat'!O27</f>
        <v>11702.550719999999</v>
      </c>
      <c r="N5" s="1">
        <f>'Ponta - 4 trim - cat'!P27</f>
        <v>11777.489729999999</v>
      </c>
      <c r="O5" s="1">
        <f>'Ponta - 4 trim - cat'!Q27</f>
        <v>10541.25504</v>
      </c>
      <c r="P5" s="1">
        <f>'Ponta - 4 trim - cat'!R27</f>
        <v>10642.92461</v>
      </c>
      <c r="Q5" s="1">
        <f>'Ponta - 4 trim - cat'!S27</f>
        <v>13597.95429</v>
      </c>
      <c r="R5" s="1">
        <f>'Ponta - 4 trim - cat'!T27</f>
        <v>9900.0984480000006</v>
      </c>
      <c r="S5" s="1">
        <f>'Ponta - 4 trim - cat'!U27</f>
        <v>13642.13673</v>
      </c>
      <c r="T5" s="1">
        <f>'Ponta - 4 trim - cat'!V27</f>
        <v>13530.271189999999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13642.13673</v>
      </c>
      <c r="AB5" s="1">
        <f>'Ponta - 4 trim - cat'!AD27</f>
        <v>13642.13673</v>
      </c>
      <c r="AC5" s="1">
        <f>'Ponta - 4 trim - cat'!AE27</f>
        <v>13612.03673</v>
      </c>
      <c r="AD5" s="1">
        <f>'Ponta - 4 trim - cat'!AF27</f>
        <v>13642.13673</v>
      </c>
      <c r="AE5" s="1">
        <f>'Ponta - 4 trim - cat'!AG27</f>
        <v>13562.579159999999</v>
      </c>
      <c r="AF5" s="1">
        <f>'Ponta - 4 trim - cat'!AH27</f>
        <v>13237.438679999999</v>
      </c>
      <c r="AG5" s="1">
        <f>'Ponta - 4 trim - cat'!AI27</f>
        <v>13626.29984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13611.47754</v>
      </c>
      <c r="AK5" s="1">
        <f>'Ponta - 4 trim - cat'!AM27</f>
        <v>11848.77888</v>
      </c>
      <c r="AL5" s="1">
        <f>'Ponta - 4 trim - cat'!AN27</f>
        <v>13506.274230000001</v>
      </c>
    </row>
    <row r="6" spans="2:39" x14ac:dyDescent="0.25">
      <c r="B6" s="16" t="s">
        <v>3</v>
      </c>
      <c r="C6" s="18">
        <f>'Ponta - 4 trim - cat'!E22</f>
        <v>9817.5108099999998</v>
      </c>
      <c r="D6" s="18">
        <f>'Ponta - 4 trim - cat'!F22</f>
        <v>11178.26946</v>
      </c>
      <c r="E6" s="18">
        <f>'Ponta - 4 trim - cat'!G22</f>
        <v>11702.97921</v>
      </c>
      <c r="F6" s="18">
        <f>'Ponta - 4 trim - cat'!H22</f>
        <v>9571.1682049999999</v>
      </c>
      <c r="G6" s="18">
        <f>'Ponta - 4 trim - cat'!I22</f>
        <v>9971.7591799999991</v>
      </c>
      <c r="H6" s="18">
        <f>'Ponta - 4 trim - cat'!J22</f>
        <v>12010.14949</v>
      </c>
      <c r="I6" s="18">
        <f>'Ponta - 4 trim - cat'!K22</f>
        <v>11383.207560000001</v>
      </c>
      <c r="J6" s="18">
        <f>'Ponta - 4 trim - cat'!L22</f>
        <v>11645.278200000001</v>
      </c>
      <c r="K6" s="18">
        <f>'Ponta - 4 trim - cat'!M22</f>
        <v>12591.913769999999</v>
      </c>
      <c r="L6" s="18">
        <f>'Ponta - 4 trim - cat'!N22</f>
        <v>14620.074689999999</v>
      </c>
      <c r="M6" s="18">
        <f>'Ponta - 4 trim - cat'!O22</f>
        <v>14245.026680000001</v>
      </c>
      <c r="N6" s="18">
        <f>'Ponta - 4 trim - cat'!P22</f>
        <v>14677.13076</v>
      </c>
      <c r="O6" s="18">
        <f>'Ponta - 4 trim - cat'!Q22</f>
        <v>15912.765719999999</v>
      </c>
      <c r="P6" s="18">
        <f>'Ponta - 4 trim - cat'!R22</f>
        <v>16146.677439999999</v>
      </c>
      <c r="Q6" s="18">
        <f>'Ponta - 4 trim - cat'!S22</f>
        <v>16146.677439999999</v>
      </c>
      <c r="R6" s="18">
        <f>'Ponta - 4 trim - cat'!T22</f>
        <v>16146.677439999999</v>
      </c>
      <c r="S6" s="18">
        <f>'Ponta - 4 trim - cat'!U22</f>
        <v>15452.55977</v>
      </c>
      <c r="T6" s="18">
        <f>'Ponta - 4 trim - cat'!V22</f>
        <v>16833.973310000001</v>
      </c>
      <c r="U6" s="18">
        <f>'Ponta - 4 trim - cat'!W22</f>
        <v>17710.3845</v>
      </c>
      <c r="V6" s="18">
        <f>'Ponta - 4 trim - cat'!X22</f>
        <v>18586.985189999999</v>
      </c>
      <c r="W6" s="18">
        <f>'Ponta - 4 trim - cat'!Y22</f>
        <v>19463.396379999998</v>
      </c>
      <c r="X6" s="18">
        <f>'Ponta - 4 trim - cat'!Z22</f>
        <v>20339.807570000001</v>
      </c>
      <c r="Y6" s="18">
        <f>'Ponta - 4 trim - cat'!AA22</f>
        <v>21216.40826</v>
      </c>
      <c r="Z6" s="18">
        <f>'Ponta - 4 trim - cat'!AB22</f>
        <v>22092.819449999999</v>
      </c>
      <c r="AA6" s="18">
        <f>'Ponta - 4 trim - cat'!AC22</f>
        <v>22969.230650000001</v>
      </c>
      <c r="AB6" s="18">
        <f>'Ponta - 4 trim - cat'!AD22</f>
        <v>23158.72496</v>
      </c>
      <c r="AC6" s="18">
        <f>'Ponta - 4 trim - cat'!AE22</f>
        <v>23348.503509999999</v>
      </c>
      <c r="AD6" s="18">
        <f>'Ponta - 4 trim - cat'!AF22</f>
        <v>23537.997820000001</v>
      </c>
      <c r="AE6" s="18">
        <f>'Ponta - 4 trim - cat'!AG22</f>
        <v>23727.492129999999</v>
      </c>
      <c r="AF6" s="18">
        <f>'Ponta - 4 trim - cat'!AH22</f>
        <v>23916.98645</v>
      </c>
      <c r="AG6" s="18">
        <f>'Ponta - 4 trim - cat'!AI22</f>
        <v>23361.57862</v>
      </c>
      <c r="AH6" s="18">
        <f>'Ponta - 4 trim - cat'!AJ22</f>
        <v>23572.86478</v>
      </c>
      <c r="AI6" s="18">
        <f>'Ponta - 4 trim - cat'!AK22</f>
        <v>23572.86478</v>
      </c>
      <c r="AJ6" s="18">
        <f>'Ponta - 4 trim - cat'!AL22</f>
        <v>23572.86478</v>
      </c>
      <c r="AK6" s="18">
        <f>'Ponta - 4 trim - cat'!AM22</f>
        <v>23047.965530000001</v>
      </c>
      <c r="AL6" s="18">
        <f>'Ponta - 4 trim - cat'!AN22</f>
        <v>23392.84518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2007.57</v>
      </c>
      <c r="E7" s="1">
        <f>'Ponta - 4 trim - cat'!G20</f>
        <v>2380.3200000000002</v>
      </c>
      <c r="F7" s="1">
        <f>'Ponta - 4 trim - cat'!H20</f>
        <v>1840.095</v>
      </c>
      <c r="G7" s="1">
        <f>'Ponta - 4 trim - cat'!I20</f>
        <v>2095.0949999999998</v>
      </c>
      <c r="H7" s="1">
        <f>'Ponta - 4 trim - cat'!J20</f>
        <v>2361.5700000000002</v>
      </c>
      <c r="I7" s="1">
        <f>'Ponta - 4 trim - cat'!K20</f>
        <v>2635.32</v>
      </c>
      <c r="J7" s="1">
        <f>'Ponta - 4 trim - cat'!L20</f>
        <v>2620.3200000000002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3810.1415529999999</v>
      </c>
      <c r="D9" s="1">
        <f>'Ponta - 4 trim - cat'!F25</f>
        <v>3492.6729019999998</v>
      </c>
      <c r="E9" s="1">
        <f>'Ponta - 4 trim - cat'!G25</f>
        <v>4190.0776480000004</v>
      </c>
      <c r="F9" s="1">
        <f>'Ponta - 4 trim - cat'!H25</f>
        <v>4076.6507200000001</v>
      </c>
      <c r="G9" s="1">
        <f>'Ponta - 4 trim - cat'!I25</f>
        <v>3997.646174</v>
      </c>
      <c r="H9" s="1">
        <f>'Ponta - 4 trim - cat'!J25</f>
        <v>4639.1791679999997</v>
      </c>
      <c r="I9" s="1">
        <f>'Ponta - 4 trim - cat'!K25</f>
        <v>4856.2449020000004</v>
      </c>
      <c r="J9" s="1">
        <f>'Ponta - 4 trim - cat'!L25</f>
        <v>4870.2674809999999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2092.869929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4094.2534219999998</v>
      </c>
      <c r="D10" s="1">
        <f>'Ponta - 4 trim - cat'!F19</f>
        <v>4239.4981900000002</v>
      </c>
      <c r="E10" s="1">
        <f>'Ponta - 4 trim - cat'!G19</f>
        <v>4398.8660920000002</v>
      </c>
      <c r="F10" s="1">
        <f>'Ponta - 4 trim - cat'!H19</f>
        <v>3865.4245270000001</v>
      </c>
      <c r="G10" s="1">
        <f>'Ponta - 4 trim - cat'!I19</f>
        <v>4619.5142320000004</v>
      </c>
      <c r="H10" s="1">
        <f>'Ponta - 4 trim - cat'!J19</f>
        <v>4667.6358099999998</v>
      </c>
      <c r="I10" s="1">
        <f>'Ponta - 4 trim - cat'!K19</f>
        <v>4708.0347220000003</v>
      </c>
      <c r="J10" s="1">
        <f>'Ponta - 4 trim - cat'!L19</f>
        <v>6074.8998499999998</v>
      </c>
      <c r="K10" s="1">
        <f>'Ponta - 4 trim - cat'!M19</f>
        <v>6115.9066400000002</v>
      </c>
      <c r="L10" s="1">
        <f>'Ponta - 4 trim - cat'!N19</f>
        <v>6112.7368479999996</v>
      </c>
      <c r="M10" s="1">
        <f>'Ponta - 4 trim - cat'!O19</f>
        <v>6112.7368479999996</v>
      </c>
      <c r="N10" s="1">
        <f>'Ponta - 4 trim - cat'!P19</f>
        <v>6092.0206600000001</v>
      </c>
      <c r="O10" s="1">
        <f>'Ponta - 4 trim - cat'!Q19</f>
        <v>6112.7368479999996</v>
      </c>
      <c r="P10" s="1">
        <f>'Ponta - 4 trim - cat'!R19</f>
        <v>6445.2351060000001</v>
      </c>
      <c r="Q10" s="1">
        <f>'Ponta - 4 trim - cat'!S19</f>
        <v>8825.2657450000006</v>
      </c>
      <c r="R10" s="1">
        <f>'Ponta - 4 trim - cat'!T19</f>
        <v>8825.2657450000006</v>
      </c>
      <c r="S10" s="1">
        <f>'Ponta - 4 trim - cat'!U19</f>
        <v>8656.3672050000005</v>
      </c>
      <c r="T10" s="1">
        <f>'Ponta - 4 trim - cat'!V19</f>
        <v>8656.3672050000005</v>
      </c>
      <c r="U10" s="1">
        <f>'Ponta - 4 trim - cat'!W19</f>
        <v>8656.3672050000005</v>
      </c>
      <c r="V10" s="1">
        <f>'Ponta - 4 trim - cat'!X19</f>
        <v>8656.3672050000005</v>
      </c>
      <c r="W10" s="1">
        <f>'Ponta - 4 trim - cat'!Y19</f>
        <v>8656.3672050000005</v>
      </c>
      <c r="X10" s="1">
        <f>'Ponta - 4 trim - cat'!Z19</f>
        <v>8651.9221550000002</v>
      </c>
      <c r="Y10" s="1">
        <f>'Ponta - 4 trim - cat'!AA19</f>
        <v>8651.9221550000002</v>
      </c>
      <c r="Z10" s="1">
        <f>'Ponta - 4 trim - cat'!AB19</f>
        <v>8651.9221550000002</v>
      </c>
      <c r="AA10" s="1">
        <f>'Ponta - 4 trim - cat'!AC19</f>
        <v>8651.9221550000002</v>
      </c>
      <c r="AB10" s="1">
        <f>'Ponta - 4 trim - cat'!AD19</f>
        <v>8651.9221550000002</v>
      </c>
      <c r="AC10" s="1">
        <f>'Ponta - 4 trim - cat'!AE19</f>
        <v>8651.9221550000002</v>
      </c>
      <c r="AD10" s="1">
        <f>'Ponta - 4 trim - cat'!AF19</f>
        <v>8651.9221550000002</v>
      </c>
      <c r="AE10" s="1">
        <f>'Ponta - 4 trim - cat'!AG19</f>
        <v>8651.9221550000002</v>
      </c>
      <c r="AF10" s="1">
        <f>'Ponta - 4 trim - cat'!AH19</f>
        <v>8651.9221550000002</v>
      </c>
      <c r="AG10" s="1">
        <f>'Ponta - 4 trim - cat'!AI19</f>
        <v>8651.9221550000002</v>
      </c>
      <c r="AH10" s="1">
        <f>'Ponta - 4 trim - cat'!AJ19</f>
        <v>8434.9776550000006</v>
      </c>
      <c r="AI10" s="1">
        <f>'Ponta - 4 trim - cat'!AK19</f>
        <v>8434.9776550000006</v>
      </c>
      <c r="AJ10" s="1">
        <f>'Ponta - 4 trim - cat'!AL19</f>
        <v>8434.9776550000006</v>
      </c>
      <c r="AK10" s="1">
        <f>'Ponta - 4 trim - cat'!AM19</f>
        <v>8434.9776550000006</v>
      </c>
      <c r="AL10" s="1">
        <f>'Ponta - 4 trim - cat'!AN19</f>
        <v>8434.9776550000006</v>
      </c>
    </row>
    <row r="11" spans="2:39" x14ac:dyDescent="0.25">
      <c r="B11" s="16" t="s">
        <v>7</v>
      </c>
      <c r="C11" s="1">
        <f>'Ponta - 4 trim - cat'!E21</f>
        <v>1054.8702619999999</v>
      </c>
      <c r="D11" s="1">
        <f>'Ponta - 4 trim - cat'!F21</f>
        <v>878.14069740000002</v>
      </c>
      <c r="E11" s="1">
        <f>'Ponta - 4 trim - cat'!G21</f>
        <v>1842.9895839999999</v>
      </c>
      <c r="F11" s="1">
        <f>'Ponta - 4 trim - cat'!H21</f>
        <v>1984.8315729999999</v>
      </c>
      <c r="G11" s="1">
        <f>'Ponta - 4 trim - cat'!I21</f>
        <v>3087.952436</v>
      </c>
      <c r="H11" s="1">
        <f>'Ponta - 4 trim - cat'!J21</f>
        <v>2386.3307060000002</v>
      </c>
      <c r="I11" s="1">
        <f>'Ponta - 4 trim - cat'!K21</f>
        <v>3090.7577059999999</v>
      </c>
      <c r="J11" s="1">
        <f>'Ponta - 4 trim - cat'!L21</f>
        <v>4430.2657550000004</v>
      </c>
      <c r="K11" s="1">
        <f>'Ponta - 4 trim - cat'!M21</f>
        <v>6146.4047179999998</v>
      </c>
      <c r="L11" s="1">
        <f>'Ponta - 4 trim - cat'!N21</f>
        <v>7128.7653200000004</v>
      </c>
      <c r="M11" s="1">
        <f>'Ponta - 4 trim - cat'!O21</f>
        <v>9581.4906900000005</v>
      </c>
      <c r="N11" s="1">
        <f>'Ponta - 4 trim - cat'!P21</f>
        <v>10193.665349999999</v>
      </c>
      <c r="O11" s="1">
        <f>'Ponta - 4 trim - cat'!Q21</f>
        <v>11731.979880000001</v>
      </c>
      <c r="P11" s="1">
        <f>'Ponta - 4 trim - cat'!R21</f>
        <v>12033.50338</v>
      </c>
      <c r="Q11" s="1">
        <f>'Ponta - 4 trim - cat'!S21</f>
        <v>12121.830190000001</v>
      </c>
      <c r="R11" s="1">
        <f>'Ponta - 4 trim - cat'!T21</f>
        <v>12268.18051</v>
      </c>
      <c r="S11" s="1">
        <f>'Ponta - 4 trim - cat'!U21</f>
        <v>12184.142519999999</v>
      </c>
      <c r="T11" s="1">
        <f>'Ponta - 4 trim - cat'!V21</f>
        <v>12938.673269999999</v>
      </c>
      <c r="U11" s="1">
        <f>'Ponta - 4 trim - cat'!W21</f>
        <v>13575.35678</v>
      </c>
      <c r="V11" s="1">
        <f>'Ponta - 4 trim - cat'!X21</f>
        <v>15074.309440000001</v>
      </c>
      <c r="W11" s="1">
        <f>'Ponta - 4 trim - cat'!Y21</f>
        <v>16705.906350000001</v>
      </c>
      <c r="X11" s="1">
        <f>'Ponta - 4 trim - cat'!Z21</f>
        <v>18919.690620000001</v>
      </c>
      <c r="Y11" s="1">
        <f>'Ponta - 4 trim - cat'!AA21</f>
        <v>21436.658500000001</v>
      </c>
      <c r="Z11" s="1">
        <f>'Ponta - 4 trim - cat'!AB21</f>
        <v>22745.24915</v>
      </c>
      <c r="AA11" s="1">
        <f>'Ponta - 4 trim - cat'!AC21</f>
        <v>23081.77824</v>
      </c>
      <c r="AB11" s="1">
        <f>'Ponta - 4 trim - cat'!AD21</f>
        <v>27387.767510000001</v>
      </c>
      <c r="AC11" s="1">
        <f>'Ponta - 4 trim - cat'!AE21</f>
        <v>28698.30919</v>
      </c>
      <c r="AD11" s="1">
        <f>'Ponta - 4 trim - cat'!AF21</f>
        <v>29701.43</v>
      </c>
      <c r="AE11" s="1">
        <f>'Ponta - 4 trim - cat'!AG21</f>
        <v>30712.901460000001</v>
      </c>
      <c r="AF11" s="1">
        <f>'Ponta - 4 trim - cat'!AH21</f>
        <v>31746.11678</v>
      </c>
      <c r="AG11" s="1">
        <f>'Ponta - 4 trim - cat'!AI21</f>
        <v>33049.760900000001</v>
      </c>
      <c r="AH11" s="1">
        <f>'Ponta - 4 trim - cat'!AJ21</f>
        <v>34212.044479999997</v>
      </c>
      <c r="AI11" s="1">
        <f>'Ponta - 4 trim - cat'!AK21</f>
        <v>34990.235690000001</v>
      </c>
      <c r="AJ11" s="1">
        <f>'Ponta - 4 trim - cat'!AL21</f>
        <v>36338.921820000003</v>
      </c>
      <c r="AK11" s="1">
        <f>'Ponta - 4 trim - cat'!AM21</f>
        <v>39078.97219</v>
      </c>
      <c r="AL11" s="1">
        <f>'Ponta - 4 trim - cat'!AN21</f>
        <v>39417.938009999998</v>
      </c>
    </row>
    <row r="12" spans="2:39" x14ac:dyDescent="0.25">
      <c r="B12" s="16" t="s">
        <v>8</v>
      </c>
      <c r="C12" s="1">
        <f>'Ponta - 4 trim - cat'!E28</f>
        <v>2.2999999999999998</v>
      </c>
      <c r="D12" s="1">
        <f>'Ponta - 4 trim - cat'!F28</f>
        <v>2.3140000000000001</v>
      </c>
      <c r="E12" s="1">
        <f>'Ponta - 4 trim - cat'!G28</f>
        <v>150.91999999999999</v>
      </c>
      <c r="F12" s="1">
        <f>'Ponta - 4 trim - cat'!H28</f>
        <v>251.18799999999999</v>
      </c>
      <c r="G12" s="1">
        <f>'Ponta - 4 trim - cat'!I28</f>
        <v>352.11439999999999</v>
      </c>
      <c r="H12" s="1">
        <f>'Ponta - 4 trim - cat'!J28</f>
        <v>312.46140000000003</v>
      </c>
      <c r="I12" s="1">
        <f>'Ponta - 4 trim - cat'!K28</f>
        <v>346.49439999999998</v>
      </c>
      <c r="J12" s="1">
        <f>'Ponta - 4 trim - cat'!L28</f>
        <v>434.26900000000001</v>
      </c>
      <c r="K12" s="1">
        <f>'Ponta - 4 trim - cat'!M28</f>
        <v>423.26900000000001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5126.9853629999998</v>
      </c>
      <c r="AH12" s="1">
        <f>'Ponta - 4 trim - cat'!AJ28</f>
        <v>5965.5256689999997</v>
      </c>
      <c r="AI12" s="1">
        <f>'Ponta - 4 trim - cat'!AK28</f>
        <v>6811.0898390000002</v>
      </c>
      <c r="AJ12" s="1">
        <f>'Ponta - 4 trim - cat'!AL28</f>
        <v>7689.4260249999998</v>
      </c>
      <c r="AK12" s="1">
        <f>'Ponta - 4 trim - cat'!AM28</f>
        <v>7689.4260249999998</v>
      </c>
      <c r="AL12" s="1">
        <f>'Ponta - 4 trim - cat'!AN28</f>
        <v>7689.4260249999998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-451.53500000000003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4498.7509609999997</v>
      </c>
      <c r="N14" s="32">
        <f>'Ponta - 4 trim - cat'!P26-PLANEL_BalPonta_Anual!N13</f>
        <v>6013.0577279999998</v>
      </c>
      <c r="O14" s="32">
        <f>'Ponta - 4 trim - cat'!Q26-PLANEL_BalPonta_Anual!O13</f>
        <v>10339.706110000001</v>
      </c>
      <c r="P14" s="32">
        <f>'Ponta - 4 trim - cat'!R26-PLANEL_BalPonta_Anual!P13</f>
        <v>11136.96875</v>
      </c>
      <c r="Q14" s="32">
        <f>'Ponta - 4 trim - cat'!S26-PLANEL_BalPonta_Anual!Q13</f>
        <v>12946.94872</v>
      </c>
      <c r="R14" s="32">
        <f>'Ponta - 4 trim - cat'!T26-PLANEL_BalPonta_Anual!R13</f>
        <v>12946.94872</v>
      </c>
      <c r="S14" s="32">
        <f>'Ponta - 4 trim - cat'!U26-PLANEL_BalPonta_Anual!S13</f>
        <v>12946.94872</v>
      </c>
      <c r="T14" s="32">
        <f>'Ponta - 4 trim - cat'!V26-PLANEL_BalPonta_Anual!T13</f>
        <v>12946.94872</v>
      </c>
      <c r="U14" s="32">
        <f>'Ponta - 4 trim - cat'!W26-PLANEL_BalPonta_Anual!U13</f>
        <v>13081.25215</v>
      </c>
      <c r="V14" s="32">
        <f>'Ponta - 4 trim - cat'!X26-PLANEL_BalPonta_Anual!V13</f>
        <v>15100.03188</v>
      </c>
      <c r="W14" s="32">
        <f>'Ponta - 4 trim - cat'!Y26-PLANEL_BalPonta_Anual!W13</f>
        <v>17007.965660000002</v>
      </c>
      <c r="X14" s="32">
        <f>'Ponta - 4 trim - cat'!Z26-PLANEL_BalPonta_Anual!X13</f>
        <v>18495.97063</v>
      </c>
      <c r="Y14" s="32">
        <f>'Ponta - 4 trim - cat'!AA26-PLANEL_BalPonta_Anual!Y13</f>
        <v>19592.544020000001</v>
      </c>
      <c r="Z14" s="32">
        <f>'Ponta - 4 trim - cat'!AB26-PLANEL_BalPonta_Anual!Z13</f>
        <v>21728.025580000001</v>
      </c>
      <c r="AA14" s="32">
        <f>'Ponta - 4 trim - cat'!AC26-PLANEL_BalPonta_Anual!AA13</f>
        <v>24879.845369999999</v>
      </c>
      <c r="AB14" s="32">
        <f>'Ponta - 4 trim - cat'!AD26-PLANEL_BalPonta_Anual!AB13</f>
        <v>25491.763790000001</v>
      </c>
      <c r="AC14" s="32">
        <f>'Ponta - 4 trim - cat'!AE26-PLANEL_BalPonta_Anual!AC13</f>
        <v>28047.968850000001</v>
      </c>
      <c r="AD14" s="32">
        <f>'Ponta - 4 trim - cat'!AF26-PLANEL_BalPonta_Anual!AD13</f>
        <v>30847.84836</v>
      </c>
      <c r="AE14" s="32">
        <f>'Ponta - 4 trim - cat'!AG26-PLANEL_BalPonta_Anual!AE13</f>
        <v>33697.512059999994</v>
      </c>
      <c r="AF14" s="32">
        <f>'Ponta - 4 trim - cat'!AH26-PLANEL_BalPonta_Anual!AF13</f>
        <v>36644.694079999994</v>
      </c>
      <c r="AG14" s="32">
        <f>'Ponta - 4 trim - cat'!AI26-PLANEL_BalPonta_Anual!AG13</f>
        <v>40252.86868</v>
      </c>
      <c r="AH14" s="32">
        <f>'Ponta - 4 trim - cat'!AJ26-PLANEL_BalPonta_Anual!AH13</f>
        <v>43665.721229999996</v>
      </c>
      <c r="AI14" s="32">
        <f>'Ponta - 4 trim - cat'!AK26-PLANEL_BalPonta_Anual!AI13</f>
        <v>47564.414829999994</v>
      </c>
      <c r="AJ14" s="32">
        <f>'Ponta - 4 trim - cat'!AL26-PLANEL_BalPonta_Anual!AJ13</f>
        <v>51605.010889999998</v>
      </c>
      <c r="AK14" s="32">
        <f>'Ponta - 4 trim - cat'!AM26-PLANEL_BalPonta_Anual!AK13</f>
        <v>54455.494069999993</v>
      </c>
      <c r="AL14" s="32">
        <f>'Ponta - 4 trim - cat'!AN26-PLANEL_BalPonta_Anual!AL13</f>
        <v>57300.056319999996</v>
      </c>
    </row>
    <row r="15" spans="2:39" x14ac:dyDescent="0.25">
      <c r="B15" s="27" t="s">
        <v>9</v>
      </c>
      <c r="C15" s="28">
        <f t="shared" ref="C15:AL15" si="0">SUM(C4:C14)</f>
        <v>87267.607766999994</v>
      </c>
      <c r="D15" s="28">
        <f t="shared" si="0"/>
        <v>86804.32282240002</v>
      </c>
      <c r="E15" s="28">
        <f t="shared" si="0"/>
        <v>90710.304554000002</v>
      </c>
      <c r="F15" s="28">
        <f t="shared" si="0"/>
        <v>92836.091304999994</v>
      </c>
      <c r="G15" s="28">
        <f t="shared" si="0"/>
        <v>97878.48051400001</v>
      </c>
      <c r="H15" s="28">
        <f t="shared" si="0"/>
        <v>102968.93055199999</v>
      </c>
      <c r="I15" s="28">
        <f t="shared" si="0"/>
        <v>108022.14173100001</v>
      </c>
      <c r="J15" s="28">
        <f t="shared" si="0"/>
        <v>112503.63385200003</v>
      </c>
      <c r="K15" s="28">
        <f t="shared" si="0"/>
        <v>117242.37684100002</v>
      </c>
      <c r="L15" s="28">
        <f t="shared" si="0"/>
        <v>122114.85754900001</v>
      </c>
      <c r="M15" s="28">
        <f t="shared" si="0"/>
        <v>127184.71814700001</v>
      </c>
      <c r="N15" s="28">
        <f t="shared" si="0"/>
        <v>131587.68849199999</v>
      </c>
      <c r="O15" s="28">
        <f t="shared" si="0"/>
        <v>135780.33051220002</v>
      </c>
      <c r="P15" s="28">
        <f t="shared" si="0"/>
        <v>140139.35961099999</v>
      </c>
      <c r="Q15" s="28">
        <f t="shared" si="0"/>
        <v>144596.35876999999</v>
      </c>
      <c r="R15" s="28">
        <f t="shared" si="0"/>
        <v>149189.22377799999</v>
      </c>
      <c r="S15" s="28">
        <f t="shared" si="0"/>
        <v>153972.88062000001</v>
      </c>
      <c r="T15" s="28">
        <f t="shared" si="0"/>
        <v>158797.28696</v>
      </c>
      <c r="U15" s="28">
        <f t="shared" si="0"/>
        <v>163593.4791</v>
      </c>
      <c r="V15" s="28">
        <f t="shared" si="0"/>
        <v>168566.04137000002</v>
      </c>
      <c r="W15" s="28">
        <f t="shared" si="0"/>
        <v>173689.87306999997</v>
      </c>
      <c r="X15" s="28">
        <f t="shared" si="0"/>
        <v>179137.81378999999</v>
      </c>
      <c r="Y15" s="28">
        <f t="shared" si="0"/>
        <v>184539.07363999999</v>
      </c>
      <c r="Z15" s="28">
        <f t="shared" si="0"/>
        <v>190085.53020000004</v>
      </c>
      <c r="AA15" s="28">
        <f t="shared" si="0"/>
        <v>195466.32181000002</v>
      </c>
      <c r="AB15" s="76">
        <f t="shared" si="0"/>
        <v>200835.99384560002</v>
      </c>
      <c r="AC15" s="28">
        <f t="shared" si="0"/>
        <v>205596.93460100002</v>
      </c>
      <c r="AD15" s="28">
        <f t="shared" si="0"/>
        <v>210381.160455</v>
      </c>
      <c r="AE15" s="28">
        <f t="shared" si="0"/>
        <v>215218.10045699996</v>
      </c>
      <c r="AF15" s="28">
        <f t="shared" si="0"/>
        <v>220184.293079</v>
      </c>
      <c r="AG15" s="28">
        <f t="shared" si="0"/>
        <v>225237.04887299996</v>
      </c>
      <c r="AH15" s="28">
        <f t="shared" si="0"/>
        <v>230359.97802899999</v>
      </c>
      <c r="AI15" s="28">
        <f t="shared" si="0"/>
        <v>235476.53147899997</v>
      </c>
      <c r="AJ15" s="28">
        <f t="shared" si="0"/>
        <v>241110.990605</v>
      </c>
      <c r="AK15" s="28">
        <f t="shared" si="0"/>
        <v>246550.03459499998</v>
      </c>
      <c r="AL15" s="28">
        <f t="shared" si="0"/>
        <v>251305.75730499998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0.66240280765599802</v>
      </c>
      <c r="D20" s="47">
        <f>IF(PLANEL_Pot_anual!D4&lt;&gt;0,D4/PLANEL_Pot_anual!D4,0)</f>
        <v>0.66420168987662231</v>
      </c>
      <c r="E20" s="47">
        <f>IF(PLANEL_Pot_anual!E4&lt;&gt;0,E4/PLANEL_Pot_anual!E4,0)</f>
        <v>0.65829755914684074</v>
      </c>
      <c r="F20" s="47">
        <f>IF(PLANEL_Pot_anual!F4&lt;&gt;0,F4/PLANEL_Pot_anual!F4,0)</f>
        <v>0.64548944860721791</v>
      </c>
      <c r="G20" s="47">
        <f>IF(PLANEL_Pot_anual!G4&lt;&gt;0,G4/PLANEL_Pot_anual!G4,0)</f>
        <v>0.63138801815863321</v>
      </c>
      <c r="H20" s="47">
        <f>IF(PLANEL_Pot_anual!H4&lt;&gt;0,H4/PLANEL_Pot_anual!H4,0)</f>
        <v>0.63512792547061336</v>
      </c>
      <c r="I20" s="47">
        <f>IF(PLANEL_Pot_anual!I4&lt;&gt;0,I4/PLANEL_Pot_anual!I4,0)</f>
        <v>0.65369846292180689</v>
      </c>
      <c r="J20" s="47">
        <f>IF(PLANEL_Pot_anual!J4&lt;&gt;0,J4/PLANEL_Pot_anual!J4,0)</f>
        <v>0.65156317451919255</v>
      </c>
      <c r="K20" s="47">
        <f>IF(PLANEL_Pot_anual!K4&lt;&gt;0,K4/PLANEL_Pot_anual!K4,0)</f>
        <v>0.66994853341818428</v>
      </c>
      <c r="L20" s="47">
        <f>IF(PLANEL_Pot_anual!L4&lt;&gt;0,L4/PLANEL_Pot_anual!L4,0)</f>
        <v>0.67042952387972077</v>
      </c>
      <c r="M20" s="47">
        <f>IF(PLANEL_Pot_anual!M4&lt;&gt;0,M4/PLANEL_Pot_anual!M4,0)</f>
        <v>0.67060942192339856</v>
      </c>
      <c r="N20" s="47">
        <f>IF(PLANEL_Pot_anual!N4&lt;&gt;0,N4/PLANEL_Pot_anual!N4,0)</f>
        <v>0.67105153401798001</v>
      </c>
      <c r="O20" s="47">
        <f>IF(PLANEL_Pot_anual!O4&lt;&gt;0,O4/PLANEL_Pot_anual!O4,0)</f>
        <v>0.67256505499784325</v>
      </c>
      <c r="P20" s="47">
        <f>IF(PLANEL_Pot_anual!P4&lt;&gt;0,P4/PLANEL_Pot_anual!P4,0)</f>
        <v>0.67484800418241886</v>
      </c>
      <c r="Q20" s="47">
        <f>IF(PLANEL_Pot_anual!Q4&lt;&gt;0,Q4/PLANEL_Pot_anual!Q4,0)</f>
        <v>0.64939478595551903</v>
      </c>
      <c r="R20" s="47">
        <f>IF(PLANEL_Pot_anual!R4&lt;&gt;0,R4/PLANEL_Pot_anual!R4,0)</f>
        <v>0.6881345442934943</v>
      </c>
      <c r="S20" s="47">
        <f>IF(PLANEL_Pot_anual!S4&lt;&gt;0,S4/PLANEL_Pot_anual!S4,0)</f>
        <v>0.67280367352850512</v>
      </c>
      <c r="T20" s="47">
        <f>IF(PLANEL_Pot_anual!T4&lt;&gt;0,T4/PLANEL_Pot_anual!T4,0)</f>
        <v>0.67380971172464854</v>
      </c>
      <c r="U20" s="47">
        <f>IF(PLANEL_Pot_anual!U4&lt;&gt;0,U4/PLANEL_Pot_anual!U4,0)</f>
        <v>0.67413636386825215</v>
      </c>
      <c r="V20" s="47">
        <f>IF(PLANEL_Pot_anual!V4&lt;&gt;0,V4/PLANEL_Pot_anual!V4,0)</f>
        <v>0.6708376045465182</v>
      </c>
      <c r="W20" s="47">
        <f>IF(PLANEL_Pot_anual!W4&lt;&gt;0,W4/PLANEL_Pot_anual!W4,0)</f>
        <v>0.668417711374232</v>
      </c>
      <c r="X20" s="47">
        <f>IF(PLANEL_Pot_anual!X4&lt;&gt;0,X4/PLANEL_Pot_anual!X4,0)</f>
        <v>0.66673111887562542</v>
      </c>
      <c r="Y20" s="47">
        <f>IF(PLANEL_Pot_anual!Y4&lt;&gt;0,Y4/PLANEL_Pot_anual!Y4,0)</f>
        <v>0.66475050519959789</v>
      </c>
      <c r="Z20" s="47">
        <f>IF(PLANEL_Pot_anual!Z4&lt;&gt;0,Z4/PLANEL_Pot_anual!Z4,0)</f>
        <v>0.66490563672880454</v>
      </c>
      <c r="AA20" s="47">
        <f>IF(PLANEL_Pot_anual!AA4&lt;&gt;0,AA4/PLANEL_Pot_anual!AA4,0)</f>
        <v>0.66471122928214021</v>
      </c>
      <c r="AB20" s="77">
        <f>IF(PLANEL_Pot_anual!AB4&lt;&gt;0,AB4/PLANEL_Pot_anual!AB4,0)</f>
        <v>0.66045875323983483</v>
      </c>
      <c r="AC20" s="47">
        <f>IF(PLANEL_Pot_anual!AC4&lt;&gt;0,AC4/PLANEL_Pot_anual!AC4,0)</f>
        <v>0.65983315400876974</v>
      </c>
      <c r="AD20" s="47">
        <f>IF(PLANEL_Pot_anual!AD4&lt;&gt;0,AD4/PLANEL_Pot_anual!AD4,0)</f>
        <v>0.65936296582289722</v>
      </c>
      <c r="AE20" s="47">
        <f>IF(PLANEL_Pot_anual!AE4&lt;&gt;0,AE4/PLANEL_Pot_anual!AE4,0)</f>
        <v>0.65961416145411067</v>
      </c>
      <c r="AF20" s="47">
        <f>IF(PLANEL_Pot_anual!AF4&lt;&gt;0,AF4/PLANEL_Pot_anual!AF4,0)</f>
        <v>0.66150041798534154</v>
      </c>
      <c r="AG20" s="47">
        <f>IF(PLANEL_Pot_anual!AG4&lt;&gt;0,AG4/PLANEL_Pot_anual!AG4,0)</f>
        <v>0.65953206669486986</v>
      </c>
      <c r="AH20" s="47">
        <f>IF(PLANEL_Pot_anual!AH4&lt;&gt;0,AH4/PLANEL_Pot_anual!AH4,0)</f>
        <v>0.65688793800157719</v>
      </c>
      <c r="AI20" s="47">
        <f>IF(PLANEL_Pot_anual!AI4&lt;&gt;0,AI4/PLANEL_Pot_anual!AI4,0)</f>
        <v>0.65087961135818995</v>
      </c>
      <c r="AJ20" s="47">
        <f>IF(PLANEL_Pot_anual!AJ4&lt;&gt;0,AJ4/PLANEL_Pot_anual!AJ4,0)</f>
        <v>0.64563704901395358</v>
      </c>
      <c r="AK20" s="47">
        <f>IF(PLANEL_Pot_anual!AK4&lt;&gt;0,AK4/PLANEL_Pot_anual!AK4,0)</f>
        <v>0.6592350704597878</v>
      </c>
      <c r="AL20" s="47">
        <f>IF(PLANEL_Pot_anual!AL4&lt;&gt;0,AL4/PLANEL_Pot_anual!AL4,0)</f>
        <v>0.63774633547687876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0.56930546445409469</v>
      </c>
      <c r="E21" s="47">
        <f>IF(PLANEL_Pot_anual!E5&lt;&gt;0,E5/PLANEL_Pot_anual!E5,0)</f>
        <v>0.80759367644467506</v>
      </c>
      <c r="F21" s="47">
        <f>IF(PLANEL_Pot_anual!F5&lt;&gt;0,F5/PLANEL_Pot_anual!F5,0)</f>
        <v>0.78465172053020982</v>
      </c>
      <c r="G21" s="47">
        <f>IF(PLANEL_Pot_anual!G5&lt;&gt;0,G5/PLANEL_Pot_anual!G5,0)</f>
        <v>0.81324492307711638</v>
      </c>
      <c r="H21" s="47">
        <f>IF(PLANEL_Pot_anual!H5&lt;&gt;0,H5/PLANEL_Pot_anual!H5,0)</f>
        <v>0.78160740143040086</v>
      </c>
      <c r="I21" s="47">
        <f>IF(PLANEL_Pot_anual!I5&lt;&gt;0,I5/PLANEL_Pot_anual!I5,0)</f>
        <v>0.81993124527665773</v>
      </c>
      <c r="J21" s="47">
        <f>IF(PLANEL_Pot_anual!J5&lt;&gt;0,J5/PLANEL_Pot_anual!J5,0)</f>
        <v>0.81554266718065349</v>
      </c>
      <c r="K21" s="47">
        <f>IF(PLANEL_Pot_anual!K5&lt;&gt;0,K5/PLANEL_Pot_anual!K5,0)</f>
        <v>0.82645337043132228</v>
      </c>
      <c r="L21" s="47">
        <f>IF(PLANEL_Pot_anual!L5&lt;&gt;0,L5/PLANEL_Pot_anual!L5,0)</f>
        <v>0.84096341049727696</v>
      </c>
      <c r="M21" s="47">
        <f>IF(PLANEL_Pot_anual!M5&lt;&gt;0,M5/PLANEL_Pot_anual!M5,0)</f>
        <v>0.8315412234463978</v>
      </c>
      <c r="N21" s="47">
        <f>IF(PLANEL_Pot_anual!N5&lt;&gt;0,N5/PLANEL_Pot_anual!N5,0)</f>
        <v>0.83686612034710206</v>
      </c>
      <c r="O21" s="47">
        <f>IF(PLANEL_Pot_anual!O5&lt;&gt;0,O5/PLANEL_Pot_anual!O5,0)</f>
        <v>0.74902372331885159</v>
      </c>
      <c r="P21" s="47">
        <f>IF(PLANEL_Pot_anual!P5&lt;&gt;0,P5/PLANEL_Pot_anual!P5,0)</f>
        <v>0.75624799780805196</v>
      </c>
      <c r="Q21" s="47">
        <f>IF(PLANEL_Pot_anual!Q5&lt;&gt;0,Q5/PLANEL_Pot_anual!Q5,0)</f>
        <v>0.84032261192278301</v>
      </c>
      <c r="R21" s="47">
        <f>IF(PLANEL_Pot_anual!R5&lt;&gt;0,R5/PLANEL_Pot_anual!R5,0)</f>
        <v>0.61180354108368251</v>
      </c>
      <c r="S21" s="47">
        <f>IF(PLANEL_Pot_anual!S5&lt;&gt;0,S5/PLANEL_Pot_anual!S5,0)</f>
        <v>0.84305298610923152</v>
      </c>
      <c r="T21" s="47">
        <f>IF(PLANEL_Pot_anual!T5&lt;&gt;0,T5/PLANEL_Pot_anual!T5,0)</f>
        <v>0.8361399504604734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0.84305298610923152</v>
      </c>
      <c r="AC21" s="47">
        <f>IF(PLANEL_Pot_anual!AC5&lt;&gt;0,AC5/PLANEL_Pot_anual!AC5,0)</f>
        <v>0.84119287464838643</v>
      </c>
      <c r="AD21" s="47">
        <f>IF(PLANEL_Pot_anual!AD5&lt;&gt;0,AD5/PLANEL_Pot_anual!AD5,0)</f>
        <v>0.84305298610923152</v>
      </c>
      <c r="AE21" s="47">
        <f>IF(PLANEL_Pot_anual!AE5&lt;&gt;0,AE5/PLANEL_Pot_anual!AE5,0)</f>
        <v>0.838136509439664</v>
      </c>
      <c r="AF21" s="47">
        <f>IF(PLANEL_Pot_anual!AF5&lt;&gt;0,AF5/PLANEL_Pot_anual!AF5,0)</f>
        <v>0.81804356813625356</v>
      </c>
      <c r="AG21" s="47">
        <f>IF(PLANEL_Pot_anual!AG5&lt;&gt;0,AG5/PLANEL_Pot_anual!AG5,0)</f>
        <v>0.84207430236859548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0.8411583179796891</v>
      </c>
      <c r="AK21" s="47">
        <f>IF(PLANEL_Pot_anual!AK5&lt;&gt;0,AK5/PLANEL_Pot_anual!AK5,0)</f>
        <v>0.73222755454174338</v>
      </c>
      <c r="AL21" s="47">
        <f>IF(PLANEL_Pot_anual!AL5&lt;&gt;0,AL5/PLANEL_Pot_anual!AL5,0)</f>
        <v>0.83465699297471141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0.87327309690274135</v>
      </c>
      <c r="D23" s="48">
        <f>IF(PLANEL_Pot_anual!D7&lt;&gt;0,D6/PLANEL_Pot_anual!D7,0)</f>
        <v>0.90499113165692446</v>
      </c>
      <c r="E23" s="48">
        <f>IF(PLANEL_Pot_anual!E7&lt;&gt;0,E6/PLANEL_Pot_anual!E7,0)</f>
        <v>0.94747155961074503</v>
      </c>
      <c r="F23" s="48">
        <f>IF(PLANEL_Pot_anual!F7&lt;&gt;0,F6/PLANEL_Pot_anual!F7,0)</f>
        <v>0.77312785384255001</v>
      </c>
      <c r="G23" s="48">
        <f>IF(PLANEL_Pot_anual!G7&lt;&gt;0,G6/PLANEL_Pot_anual!G7,0)</f>
        <v>0.80548629057012222</v>
      </c>
      <c r="H23" s="48">
        <f>IF(PLANEL_Pot_anual!H7&lt;&gt;0,H6/PLANEL_Pot_anual!H7,0)</f>
        <v>0.88352149851031736</v>
      </c>
      <c r="I23" s="48">
        <f>IF(PLANEL_Pot_anual!I7&lt;&gt;0,I6/PLANEL_Pot_anual!I7,0)</f>
        <v>0.83740078419833008</v>
      </c>
      <c r="J23" s="48">
        <f>IF(PLANEL_Pot_anual!J7&lt;&gt;0,J6/PLANEL_Pot_anual!J7,0)</f>
        <v>0.85664208737614111</v>
      </c>
      <c r="K23" s="48">
        <f>IF(PLANEL_Pot_anual!K7&lt;&gt;0,K6/PLANEL_Pot_anual!K7,0)</f>
        <v>0.88172205223494993</v>
      </c>
      <c r="L23" s="48">
        <f>IF(PLANEL_Pot_anual!L7&lt;&gt;0,L6/PLANEL_Pot_anual!L7,0)</f>
        <v>0.9474715598211676</v>
      </c>
      <c r="M23" s="48">
        <f>IF(PLANEL_Pot_anual!M7&lt;&gt;0,M6/PLANEL_Pot_anual!M7,0)</f>
        <v>0.91286680838715017</v>
      </c>
      <c r="N23" s="48">
        <f>IF(PLANEL_Pot_anual!N7&lt;&gt;0,N6/PLANEL_Pot_anual!N7,0)</f>
        <v>0.91359360861815331</v>
      </c>
      <c r="O23" s="48">
        <f>IF(PLANEL_Pot_anual!O7&lt;&gt;0,O6/PLANEL_Pot_anual!O7,0)</f>
        <v>0.94747155984256337</v>
      </c>
      <c r="P23" s="48">
        <f>IF(PLANEL_Pot_anual!P7&lt;&gt;0,P6/PLANEL_Pot_anual!P7,0)</f>
        <v>0.94747156023463341</v>
      </c>
      <c r="Q23" s="48">
        <f>IF(PLANEL_Pot_anual!Q7&lt;&gt;0,Q6/PLANEL_Pot_anual!Q7,0)</f>
        <v>0.94747156023463341</v>
      </c>
      <c r="R23" s="48">
        <f>IF(PLANEL_Pot_anual!R7&lt;&gt;0,R6/PLANEL_Pot_anual!R7,0)</f>
        <v>0.94747156023463341</v>
      </c>
      <c r="S23" s="48">
        <f>IF(PLANEL_Pot_anual!S7&lt;&gt;0,S6/PLANEL_Pot_anual!S7,0)</f>
        <v>0.9174873209292721</v>
      </c>
      <c r="T23" s="48">
        <f>IF(PLANEL_Pot_anual!T7&lt;&gt;0,T6/PLANEL_Pot_anual!T7,0)</f>
        <v>0.94747156024621659</v>
      </c>
      <c r="U23" s="48">
        <f>IF(PLANEL_Pot_anual!U7&lt;&gt;0,U6/PLANEL_Pot_anual!U7,0)</f>
        <v>0.94747156007353805</v>
      </c>
      <c r="V23" s="48">
        <f>IF(PLANEL_Pot_anual!V7&lt;&gt;0,V6/PLANEL_Pot_anual!V7,0)</f>
        <v>0.94747156020709056</v>
      </c>
      <c r="W23" s="48">
        <f>IF(PLANEL_Pot_anual!W7&lt;&gt;0,W6/PLANEL_Pot_anual!W7,0)</f>
        <v>0.9474715600517265</v>
      </c>
      <c r="X23" s="48">
        <f>IF(PLANEL_Pot_anual!X7&lt;&gt;0,X6/PLANEL_Pot_anual!X7,0)</f>
        <v>0.9474715599097514</v>
      </c>
      <c r="Y23" s="48">
        <f>IF(PLANEL_Pot_anual!Y7&lt;&gt;0,Y6/PLANEL_Pot_anual!Y7,0)</f>
        <v>0.94747156003351951</v>
      </c>
      <c r="Z23" s="48">
        <f>IF(PLANEL_Pot_anual!Z7&lt;&gt;0,Z6/PLANEL_Pot_anual!Z7,0)</f>
        <v>0.94747155990353193</v>
      </c>
      <c r="AA23" s="48">
        <f>IF(PLANEL_Pot_anual!AA7&lt;&gt;0,AA6/PLANEL_Pot_anual!AA7,0)</f>
        <v>0.94747156019596002</v>
      </c>
      <c r="AB23" s="48">
        <f>IF(PLANEL_Pot_anual!AB7&lt;&gt;0,AB6/PLANEL_Pot_anual!AB7,0)</f>
        <v>0.94747156011253242</v>
      </c>
      <c r="AC23" s="48">
        <f>IF(PLANEL_Pot_anual!AC7&lt;&gt;0,AC6/PLANEL_Pot_anual!AC7,0)</f>
        <v>0.94747155997088783</v>
      </c>
      <c r="AD23" s="48">
        <f>IF(PLANEL_Pot_anual!AD7&lt;&gt;0,AD6/PLANEL_Pot_anual!AD7,0)</f>
        <v>0.9474715598906166</v>
      </c>
      <c r="AE23" s="48">
        <f>IF(PLANEL_Pot_anual!AE7&lt;&gt;0,AE6/PLANEL_Pot_anual!AE7,0)</f>
        <v>0.94747155981162734</v>
      </c>
      <c r="AF23" s="48">
        <f>IF(PLANEL_Pot_anual!AF7&lt;&gt;0,AF6/PLANEL_Pot_anual!AF7,0)</f>
        <v>0.94747156013003986</v>
      </c>
      <c r="AG23" s="48">
        <f>IF(PLANEL_Pot_anual!AG7&lt;&gt;0,AG6/PLANEL_Pot_anual!AG7,0)</f>
        <v>0.93897926914558949</v>
      </c>
      <c r="AH23" s="48">
        <f>IF(PLANEL_Pot_anual!AH7&lt;&gt;0,AH6/PLANEL_Pot_anual!AH7,0)</f>
        <v>0.94747156015573253</v>
      </c>
      <c r="AI23" s="48">
        <f>IF(PLANEL_Pot_anual!AI7&lt;&gt;0,AI6/PLANEL_Pot_anual!AI7,0)</f>
        <v>0.94747156015573253</v>
      </c>
      <c r="AJ23" s="48">
        <f>IF(PLANEL_Pot_anual!AJ7&lt;&gt;0,AJ6/PLANEL_Pot_anual!AJ7,0)</f>
        <v>0.94747156015573253</v>
      </c>
      <c r="AK23" s="48">
        <f>IF(PLANEL_Pot_anual!AK7&lt;&gt;0,AK6/PLANEL_Pot_anual!AK7,0)</f>
        <v>0.92637411968918304</v>
      </c>
      <c r="AL23" s="48">
        <f>IF(PLANEL_Pot_anual!AL7&lt;&gt;0,AL6/PLANEL_Pot_anual!AL7,0)</f>
        <v>0.94023597581490514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0.73500936629499591</v>
      </c>
      <c r="D28" s="47">
        <f>IF(PLANEL_Pot_anual!D12&lt;&gt;0,D9/PLANEL_Pot_anual!D12,0)</f>
        <v>0.67376690883135915</v>
      </c>
      <c r="E28" s="47">
        <f>IF(PLANEL_Pot_anual!E12&lt;&gt;0,E9/PLANEL_Pot_anual!E12,0)</f>
        <v>0.8083023357382616</v>
      </c>
      <c r="F28" s="47">
        <f>IF(PLANEL_Pot_anual!F12&lt;&gt;0,F9/PLANEL_Pot_anual!F12,0)</f>
        <v>0.7864212971179444</v>
      </c>
      <c r="G28" s="47">
        <f>IF(PLANEL_Pot_anual!G12&lt;&gt;0,G9/PLANEL_Pot_anual!G12,0)</f>
        <v>0.77118063466954745</v>
      </c>
      <c r="H28" s="47">
        <f>IF(PLANEL_Pot_anual!H12&lt;&gt;0,H9/PLANEL_Pot_anual!H12,0)</f>
        <v>0.89493791581465321</v>
      </c>
      <c r="I28" s="47">
        <f>IF(PLANEL_Pot_anual!I12&lt;&gt;0,I9/PLANEL_Pot_anual!I12,0)</f>
        <v>0.936811779389637</v>
      </c>
      <c r="J28" s="47">
        <f>IF(PLANEL_Pot_anual!J12&lt;&gt;0,J9/PLANEL_Pot_anual!J12,0)</f>
        <v>0.93951685655310768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0.92241611750187325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1.0000000000000002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1</v>
      </c>
      <c r="T39" s="54">
        <f>IF(PLANEL_Pot_anual!T23&lt;&gt;0,T14/PLANEL_Pot_anual!T23,0)</f>
        <v>1</v>
      </c>
      <c r="U39" s="54">
        <f>IF(PLANEL_Pot_anual!U23&lt;&gt;0,U14/PLANEL_Pot_anual!U23,0)</f>
        <v>1.0000000003057812</v>
      </c>
      <c r="V39" s="54">
        <f>IF(PLANEL_Pot_anual!V23&lt;&gt;0,V14/PLANEL_Pot_anual!V23,0)</f>
        <v>1.0000000001986751</v>
      </c>
      <c r="W39" s="54">
        <f>IF(PLANEL_Pot_anual!W23&lt;&gt;0,W14/PLANEL_Pot_anual!W23,0)</f>
        <v>1.0000000002351841</v>
      </c>
      <c r="X39" s="54">
        <f>IF(PLANEL_Pot_anual!X23&lt;&gt;0,X14/PLANEL_Pot_anual!X23,0)</f>
        <v>1.0000000002703291</v>
      </c>
      <c r="Y39" s="54">
        <f>IF(PLANEL_Pot_anual!Y23&lt;&gt;0,Y14/PLANEL_Pot_anual!Y23,0)</f>
        <v>1.0000000002041594</v>
      </c>
      <c r="Z39" s="54">
        <f>IF(PLANEL_Pot_anual!Z23&lt;&gt;0,Z14/PLANEL_Pot_anual!Z23,0)</f>
        <v>1.0000000003681881</v>
      </c>
      <c r="AA39" s="54">
        <f>IF(PLANEL_Pot_anual!AA23&lt;&gt;0,AA14/PLANEL_Pot_anual!AA23,0)</f>
        <v>1.0000000004019318</v>
      </c>
      <c r="AB39" s="84">
        <f>IF(PLANEL_Pot_anual!AB23&lt;&gt;0,AB14/PLANEL_Pot_anual!AB23,0)</f>
        <v>1</v>
      </c>
      <c r="AC39" s="54">
        <f>IF(PLANEL_Pot_anual!AC23&lt;&gt;0,AC14/PLANEL_Pot_anual!AC23,0)</f>
        <v>1</v>
      </c>
      <c r="AD39" s="54">
        <f>IF(PLANEL_Pot_anual!AD23&lt;&gt;0,AD14/PLANEL_Pot_anual!AD23,0)</f>
        <v>1.0000000003241718</v>
      </c>
      <c r="AE39" s="54">
        <f>IF(PLANEL_Pot_anual!AE23&lt;&gt;0,AE14/PLANEL_Pot_anual!AE23,0)</f>
        <v>1.0000000002967575</v>
      </c>
      <c r="AF39" s="54">
        <f>IF(PLANEL_Pot_anual!AF23&lt;&gt;0,AF14/PLANEL_Pot_anual!AF23,0)</f>
        <v>1.0000000002728906</v>
      </c>
      <c r="AG39" s="54">
        <f>IF(PLANEL_Pot_anual!AG23&lt;&gt;0,AG14/PLANEL_Pot_anual!AG23,0)</f>
        <v>1.0000000002484295</v>
      </c>
      <c r="AH39" s="54">
        <f>IF(PLANEL_Pot_anual!AH23&lt;&gt;0,AH14/PLANEL_Pot_anual!AH23,0)</f>
        <v>1</v>
      </c>
      <c r="AI39" s="54">
        <f>IF(PLANEL_Pot_anual!AI23&lt;&gt;0,AI14/PLANEL_Pot_anual!AI23,0)</f>
        <v>1.0000000002102412</v>
      </c>
      <c r="AJ39" s="54">
        <f>IF(PLANEL_Pot_anual!AJ23&lt;&gt;0,AJ14/PLANEL_Pot_anual!AJ23,0)</f>
        <v>1</v>
      </c>
      <c r="AK39" s="54">
        <f>IF(PLANEL_Pot_anual!AK23&lt;&gt;0,AK14/PLANEL_Pot_anual!AK23,0)</f>
        <v>1.0000000001836362</v>
      </c>
      <c r="AL39" s="54">
        <f>IF(PLANEL_Pot_anual!AL23&lt;&gt;0,AL14/PLANEL_Pot_anual!AL23,0)</f>
        <v>0.99999999999999989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-463.28494459997455</v>
      </c>
      <c r="E40" s="28">
        <f t="shared" si="1"/>
        <v>3905.9817315999826</v>
      </c>
      <c r="F40" s="28">
        <f t="shared" si="1"/>
        <v>2125.7867509999924</v>
      </c>
      <c r="G40" s="28">
        <f t="shared" si="1"/>
        <v>5042.3892090000154</v>
      </c>
      <c r="H40" s="28">
        <f t="shared" si="1"/>
        <v>5090.4500379999809</v>
      </c>
      <c r="I40" s="28">
        <f t="shared" si="1"/>
        <v>5053.2111790000199</v>
      </c>
      <c r="J40" s="28">
        <f t="shared" si="1"/>
        <v>4481.4921210000175</v>
      </c>
      <c r="K40" s="28">
        <f t="shared" si="1"/>
        <v>4738.7429889999912</v>
      </c>
      <c r="L40" s="28">
        <f t="shared" si="1"/>
        <v>4872.4807079999882</v>
      </c>
      <c r="M40" s="28">
        <f t="shared" si="1"/>
        <v>5069.8605979999993</v>
      </c>
      <c r="N40" s="28">
        <f t="shared" si="1"/>
        <v>4402.9703449999797</v>
      </c>
      <c r="O40" s="28">
        <f t="shared" si="1"/>
        <v>4192.6420202000299</v>
      </c>
      <c r="P40" s="28">
        <f t="shared" si="1"/>
        <v>4359.0290987999761</v>
      </c>
      <c r="Q40" s="28">
        <f t="shared" si="1"/>
        <v>4456.9991589999991</v>
      </c>
      <c r="R40" s="28">
        <f t="shared" si="1"/>
        <v>4592.8650079999934</v>
      </c>
      <c r="S40" s="28">
        <f t="shared" si="1"/>
        <v>4783.6568420000258</v>
      </c>
      <c r="T40" s="28">
        <f t="shared" si="1"/>
        <v>4824.4063399999868</v>
      </c>
      <c r="U40" s="28">
        <f t="shared" si="1"/>
        <v>4796.1921399999992</v>
      </c>
      <c r="V40" s="28">
        <f t="shared" si="1"/>
        <v>4972.562270000024</v>
      </c>
      <c r="W40" s="28">
        <f t="shared" si="1"/>
        <v>5123.8316999999515</v>
      </c>
      <c r="X40" s="28">
        <f t="shared" si="1"/>
        <v>5447.9407200000132</v>
      </c>
      <c r="Y40" s="28">
        <f t="shared" si="1"/>
        <v>5401.2598500000022</v>
      </c>
      <c r="Z40" s="28">
        <f t="shared" si="1"/>
        <v>5546.4565600000496</v>
      </c>
      <c r="AA40" s="28">
        <f t="shared" si="1"/>
        <v>5380.7916099999857</v>
      </c>
      <c r="AB40" s="76">
        <f t="shared" si="1"/>
        <v>5369.6720356000005</v>
      </c>
      <c r="AC40" s="28">
        <f t="shared" si="1"/>
        <v>4760.9407553999918</v>
      </c>
      <c r="AD40" s="28">
        <f t="shared" si="1"/>
        <v>4784.2258539999893</v>
      </c>
      <c r="AE40" s="28">
        <f t="shared" si="1"/>
        <v>4836.9400019999593</v>
      </c>
      <c r="AF40" s="28">
        <f t="shared" si="1"/>
        <v>4966.1926220000314</v>
      </c>
      <c r="AG40" s="28">
        <f t="shared" si="1"/>
        <v>5052.7557939999679</v>
      </c>
      <c r="AH40" s="28">
        <f t="shared" si="1"/>
        <v>5122.9291560000274</v>
      </c>
      <c r="AI40" s="28">
        <f t="shared" si="1"/>
        <v>5116.5534499999776</v>
      </c>
      <c r="AJ40" s="28">
        <f t="shared" si="1"/>
        <v>5634.4591260000307</v>
      </c>
      <c r="AK40" s="28">
        <f t="shared" si="1"/>
        <v>5439.0439899999765</v>
      </c>
      <c r="AL40" s="28">
        <f t="shared" si="1"/>
        <v>4755.7227100000018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296.31682130000002</v>
      </c>
      <c r="BQ6" s="33">
        <v>3031.2728179999999</v>
      </c>
      <c r="BR6" s="33">
        <v>4147.9940159999996</v>
      </c>
      <c r="BS6" s="33">
        <v>2643.3274190000002</v>
      </c>
      <c r="BT6" s="33">
        <v>547.08152940000002</v>
      </c>
      <c r="BU6" s="33">
        <v>5596.5549369999999</v>
      </c>
      <c r="BV6" s="33">
        <v>7658.3263150000002</v>
      </c>
      <c r="BW6" s="33">
        <v>4880.3021060000001</v>
      </c>
      <c r="BX6" s="33">
        <v>547.08152940000002</v>
      </c>
      <c r="BY6" s="33">
        <v>5596.5549369999999</v>
      </c>
      <c r="BZ6" s="33">
        <v>7658.3263150000002</v>
      </c>
      <c r="CA6" s="33">
        <v>4880.3021060000001</v>
      </c>
      <c r="CB6" s="33">
        <v>438.85911060000001</v>
      </c>
      <c r="CC6" s="33">
        <v>4489.4572200000002</v>
      </c>
      <c r="CD6" s="33">
        <v>6143.3736920000001</v>
      </c>
      <c r="CE6" s="33">
        <v>3914.8918880000001</v>
      </c>
      <c r="CF6" s="33">
        <v>438.85911060000001</v>
      </c>
      <c r="CG6" s="33">
        <v>4489.4572200000002</v>
      </c>
      <c r="CH6" s="33">
        <v>6143.3736920000001</v>
      </c>
      <c r="CI6" s="33">
        <v>3914.8918880000001</v>
      </c>
      <c r="CJ6" s="33">
        <v>438.85911060000001</v>
      </c>
      <c r="CK6" s="33">
        <v>4489.4572200000002</v>
      </c>
      <c r="CL6" s="33">
        <v>6143.3736920000001</v>
      </c>
      <c r="CM6" s="33">
        <v>3914.8918880000001</v>
      </c>
      <c r="CN6" s="33">
        <v>438.85911060000001</v>
      </c>
      <c r="CO6" s="33">
        <v>4489.4572200000002</v>
      </c>
      <c r="CP6" s="33">
        <v>6143.3736920000001</v>
      </c>
      <c r="CQ6" s="33">
        <v>3914.8918880000001</v>
      </c>
      <c r="CR6" s="33">
        <v>438.85911060000001</v>
      </c>
      <c r="CS6" s="33">
        <v>4489.4572200000002</v>
      </c>
      <c r="CT6" s="33">
        <v>6143.3736920000001</v>
      </c>
      <c r="CU6" s="33">
        <v>3914.8918880000001</v>
      </c>
      <c r="CV6" s="33">
        <v>408.87582839999999</v>
      </c>
      <c r="CW6" s="33">
        <v>4182.7331270000004</v>
      </c>
      <c r="CX6" s="33">
        <v>5723.6524140000001</v>
      </c>
      <c r="CY6" s="33">
        <v>3647.4226589999998</v>
      </c>
      <c r="CZ6" s="33">
        <v>408.87582839999999</v>
      </c>
      <c r="DA6" s="33">
        <v>4182.7331270000004</v>
      </c>
      <c r="DB6" s="33">
        <v>5723.6524140000001</v>
      </c>
      <c r="DC6" s="33">
        <v>3647.4226589999998</v>
      </c>
      <c r="DD6" s="33">
        <v>408.87582839999999</v>
      </c>
      <c r="DE6" s="33">
        <v>4182.7331270000004</v>
      </c>
      <c r="DF6" s="33">
        <v>5723.6524140000001</v>
      </c>
      <c r="DG6" s="33">
        <v>3647.4226589999998</v>
      </c>
      <c r="DH6" s="33">
        <v>408.87582839999999</v>
      </c>
      <c r="DI6" s="33">
        <v>4182.7331270000004</v>
      </c>
      <c r="DJ6" s="33">
        <v>5723.6524140000001</v>
      </c>
      <c r="DK6" s="33">
        <v>3647.4226589999998</v>
      </c>
      <c r="DL6" s="33">
        <v>408.87582839999999</v>
      </c>
      <c r="DM6" s="33">
        <v>4182.7331270000004</v>
      </c>
      <c r="DN6" s="33">
        <v>5723.6524140000001</v>
      </c>
      <c r="DO6" s="33">
        <v>3647.4226589999998</v>
      </c>
      <c r="DP6" s="33">
        <v>408.87582839999999</v>
      </c>
      <c r="DQ6" s="33">
        <v>4182.7331270000004</v>
      </c>
      <c r="DR6" s="33">
        <v>5723.6524140000001</v>
      </c>
      <c r="DS6" s="33">
        <v>3647.4226589999998</v>
      </c>
      <c r="DT6" s="33">
        <v>408.87582839999999</v>
      </c>
      <c r="DU6" s="33">
        <v>4182.7331270000004</v>
      </c>
      <c r="DV6" s="33">
        <v>5723.6524140000001</v>
      </c>
      <c r="DW6" s="33">
        <v>3647.4226589999998</v>
      </c>
      <c r="DX6" s="33">
        <v>408.87582839999999</v>
      </c>
      <c r="DY6" s="33">
        <v>4182.7331270000004</v>
      </c>
      <c r="DZ6" s="33">
        <v>5723.6524140000001</v>
      </c>
      <c r="EA6" s="33">
        <v>3647.4226589999998</v>
      </c>
      <c r="EB6" s="33">
        <v>408.87582839999999</v>
      </c>
      <c r="EC6" s="33">
        <v>4182.7331270000004</v>
      </c>
      <c r="ED6" s="33">
        <v>5723.6524140000001</v>
      </c>
      <c r="EE6" s="33">
        <v>3647.4226589999998</v>
      </c>
      <c r="EF6" s="33">
        <v>408.87582839999999</v>
      </c>
      <c r="EG6" s="33">
        <v>4182.7331270000004</v>
      </c>
      <c r="EH6" s="33">
        <v>5723.6524140000001</v>
      </c>
      <c r="EI6" s="33">
        <v>3647.4226589999998</v>
      </c>
      <c r="EJ6" s="33">
        <v>408.87582839999999</v>
      </c>
      <c r="EK6" s="33">
        <v>4182.7331270000004</v>
      </c>
      <c r="EL6" s="33">
        <v>5723.6524140000001</v>
      </c>
      <c r="EM6" s="33">
        <v>3647.4226589999998</v>
      </c>
      <c r="EN6" s="33">
        <v>408.87582839999999</v>
      </c>
      <c r="EO6" s="33">
        <v>4182.7331270000004</v>
      </c>
      <c r="EP6" s="33">
        <v>5723.6524140000001</v>
      </c>
      <c r="EQ6" s="33">
        <v>3647.4226589999998</v>
      </c>
      <c r="ER6" s="33">
        <v>408.87582839999999</v>
      </c>
      <c r="ES6" s="33">
        <v>4182.7331270000004</v>
      </c>
      <c r="ET6" s="33">
        <v>5723.6524140000001</v>
      </c>
      <c r="EU6" s="33">
        <v>3647.4226589999998</v>
      </c>
      <c r="EV6" s="33">
        <v>408.87582839999999</v>
      </c>
      <c r="EW6" s="33">
        <v>4182.7331270000004</v>
      </c>
      <c r="EX6" s="33">
        <v>5723.6524140000001</v>
      </c>
      <c r="EY6" s="33">
        <v>3647.4226589999998</v>
      </c>
      <c r="EZ6" s="33">
        <v>408.87582839999999</v>
      </c>
      <c r="FA6" s="33">
        <v>4182.7331270000004</v>
      </c>
      <c r="FB6" s="33">
        <v>5723.6524140000001</v>
      </c>
      <c r="FC6" s="33">
        <v>3647.4226589999998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338.91477040000001</v>
      </c>
      <c r="BQ17" s="33">
        <v>3467.042899</v>
      </c>
      <c r="BR17" s="33">
        <v>4744.301837</v>
      </c>
      <c r="BS17" s="33">
        <v>3023.3271989999998</v>
      </c>
      <c r="BT17" s="33">
        <v>589.67947849999996</v>
      </c>
      <c r="BU17" s="33">
        <v>6032.3250179999995</v>
      </c>
      <c r="BV17" s="33">
        <v>8254.6341350000002</v>
      </c>
      <c r="BW17" s="33">
        <v>5260.3018860000002</v>
      </c>
      <c r="BX17" s="33">
        <v>589.67947849999996</v>
      </c>
      <c r="BY17" s="33">
        <v>6032.3250179999995</v>
      </c>
      <c r="BZ17" s="33">
        <v>8254.6341350000002</v>
      </c>
      <c r="CA17" s="33">
        <v>5260.3018860000002</v>
      </c>
      <c r="CB17" s="33">
        <v>453.98912539999998</v>
      </c>
      <c r="CC17" s="33">
        <v>4644.2348069999998</v>
      </c>
      <c r="CD17" s="33">
        <v>6355.1713570000002</v>
      </c>
      <c r="CE17" s="33">
        <v>4049.8608810000001</v>
      </c>
      <c r="CF17" s="33">
        <v>453.98912539999998</v>
      </c>
      <c r="CG17" s="33">
        <v>4644.2348069999998</v>
      </c>
      <c r="CH17" s="33">
        <v>6355.1713570000002</v>
      </c>
      <c r="CI17" s="33">
        <v>4049.8608810000001</v>
      </c>
      <c r="CJ17" s="33">
        <v>453.98912539999998</v>
      </c>
      <c r="CK17" s="33">
        <v>4644.2348069999998</v>
      </c>
      <c r="CL17" s="33">
        <v>6355.1713570000002</v>
      </c>
      <c r="CM17" s="33">
        <v>4049.8608810000001</v>
      </c>
      <c r="CN17" s="33">
        <v>453.98912539999998</v>
      </c>
      <c r="CO17" s="33">
        <v>4644.2348069999998</v>
      </c>
      <c r="CP17" s="33">
        <v>6355.1713570000002</v>
      </c>
      <c r="CQ17" s="33">
        <v>4049.8608810000001</v>
      </c>
      <c r="CR17" s="33">
        <v>453.98912539999998</v>
      </c>
      <c r="CS17" s="33">
        <v>4644.2348069999998</v>
      </c>
      <c r="CT17" s="33">
        <v>6355.1713570000002</v>
      </c>
      <c r="CU17" s="33">
        <v>4049.8608810000001</v>
      </c>
      <c r="CV17" s="33">
        <v>408.87582839999999</v>
      </c>
      <c r="CW17" s="33">
        <v>4182.7331270000004</v>
      </c>
      <c r="CX17" s="33">
        <v>5723.6524140000001</v>
      </c>
      <c r="CY17" s="33">
        <v>3647.4226589999998</v>
      </c>
      <c r="CZ17" s="33">
        <v>408.87582839999999</v>
      </c>
      <c r="DA17" s="33">
        <v>4182.7331270000004</v>
      </c>
      <c r="DB17" s="33">
        <v>5723.6524140000001</v>
      </c>
      <c r="DC17" s="33">
        <v>3647.4226589999998</v>
      </c>
      <c r="DD17" s="33">
        <v>408.87582839999999</v>
      </c>
      <c r="DE17" s="33">
        <v>4182.7331270000004</v>
      </c>
      <c r="DF17" s="33">
        <v>5723.6524140000001</v>
      </c>
      <c r="DG17" s="33">
        <v>3647.4226589999998</v>
      </c>
      <c r="DH17" s="33">
        <v>408.87582839999999</v>
      </c>
      <c r="DI17" s="33">
        <v>4182.7331270000004</v>
      </c>
      <c r="DJ17" s="33">
        <v>5723.6524140000001</v>
      </c>
      <c r="DK17" s="33">
        <v>3647.4226589999998</v>
      </c>
      <c r="DL17" s="33">
        <v>408.87582839999999</v>
      </c>
      <c r="DM17" s="33">
        <v>4182.7331270000004</v>
      </c>
      <c r="DN17" s="33">
        <v>5723.6524140000001</v>
      </c>
      <c r="DO17" s="33">
        <v>3647.4226589999998</v>
      </c>
      <c r="DP17" s="33">
        <v>408.87582839999999</v>
      </c>
      <c r="DQ17" s="33">
        <v>4182.7331270000004</v>
      </c>
      <c r="DR17" s="33">
        <v>5723.6524140000001</v>
      </c>
      <c r="DS17" s="33">
        <v>3647.4226589999998</v>
      </c>
      <c r="DT17" s="33">
        <v>408.87582839999999</v>
      </c>
      <c r="DU17" s="33">
        <v>4182.7331270000004</v>
      </c>
      <c r="DV17" s="33">
        <v>5723.6524140000001</v>
      </c>
      <c r="DW17" s="33">
        <v>3647.4226589999998</v>
      </c>
      <c r="DX17" s="33">
        <v>408.87582839999999</v>
      </c>
      <c r="DY17" s="33">
        <v>4182.7331270000004</v>
      </c>
      <c r="DZ17" s="33">
        <v>5723.6524140000001</v>
      </c>
      <c r="EA17" s="33">
        <v>3647.4226589999998</v>
      </c>
      <c r="EB17" s="33">
        <v>408.87582839999999</v>
      </c>
      <c r="EC17" s="33">
        <v>4182.7331270000004</v>
      </c>
      <c r="ED17" s="33">
        <v>5723.6524140000001</v>
      </c>
      <c r="EE17" s="33">
        <v>3647.4226589999998</v>
      </c>
      <c r="EF17" s="33">
        <v>408.87582839999999</v>
      </c>
      <c r="EG17" s="33">
        <v>4182.7331270000004</v>
      </c>
      <c r="EH17" s="33">
        <v>5723.6524140000001</v>
      </c>
      <c r="EI17" s="33">
        <v>3647.4226589999998</v>
      </c>
      <c r="EJ17" s="33">
        <v>408.87582839999999</v>
      </c>
      <c r="EK17" s="33">
        <v>4182.7331270000004</v>
      </c>
      <c r="EL17" s="33">
        <v>5723.6524140000001</v>
      </c>
      <c r="EM17" s="33">
        <v>3647.4226589999998</v>
      </c>
      <c r="EN17" s="33">
        <v>408.87582839999999</v>
      </c>
      <c r="EO17" s="33">
        <v>4182.7331270000004</v>
      </c>
      <c r="EP17" s="33">
        <v>5723.6524140000001</v>
      </c>
      <c r="EQ17" s="33">
        <v>3647.4226589999998</v>
      </c>
      <c r="ER17" s="33">
        <v>408.87582839999999</v>
      </c>
      <c r="ES17" s="33">
        <v>4182.7331270000004</v>
      </c>
      <c r="ET17" s="33">
        <v>5723.6524140000001</v>
      </c>
      <c r="EU17" s="33">
        <v>3647.4226589999998</v>
      </c>
      <c r="EV17" s="33">
        <v>408.87582839999999</v>
      </c>
      <c r="EW17" s="33">
        <v>4182.7331270000004</v>
      </c>
      <c r="EX17" s="33">
        <v>5723.6524140000001</v>
      </c>
      <c r="EY17" s="33">
        <v>3647.4226589999998</v>
      </c>
      <c r="EZ17" s="33">
        <v>408.87582839999999</v>
      </c>
      <c r="FA17" s="33">
        <v>4182.7331270000004</v>
      </c>
      <c r="FB17" s="33">
        <v>5723.6524140000001</v>
      </c>
      <c r="FC17" s="33">
        <v>3647.4226589999998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82.040463560000006</v>
      </c>
      <c r="BC32" s="33">
        <v>928.64131359999999</v>
      </c>
      <c r="BD32" s="33">
        <v>928.64131359999999</v>
      </c>
      <c r="BF32" s="33">
        <v>580.69864670000004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16.942628930000001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50.323874789999998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604.71131849999995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82.040463560000006</v>
      </c>
      <c r="BC41" s="33">
        <v>1241.3759130000001</v>
      </c>
      <c r="BD41" s="33">
        <v>1241.3759130000001</v>
      </c>
      <c r="BE41" s="33">
        <v>0</v>
      </c>
      <c r="BF41" s="33">
        <v>580.69864670000004</v>
      </c>
      <c r="BG41" s="33">
        <v>1241.3759130000001</v>
      </c>
      <c r="BH41" s="33">
        <v>1241.3759130000001</v>
      </c>
      <c r="BI41" s="33">
        <v>0</v>
      </c>
      <c r="BJ41" s="33">
        <v>638.09256440000001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3250.6534660000002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1909.16489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651.68203289999997</v>
      </c>
      <c r="BU102" s="33">
        <v>325.8410164</v>
      </c>
      <c r="BV102" s="33">
        <v>353.58269639999997</v>
      </c>
      <c r="BW102" s="33">
        <v>651.68203289999997</v>
      </c>
      <c r="BX102" s="33">
        <v>651.68203289999997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244.0932861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122.1159277</v>
      </c>
      <c r="AY103" s="33">
        <v>122.1159277</v>
      </c>
      <c r="AZ103" s="33">
        <v>814.69486340000003</v>
      </c>
      <c r="BC103" s="33">
        <v>814.69486340000003</v>
      </c>
      <c r="BD103" s="33">
        <v>979.35990730000003</v>
      </c>
      <c r="BG103" s="33">
        <v>979.35990730000003</v>
      </c>
      <c r="BH103" s="33">
        <v>1415.440987</v>
      </c>
      <c r="BK103" s="33">
        <v>1415.440987</v>
      </c>
      <c r="BL103" s="33">
        <v>2106.817411</v>
      </c>
      <c r="BO103" s="33">
        <v>2106.817411</v>
      </c>
      <c r="BP103" s="33">
        <v>2340.9186180000002</v>
      </c>
      <c r="BS103" s="33">
        <v>2340.9186180000002</v>
      </c>
      <c r="BT103" s="33">
        <v>2340.9186180000002</v>
      </c>
      <c r="BW103" s="33">
        <v>2340.9186180000002</v>
      </c>
      <c r="BX103" s="33">
        <v>2340.9186180000002</v>
      </c>
      <c r="CA103" s="33">
        <v>2340.9186180000002</v>
      </c>
      <c r="CB103" s="33">
        <v>2340.9186180000002</v>
      </c>
      <c r="CE103" s="33">
        <v>2340.9186180000002</v>
      </c>
      <c r="CF103" s="33">
        <v>2340.9186180000002</v>
      </c>
      <c r="CI103" s="33">
        <v>2340.9186180000002</v>
      </c>
      <c r="CJ103" s="33">
        <v>2340.9186180000002</v>
      </c>
      <c r="CM103" s="33">
        <v>2340.9186180000002</v>
      </c>
      <c r="CN103" s="33">
        <v>2340.9186180000002</v>
      </c>
      <c r="CQ103" s="33">
        <v>2340.9186180000002</v>
      </c>
      <c r="CR103" s="33">
        <v>2340.9186180000002</v>
      </c>
      <c r="CU103" s="33">
        <v>2340.9186180000002</v>
      </c>
      <c r="CV103" s="33">
        <v>2340.9186180000002</v>
      </c>
      <c r="CY103" s="33">
        <v>2340.9186180000002</v>
      </c>
      <c r="CZ103" s="33">
        <v>2340.9186180000002</v>
      </c>
      <c r="DC103" s="33">
        <v>2340.9186180000002</v>
      </c>
      <c r="DD103" s="33">
        <v>2340.9186180000002</v>
      </c>
      <c r="DG103" s="33">
        <v>2340.9186180000002</v>
      </c>
      <c r="DH103" s="33">
        <v>2340.9186180000002</v>
      </c>
      <c r="DK103" s="33">
        <v>2340.9186180000002</v>
      </c>
      <c r="DL103" s="33">
        <v>1808.7506579999999</v>
      </c>
      <c r="DO103" s="33">
        <v>2340.9186180000002</v>
      </c>
      <c r="DP103" s="33">
        <v>2298.5342380000002</v>
      </c>
      <c r="DS103" s="33">
        <v>2340.9186180000002</v>
      </c>
      <c r="DT103" s="33">
        <v>2340.9186180000002</v>
      </c>
      <c r="DW103" s="33">
        <v>2340.9186180000002</v>
      </c>
      <c r="DX103" s="33">
        <v>2340.9186180000002</v>
      </c>
      <c r="EA103" s="33">
        <v>2340.9186180000002</v>
      </c>
      <c r="EB103" s="33">
        <v>2340.9186180000002</v>
      </c>
      <c r="EE103" s="33">
        <v>2340.9186180000002</v>
      </c>
      <c r="EF103" s="33">
        <v>2340.9186180000002</v>
      </c>
      <c r="EI103" s="33">
        <v>2340.9186180000002</v>
      </c>
      <c r="EJ103" s="33">
        <v>2340.9186180000002</v>
      </c>
      <c r="EM103" s="33">
        <v>2340.9186180000002</v>
      </c>
      <c r="EN103" s="33">
        <v>2340.9186180000002</v>
      </c>
      <c r="EQ103" s="33">
        <v>2340.9186180000002</v>
      </c>
      <c r="ER103" s="33">
        <v>2340.9186180000002</v>
      </c>
      <c r="EU103" s="33">
        <v>2340.9186180000002</v>
      </c>
      <c r="EV103" s="33">
        <v>2340.9186180000002</v>
      </c>
      <c r="EY103" s="33">
        <v>2340.9186180000002</v>
      </c>
      <c r="EZ103" s="33">
        <v>2340.9186180000002</v>
      </c>
      <c r="FC103" s="33">
        <v>2340.9186180000002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837.20246669999995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846.73313789999997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1320.937075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1473.468985</v>
      </c>
      <c r="BU105" s="33">
        <v>748.81870860000004</v>
      </c>
      <c r="BV105" s="33">
        <v>1025.4478779999999</v>
      </c>
      <c r="BW105" s="33">
        <v>1497.173102</v>
      </c>
      <c r="BX105" s="33">
        <v>1497.173102</v>
      </c>
      <c r="BY105" s="33">
        <v>748.81870860000004</v>
      </c>
      <c r="BZ105" s="33">
        <v>1025.4478779999999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292.23699950000002</v>
      </c>
      <c r="CR105" s="33">
        <v>146.35065729999999</v>
      </c>
      <c r="CS105" s="33">
        <v>146.35065729999999</v>
      </c>
      <c r="CT105" s="33">
        <v>146.35065729999999</v>
      </c>
      <c r="CU105" s="33">
        <v>292.23699950000002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736.75244329999998</v>
      </c>
      <c r="AU108" s="33">
        <v>844.36501850000002</v>
      </c>
      <c r="AV108" s="33">
        <v>1373.2062619999999</v>
      </c>
      <c r="AW108" s="33">
        <v>558.84255159999998</v>
      </c>
      <c r="AX108" s="33">
        <v>747.26222259999997</v>
      </c>
      <c r="AY108" s="33">
        <v>1373.2062619999999</v>
      </c>
      <c r="AZ108" s="33">
        <v>1425.2210540000001</v>
      </c>
      <c r="BA108" s="33">
        <v>591.31756189999999</v>
      </c>
      <c r="BB108" s="33">
        <v>844.36501850000002</v>
      </c>
      <c r="BC108" s="33">
        <v>1425.2210540000001</v>
      </c>
      <c r="BD108" s="33">
        <v>1425.2210540000001</v>
      </c>
      <c r="BE108" s="33">
        <v>591.31756189999999</v>
      </c>
      <c r="BF108" s="33">
        <v>844.36501850000002</v>
      </c>
      <c r="BG108" s="33">
        <v>1425.2210540000001</v>
      </c>
      <c r="BH108" s="33">
        <v>1425.2210540000001</v>
      </c>
      <c r="BI108" s="33">
        <v>591.31756189999999</v>
      </c>
      <c r="BJ108" s="33">
        <v>844.36501850000002</v>
      </c>
      <c r="BK108" s="33">
        <v>1425.2210540000001</v>
      </c>
      <c r="BL108" s="33">
        <v>1425.2210540000001</v>
      </c>
      <c r="BM108" s="33">
        <v>558.84255159999998</v>
      </c>
      <c r="BN108" s="33">
        <v>1010.072495</v>
      </c>
      <c r="BO108" s="33">
        <v>1425.2210540000001</v>
      </c>
      <c r="BP108" s="33">
        <v>1425.2210540000001</v>
      </c>
      <c r="BQ108" s="33">
        <v>591.31756189999999</v>
      </c>
      <c r="BR108" s="33">
        <v>1264.259442</v>
      </c>
      <c r="BS108" s="33">
        <v>1425.2210540000001</v>
      </c>
      <c r="BT108" s="33">
        <v>1425.2210540000001</v>
      </c>
      <c r="BU108" s="33">
        <v>558.84255159999998</v>
      </c>
      <c r="BV108" s="33">
        <v>844.36501850000002</v>
      </c>
      <c r="BW108" s="33">
        <v>1425.2210540000001</v>
      </c>
      <c r="BX108" s="33">
        <v>1425.2210540000001</v>
      </c>
      <c r="BY108" s="33">
        <v>591.31756189999999</v>
      </c>
      <c r="BZ108" s="33">
        <v>844.36501850000002</v>
      </c>
      <c r="CA108" s="33">
        <v>1425.2210540000001</v>
      </c>
      <c r="CB108" s="33">
        <v>1103.291248</v>
      </c>
      <c r="CC108" s="33">
        <v>269.38775509999999</v>
      </c>
      <c r="CD108" s="33">
        <v>522.43521169999997</v>
      </c>
      <c r="CE108" s="33">
        <v>1103.291248</v>
      </c>
      <c r="CF108" s="33">
        <v>543.11880829999996</v>
      </c>
      <c r="CG108" s="33">
        <v>269.38775509999999</v>
      </c>
      <c r="CH108" s="33">
        <v>522.43521169999997</v>
      </c>
      <c r="CI108" s="33">
        <v>1103.291248</v>
      </c>
      <c r="CJ108" s="33">
        <v>522.43521169999997</v>
      </c>
      <c r="CK108" s="33">
        <v>269.38775509999999</v>
      </c>
      <c r="CL108" s="33">
        <v>522.43521169999997</v>
      </c>
      <c r="CM108" s="33">
        <v>1103.291248</v>
      </c>
      <c r="CN108" s="33">
        <v>522.43521169999997</v>
      </c>
      <c r="CO108" s="33">
        <v>269.38775509999999</v>
      </c>
      <c r="CP108" s="33">
        <v>522.43521169999997</v>
      </c>
      <c r="CQ108" s="33">
        <v>1103.291248</v>
      </c>
      <c r="CR108" s="33">
        <v>522.43521169999997</v>
      </c>
      <c r="CS108" s="33">
        <v>269.38775509999999</v>
      </c>
      <c r="CT108" s="33">
        <v>522.43521169999997</v>
      </c>
      <c r="CU108" s="33">
        <v>1103.291248</v>
      </c>
      <c r="CV108" s="33">
        <v>522.43521169999997</v>
      </c>
      <c r="CW108" s="33">
        <v>269.38775509999999</v>
      </c>
      <c r="CX108" s="33">
        <v>522.43521169999997</v>
      </c>
      <c r="CY108" s="33">
        <v>1103.291248</v>
      </c>
      <c r="CZ108" s="33">
        <v>120.9845694</v>
      </c>
      <c r="DC108" s="33">
        <v>580.85603590000005</v>
      </c>
      <c r="DG108" s="33">
        <v>580.85603590000005</v>
      </c>
      <c r="DH108" s="33">
        <v>117.6232196</v>
      </c>
      <c r="DK108" s="33">
        <v>580.85603590000005</v>
      </c>
      <c r="DO108" s="33">
        <v>580.85603590000005</v>
      </c>
      <c r="DS108" s="33">
        <v>580.85603590000005</v>
      </c>
      <c r="DW108" s="33">
        <v>580.85603590000005</v>
      </c>
      <c r="EA108" s="33">
        <v>63.285612120000003</v>
      </c>
      <c r="EE108" s="33">
        <v>580.85603590000005</v>
      </c>
      <c r="EI108" s="33">
        <v>526.05397149999999</v>
      </c>
      <c r="EJ108" s="33">
        <v>580.85603590000005</v>
      </c>
      <c r="EM108" s="33">
        <v>580.85603590000005</v>
      </c>
      <c r="EN108" s="33">
        <v>580.85603590000005</v>
      </c>
      <c r="EQ108" s="33">
        <v>580.85603590000005</v>
      </c>
      <c r="ER108" s="33">
        <v>580.85603590000005</v>
      </c>
      <c r="ET108" s="33">
        <v>35.299051470000002</v>
      </c>
      <c r="EU108" s="33">
        <v>580.85603590000005</v>
      </c>
      <c r="EV108" s="33">
        <v>580.85603590000005</v>
      </c>
      <c r="EX108" s="33">
        <v>113.51976670000001</v>
      </c>
      <c r="EY108" s="33">
        <v>580.85603590000005</v>
      </c>
      <c r="EZ108" s="33">
        <v>580.85603590000005</v>
      </c>
      <c r="FB108" s="33">
        <v>189.04679479999999</v>
      </c>
      <c r="FC108" s="33">
        <v>580.85603590000005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4787.9414319999996</v>
      </c>
      <c r="AQ113" s="33">
        <v>7889.41482</v>
      </c>
      <c r="AR113" s="33">
        <v>6334.4033310000004</v>
      </c>
      <c r="AS113" s="33">
        <v>4178.9233910000003</v>
      </c>
      <c r="AT113" s="33">
        <v>5192.5269200000002</v>
      </c>
      <c r="AU113" s="33">
        <v>7505.3349070000004</v>
      </c>
      <c r="AV113" s="33">
        <v>6976.1870170000002</v>
      </c>
      <c r="AW113" s="33">
        <v>4138.5995190000003</v>
      </c>
      <c r="AX113" s="33">
        <v>5162.7128270000003</v>
      </c>
      <c r="AY113" s="33">
        <v>8089.0325720000001</v>
      </c>
      <c r="AZ113" s="33">
        <v>7294.9118829999998</v>
      </c>
      <c r="BA113" s="33">
        <v>3960.7594330000002</v>
      </c>
      <c r="BB113" s="33">
        <v>5210.0353279999999</v>
      </c>
      <c r="BC113" s="33">
        <v>8159.440329</v>
      </c>
      <c r="BD113" s="33">
        <v>5703.0911919999999</v>
      </c>
      <c r="BE113" s="33">
        <v>2445.0225799999998</v>
      </c>
      <c r="BF113" s="33">
        <v>3572.94308</v>
      </c>
      <c r="BG113" s="33">
        <v>6111.526683</v>
      </c>
      <c r="BH113" s="33">
        <v>6123.0720250000004</v>
      </c>
      <c r="BI113" s="33">
        <v>2346.571747</v>
      </c>
      <c r="BJ113" s="33">
        <v>3474.492248</v>
      </c>
      <c r="BK113" s="33">
        <v>6350.7060970000002</v>
      </c>
      <c r="BL113" s="33">
        <v>6814.4484490000004</v>
      </c>
      <c r="BM113" s="33">
        <v>2314.0967369999998</v>
      </c>
      <c r="BN113" s="33">
        <v>3611.8880180000001</v>
      </c>
      <c r="BO113" s="33">
        <v>7042.0825210000003</v>
      </c>
      <c r="BP113" s="33">
        <v>6883.8484840000001</v>
      </c>
      <c r="BQ113" s="33">
        <v>2264.2211609999999</v>
      </c>
      <c r="BR113" s="33">
        <v>3783.7243790000002</v>
      </c>
      <c r="BS113" s="33">
        <v>7111.4825570000003</v>
      </c>
      <c r="BT113" s="33">
        <v>7087.7784389999997</v>
      </c>
      <c r="BU113" s="33">
        <v>2231.7461509999998</v>
      </c>
      <c r="BV113" s="33">
        <v>2821.639467</v>
      </c>
      <c r="BW113" s="33">
        <v>7111.4825570000003</v>
      </c>
      <c r="BX113" s="33">
        <v>7111.4825570000003</v>
      </c>
      <c r="BY113" s="33">
        <v>2264.2211609999999</v>
      </c>
      <c r="BZ113" s="33">
        <v>3037.991074</v>
      </c>
      <c r="CA113" s="33">
        <v>7111.4825570000003</v>
      </c>
      <c r="CB113" s="33">
        <v>5776.1879689999996</v>
      </c>
      <c r="CC113" s="33">
        <v>1508.5521349999999</v>
      </c>
      <c r="CD113" s="33">
        <v>2251.0347459999998</v>
      </c>
      <c r="CE113" s="33">
        <v>5776.1879689999996</v>
      </c>
      <c r="CF113" s="33">
        <v>5216.0155299999997</v>
      </c>
      <c r="CG113" s="33">
        <v>1508.5521349999999</v>
      </c>
      <c r="CH113" s="33">
        <v>2256.1694400000001</v>
      </c>
      <c r="CI113" s="33">
        <v>5922.0743110000003</v>
      </c>
      <c r="CJ113" s="33">
        <v>5195.3319330000004</v>
      </c>
      <c r="CK113" s="33">
        <v>1508.5521349999999</v>
      </c>
      <c r="CL113" s="33">
        <v>2256.1694400000001</v>
      </c>
      <c r="CM113" s="33">
        <v>5922.0743110000003</v>
      </c>
      <c r="CN113" s="33">
        <v>4206.1922359999999</v>
      </c>
      <c r="CO113" s="33">
        <v>1013.982287</v>
      </c>
      <c r="CP113" s="33">
        <v>1267.0297439999999</v>
      </c>
      <c r="CQ113" s="33">
        <v>4932.9346150000001</v>
      </c>
      <c r="CR113" s="33">
        <v>4206.1922359999999</v>
      </c>
      <c r="CS113" s="33">
        <v>1013.982287</v>
      </c>
      <c r="CT113" s="33">
        <v>1267.0297439999999</v>
      </c>
      <c r="CU113" s="33">
        <v>4932.9346150000001</v>
      </c>
      <c r="CV113" s="33">
        <v>4206.1922359999999</v>
      </c>
      <c r="CW113" s="33">
        <v>1013.982287</v>
      </c>
      <c r="CX113" s="33">
        <v>1267.0297439999999</v>
      </c>
      <c r="CY113" s="33">
        <v>4787.048272</v>
      </c>
      <c r="CZ113" s="33">
        <v>3804.7415940000001</v>
      </c>
      <c r="DA113" s="33">
        <v>744.59453180000003</v>
      </c>
      <c r="DB113" s="33">
        <v>744.59453180000003</v>
      </c>
      <c r="DC113" s="33">
        <v>4264.613061</v>
      </c>
      <c r="DD113" s="33">
        <v>3683.7570249999999</v>
      </c>
      <c r="DE113" s="33">
        <v>744.59453180000003</v>
      </c>
      <c r="DF113" s="33">
        <v>744.59453180000003</v>
      </c>
      <c r="DG113" s="33">
        <v>4264.613061</v>
      </c>
      <c r="DH113" s="33">
        <v>3775.3066439999998</v>
      </c>
      <c r="DI113" s="33">
        <v>731.55773180000006</v>
      </c>
      <c r="DJ113" s="33">
        <v>731.55773180000006</v>
      </c>
      <c r="DK113" s="33">
        <v>4384.4258030000001</v>
      </c>
      <c r="DL113" s="33">
        <v>3125.5154649999999</v>
      </c>
      <c r="DM113" s="33">
        <v>731.55773180000006</v>
      </c>
      <c r="DN113" s="33">
        <v>731.55773180000006</v>
      </c>
      <c r="DO113" s="33">
        <v>4238.5394610000003</v>
      </c>
      <c r="DP113" s="33">
        <v>2442.384896</v>
      </c>
      <c r="DQ113" s="33">
        <v>143.85065729999999</v>
      </c>
      <c r="DR113" s="33">
        <v>143.85065729999999</v>
      </c>
      <c r="DS113" s="33">
        <v>3065.6253120000001</v>
      </c>
      <c r="DT113" s="33">
        <v>2484.769276</v>
      </c>
      <c r="DU113" s="33">
        <v>143.85065729999999</v>
      </c>
      <c r="DV113" s="33">
        <v>143.85065729999999</v>
      </c>
      <c r="DW113" s="33">
        <v>3065.6253120000001</v>
      </c>
      <c r="DX113" s="33">
        <v>2484.769276</v>
      </c>
      <c r="DY113" s="33">
        <v>143.85065729999999</v>
      </c>
      <c r="DZ113" s="33">
        <v>143.85065729999999</v>
      </c>
      <c r="EA113" s="33">
        <v>2548.0548880000001</v>
      </c>
      <c r="EB113" s="33">
        <v>2484.769276</v>
      </c>
      <c r="EC113" s="33">
        <v>143.85065729999999</v>
      </c>
      <c r="ED113" s="33">
        <v>143.85065729999999</v>
      </c>
      <c r="EE113" s="33">
        <v>3065.6253120000001</v>
      </c>
      <c r="EF113" s="33">
        <v>2340.9186180000002</v>
      </c>
      <c r="EG113" s="33">
        <v>0</v>
      </c>
      <c r="EH113" s="33">
        <v>0</v>
      </c>
      <c r="EI113" s="33">
        <v>2866.9725899999999</v>
      </c>
      <c r="EJ113" s="33">
        <v>2921.7746539999998</v>
      </c>
      <c r="EK113" s="33">
        <v>0</v>
      </c>
      <c r="EL113" s="33">
        <v>0</v>
      </c>
      <c r="EM113" s="33">
        <v>2921.7746539999998</v>
      </c>
      <c r="EN113" s="33">
        <v>2921.7746539999998</v>
      </c>
      <c r="EO113" s="33">
        <v>0</v>
      </c>
      <c r="EP113" s="33">
        <v>0</v>
      </c>
      <c r="EQ113" s="33">
        <v>2921.7746539999998</v>
      </c>
      <c r="ER113" s="33">
        <v>2921.7746539999998</v>
      </c>
      <c r="ES113" s="33">
        <v>0</v>
      </c>
      <c r="ET113" s="33">
        <v>35.299051470000002</v>
      </c>
      <c r="EU113" s="33">
        <v>2921.7746539999998</v>
      </c>
      <c r="EV113" s="33">
        <v>2921.7746539999998</v>
      </c>
      <c r="EW113" s="33">
        <v>0</v>
      </c>
      <c r="EX113" s="33">
        <v>113.51976670000001</v>
      </c>
      <c r="EY113" s="33">
        <v>2921.7746539999998</v>
      </c>
      <c r="EZ113" s="33">
        <v>2921.7746539999998</v>
      </c>
      <c r="FA113" s="33">
        <v>0</v>
      </c>
      <c r="FB113" s="33">
        <v>189.04679479999999</v>
      </c>
      <c r="FC113" s="33">
        <v>2921.7746539999998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57.144366499999997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B126" s="33">
        <v>2534.4864229999998</v>
      </c>
      <c r="DC126" s="33">
        <v>3548.280992</v>
      </c>
      <c r="DD126" s="33">
        <v>4055.178277</v>
      </c>
      <c r="DF126" s="33">
        <v>2663.6989130000002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4562.0755609999997</v>
      </c>
      <c r="DN126" s="33">
        <v>848.31321849999995</v>
      </c>
      <c r="DO126" s="33">
        <v>4562.0755609999997</v>
      </c>
      <c r="DP126" s="33">
        <v>4562.0755609999997</v>
      </c>
      <c r="DR126" s="33">
        <v>2207.9024119999999</v>
      </c>
      <c r="DS126" s="33">
        <v>4562.0755609999997</v>
      </c>
      <c r="DT126" s="33">
        <v>4562.0755609999997</v>
      </c>
      <c r="DV126" s="33">
        <v>1520.6918539999999</v>
      </c>
      <c r="DW126" s="33">
        <v>4562.0755609999997</v>
      </c>
      <c r="DX126" s="33">
        <v>4562.0755609999997</v>
      </c>
      <c r="DZ126" s="33">
        <v>2207.9072160000001</v>
      </c>
      <c r="EA126" s="33">
        <v>4562.0755609999997</v>
      </c>
      <c r="EB126" s="33">
        <v>4562.0755609999997</v>
      </c>
      <c r="ED126" s="33">
        <v>1013.794569</v>
      </c>
      <c r="EE126" s="33">
        <v>4562.0755609999997</v>
      </c>
      <c r="EF126" s="33">
        <v>4562.0755609999997</v>
      </c>
      <c r="EH126" s="33">
        <v>848.38607290000004</v>
      </c>
      <c r="EI126" s="33">
        <v>4562.0755609999997</v>
      </c>
      <c r="EJ126" s="33">
        <v>4562.0755609999997</v>
      </c>
      <c r="EL126" s="33">
        <v>848.3563011</v>
      </c>
      <c r="EM126" s="33">
        <v>4562.0755609999997</v>
      </c>
      <c r="EN126" s="33">
        <v>4562.0755609999997</v>
      </c>
      <c r="EP126" s="33">
        <v>2027.589138</v>
      </c>
      <c r="EQ126" s="33">
        <v>4562.0755609999997</v>
      </c>
      <c r="ER126" s="33">
        <v>4562.0755609999997</v>
      </c>
      <c r="ET126" s="33">
        <v>2345.6983829999999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57.144366499999997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2534.4864229999998</v>
      </c>
      <c r="CU137" s="33">
        <v>3434.5844050000001</v>
      </c>
      <c r="CV137" s="33">
        <v>4121.5012859999997</v>
      </c>
      <c r="CW137" s="33">
        <v>0</v>
      </c>
      <c r="CX137" s="33">
        <v>3041.3837079999998</v>
      </c>
      <c r="CY137" s="33">
        <v>4121.5012859999997</v>
      </c>
      <c r="CZ137" s="33">
        <v>4808.4181669999998</v>
      </c>
      <c r="DA137" s="33">
        <v>0</v>
      </c>
      <c r="DB137" s="33">
        <v>2534.4864229999998</v>
      </c>
      <c r="DC137" s="33">
        <v>4808.4181669999998</v>
      </c>
      <c r="DD137" s="33">
        <v>5495.3350479999999</v>
      </c>
      <c r="DE137" s="33">
        <v>0</v>
      </c>
      <c r="DF137" s="33">
        <v>2663.6989130000002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6182.251929</v>
      </c>
      <c r="DM137" s="33">
        <v>0</v>
      </c>
      <c r="DN137" s="33">
        <v>848.31321849999995</v>
      </c>
      <c r="DO137" s="33">
        <v>6182.251929</v>
      </c>
      <c r="DP137" s="33">
        <v>6182.251929</v>
      </c>
      <c r="DQ137" s="33">
        <v>0</v>
      </c>
      <c r="DR137" s="33">
        <v>2207.9024119999999</v>
      </c>
      <c r="DS137" s="33">
        <v>6182.251929</v>
      </c>
      <c r="DT137" s="33">
        <v>6182.251929</v>
      </c>
      <c r="DU137" s="33">
        <v>0</v>
      </c>
      <c r="DV137" s="33">
        <v>1520.6918539999999</v>
      </c>
      <c r="DW137" s="33">
        <v>6182.251929</v>
      </c>
      <c r="DX137" s="33">
        <v>6182.251929</v>
      </c>
      <c r="DY137" s="33">
        <v>0</v>
      </c>
      <c r="DZ137" s="33">
        <v>2207.9072160000001</v>
      </c>
      <c r="EA137" s="33">
        <v>6182.251929</v>
      </c>
      <c r="EB137" s="33">
        <v>6182.251929</v>
      </c>
      <c r="EC137" s="33">
        <v>0</v>
      </c>
      <c r="ED137" s="33">
        <v>1013.794569</v>
      </c>
      <c r="EE137" s="33">
        <v>6182.251929</v>
      </c>
      <c r="EF137" s="33">
        <v>6182.251929</v>
      </c>
      <c r="EG137" s="33">
        <v>0</v>
      </c>
      <c r="EH137" s="33">
        <v>848.38607290000004</v>
      </c>
      <c r="EI137" s="33">
        <v>6182.251929</v>
      </c>
      <c r="EJ137" s="33">
        <v>6182.251929</v>
      </c>
      <c r="EK137" s="33">
        <v>0</v>
      </c>
      <c r="EL137" s="33">
        <v>848.3563011</v>
      </c>
      <c r="EM137" s="33">
        <v>6182.251929</v>
      </c>
      <c r="EN137" s="33">
        <v>6182.251929</v>
      </c>
      <c r="EO137" s="33">
        <v>0</v>
      </c>
      <c r="EP137" s="33">
        <v>2027.589138</v>
      </c>
      <c r="EQ137" s="33">
        <v>6182.251929</v>
      </c>
      <c r="ER137" s="33">
        <v>6182.251929</v>
      </c>
      <c r="ES137" s="33">
        <v>0</v>
      </c>
      <c r="ET137" s="33">
        <v>2345.6983829999999</v>
      </c>
      <c r="EU137" s="33">
        <v>6182.251929</v>
      </c>
      <c r="EV137" s="33">
        <v>6182.251929</v>
      </c>
      <c r="EW137" s="33">
        <v>0</v>
      </c>
      <c r="EX137" s="33">
        <v>4562.0755609999997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1726.8837840000001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1588.159138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1894.4851430000001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1755.760497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1730.2161699999999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1730.2161699999999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309.30840330000001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384.3119476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20876.979960000001</v>
      </c>
      <c r="BQ234" s="33">
        <v>16903.180049999999</v>
      </c>
      <c r="BR234" s="33">
        <v>19035.044709999998</v>
      </c>
      <c r="BS234" s="33">
        <v>19200.893950000001</v>
      </c>
      <c r="BT234" s="33">
        <v>21563.655439999999</v>
      </c>
      <c r="BU234" s="33">
        <v>17448.142309999999</v>
      </c>
      <c r="BV234" s="33">
        <v>19414.521860000001</v>
      </c>
      <c r="BW234" s="33">
        <v>19697.537779999999</v>
      </c>
      <c r="BX234" s="33">
        <v>23055.34001</v>
      </c>
      <c r="BY234" s="33">
        <v>18470.86</v>
      </c>
      <c r="BZ234" s="33">
        <v>20407.441640000001</v>
      </c>
      <c r="CA234" s="33">
        <v>20948.02478</v>
      </c>
      <c r="CB234" s="33">
        <v>24986.352060000001</v>
      </c>
      <c r="CC234" s="33">
        <v>20155.042519999999</v>
      </c>
      <c r="CD234" s="33">
        <v>21658.405200000001</v>
      </c>
      <c r="CE234" s="33">
        <v>22492.369350000001</v>
      </c>
      <c r="CF234" s="33">
        <v>25081.138719999999</v>
      </c>
      <c r="CG234" s="33">
        <v>20302.185099999999</v>
      </c>
      <c r="CH234" s="33">
        <v>21710.004779999999</v>
      </c>
      <c r="CI234" s="33">
        <v>22565.738099999999</v>
      </c>
      <c r="CJ234" s="33">
        <v>25462.51539</v>
      </c>
      <c r="CK234" s="33">
        <v>20604.035929999998</v>
      </c>
      <c r="CL234" s="33">
        <v>22019.098529999999</v>
      </c>
      <c r="CM234" s="33">
        <v>22899.221369999999</v>
      </c>
      <c r="CN234" s="33">
        <v>25462.51539</v>
      </c>
      <c r="CO234" s="33">
        <v>20604.035929999998</v>
      </c>
      <c r="CP234" s="33">
        <v>22019.098529999999</v>
      </c>
      <c r="CQ234" s="33">
        <v>22899.221369999999</v>
      </c>
      <c r="CR234" s="33">
        <v>25490.38911</v>
      </c>
      <c r="CS234" s="33">
        <v>20628.504819999998</v>
      </c>
      <c r="CT234" s="33">
        <v>22036.455580000002</v>
      </c>
      <c r="CU234" s="33">
        <v>22918.49206</v>
      </c>
      <c r="CV234" s="33">
        <v>25490.38911</v>
      </c>
      <c r="CW234" s="33">
        <v>20628.504819999998</v>
      </c>
      <c r="CX234" s="33">
        <v>22036.455580000002</v>
      </c>
      <c r="CY234" s="33">
        <v>22918.49206</v>
      </c>
      <c r="CZ234" s="33">
        <v>25490.38911</v>
      </c>
      <c r="DA234" s="33">
        <v>20628.504819999998</v>
      </c>
      <c r="DB234" s="33">
        <v>22036.455580000002</v>
      </c>
      <c r="DC234" s="33">
        <v>22918.49206</v>
      </c>
      <c r="DD234" s="33">
        <v>25823.549579999999</v>
      </c>
      <c r="DE234" s="33">
        <v>20914.19613</v>
      </c>
      <c r="DF234" s="33">
        <v>22286.998080000001</v>
      </c>
      <c r="DG234" s="33">
        <v>23165.432120000001</v>
      </c>
      <c r="DH234" s="33">
        <v>25823.549579999999</v>
      </c>
      <c r="DI234" s="33">
        <v>20914.19613</v>
      </c>
      <c r="DJ234" s="33">
        <v>22286.998080000001</v>
      </c>
      <c r="DK234" s="33">
        <v>23165.432120000001</v>
      </c>
      <c r="DL234" s="33">
        <v>25823.549579999999</v>
      </c>
      <c r="DM234" s="33">
        <v>20914.19613</v>
      </c>
      <c r="DN234" s="33">
        <v>22286.998080000001</v>
      </c>
      <c r="DO234" s="33">
        <v>23165.432120000001</v>
      </c>
      <c r="DP234" s="33">
        <v>25823.549579999999</v>
      </c>
      <c r="DQ234" s="33">
        <v>20914.19613</v>
      </c>
      <c r="DR234" s="33">
        <v>22286.998080000001</v>
      </c>
      <c r="DS234" s="33">
        <v>23165.432120000001</v>
      </c>
      <c r="DT234" s="33">
        <v>25823.549579999999</v>
      </c>
      <c r="DU234" s="33">
        <v>20875.08179</v>
      </c>
      <c r="DV234" s="33">
        <v>22286.998080000001</v>
      </c>
      <c r="DW234" s="33">
        <v>23165.432120000001</v>
      </c>
      <c r="DX234" s="33">
        <v>25823.549579999999</v>
      </c>
      <c r="DY234" s="33">
        <v>20914.19613</v>
      </c>
      <c r="DZ234" s="33">
        <v>22286.998080000001</v>
      </c>
      <c r="EA234" s="33">
        <v>23165.432120000001</v>
      </c>
      <c r="EB234" s="33">
        <v>25823.549579999999</v>
      </c>
      <c r="EC234" s="33">
        <v>20914.19613</v>
      </c>
      <c r="ED234" s="33">
        <v>22286.998080000001</v>
      </c>
      <c r="EE234" s="33">
        <v>23165.432120000001</v>
      </c>
      <c r="EF234" s="33">
        <v>25823.549579999999</v>
      </c>
      <c r="EG234" s="33">
        <v>20914.19613</v>
      </c>
      <c r="EH234" s="33">
        <v>22286.998080000001</v>
      </c>
      <c r="EI234" s="33">
        <v>23165.432120000001</v>
      </c>
      <c r="EJ234" s="33">
        <v>25823.549579999999</v>
      </c>
      <c r="EK234" s="33">
        <v>20914.19613</v>
      </c>
      <c r="EL234" s="33">
        <v>22286.998080000001</v>
      </c>
      <c r="EM234" s="33">
        <v>23165.432120000001</v>
      </c>
      <c r="EN234" s="33">
        <v>25852.09014</v>
      </c>
      <c r="EO234" s="33">
        <v>20885.077020000001</v>
      </c>
      <c r="EP234" s="33">
        <v>22304.770359999999</v>
      </c>
      <c r="EQ234" s="33">
        <v>23185.163840000001</v>
      </c>
      <c r="ER234" s="33">
        <v>25889.899700000002</v>
      </c>
      <c r="ES234" s="33">
        <v>20972.441459999998</v>
      </c>
      <c r="ET234" s="33">
        <v>22328.314490000001</v>
      </c>
      <c r="EU234" s="33">
        <v>23211.303749999999</v>
      </c>
      <c r="EV234" s="33">
        <v>25937.517800000001</v>
      </c>
      <c r="EW234" s="33">
        <v>20977.2932</v>
      </c>
      <c r="EX234" s="33">
        <v>22351.057820000002</v>
      </c>
      <c r="EY234" s="33">
        <v>23246.88607</v>
      </c>
      <c r="EZ234" s="33">
        <v>25971.815890000002</v>
      </c>
      <c r="FA234" s="33">
        <v>21035.043600000001</v>
      </c>
      <c r="FB234" s="33">
        <v>22366.538240000002</v>
      </c>
      <c r="FC234" s="33">
        <v>23273.13119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8906.4796220000007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7196.1553990000002</v>
      </c>
      <c r="BY235" s="33">
        <v>8783.6002119999994</v>
      </c>
      <c r="BZ235" s="33">
        <v>12303.112880000001</v>
      </c>
      <c r="CA235" s="33">
        <v>11577.12477</v>
      </c>
      <c r="CB235" s="33">
        <v>7196.1553990000002</v>
      </c>
      <c r="CC235" s="33">
        <v>8783.6002119999994</v>
      </c>
      <c r="CD235" s="33">
        <v>12303.112880000001</v>
      </c>
      <c r="CE235" s="33">
        <v>11577.12477</v>
      </c>
      <c r="CF235" s="33">
        <v>7196.1553990000002</v>
      </c>
      <c r="CG235" s="33">
        <v>8783.6002119999994</v>
      </c>
      <c r="CH235" s="33">
        <v>12303.112880000001</v>
      </c>
      <c r="CI235" s="33">
        <v>11577.12477</v>
      </c>
      <c r="CJ235" s="33">
        <v>7196.1553990000002</v>
      </c>
      <c r="CK235" s="33">
        <v>8783.6002119999994</v>
      </c>
      <c r="CL235" s="33">
        <v>12303.112880000001</v>
      </c>
      <c r="CM235" s="33">
        <v>11577.12477</v>
      </c>
      <c r="CN235" s="33">
        <v>7196.1553990000002</v>
      </c>
      <c r="CO235" s="33">
        <v>8783.6002119999994</v>
      </c>
      <c r="CP235" s="33">
        <v>12303.112880000001</v>
      </c>
      <c r="CQ235" s="33">
        <v>11577.12477</v>
      </c>
      <c r="CR235" s="33">
        <v>7196.1553990000002</v>
      </c>
      <c r="CS235" s="33">
        <v>8724.5167590000001</v>
      </c>
      <c r="CT235" s="33">
        <v>12303.112880000001</v>
      </c>
      <c r="CU235" s="33">
        <v>11577.12477</v>
      </c>
      <c r="CV235" s="33">
        <v>7221.992542</v>
      </c>
      <c r="CW235" s="33">
        <v>8805.4415809999991</v>
      </c>
      <c r="CX235" s="33">
        <v>12318.97371</v>
      </c>
      <c r="CY235" s="33">
        <v>11595.846310000001</v>
      </c>
      <c r="CZ235" s="33">
        <v>7221.992542</v>
      </c>
      <c r="DA235" s="33">
        <v>8805.4415809999991</v>
      </c>
      <c r="DB235" s="33">
        <v>12318.97371</v>
      </c>
      <c r="DC235" s="33">
        <v>11595.846310000001</v>
      </c>
      <c r="DD235" s="33">
        <v>7221.992542</v>
      </c>
      <c r="DE235" s="33">
        <v>8805.4415809999991</v>
      </c>
      <c r="DF235" s="33">
        <v>12318.97371</v>
      </c>
      <c r="DG235" s="33">
        <v>11595.846310000001</v>
      </c>
      <c r="DH235" s="33">
        <v>7221.992542</v>
      </c>
      <c r="DI235" s="33">
        <v>8805.4415809999991</v>
      </c>
      <c r="DJ235" s="33">
        <v>12318.97371</v>
      </c>
      <c r="DK235" s="33">
        <v>11595.846310000001</v>
      </c>
      <c r="DL235" s="33">
        <v>7221.992542</v>
      </c>
      <c r="DM235" s="33">
        <v>8805.4415809999991</v>
      </c>
      <c r="DN235" s="33">
        <v>12318.97371</v>
      </c>
      <c r="DO235" s="33">
        <v>11595.846310000001</v>
      </c>
      <c r="DP235" s="33">
        <v>7221.992542</v>
      </c>
      <c r="DQ235" s="33">
        <v>8805.4415809999991</v>
      </c>
      <c r="DR235" s="33">
        <v>12318.97371</v>
      </c>
      <c r="DS235" s="33">
        <v>11595.846310000001</v>
      </c>
      <c r="DT235" s="33">
        <v>7221.992542</v>
      </c>
      <c r="DU235" s="33">
        <v>8805.4415809999991</v>
      </c>
      <c r="DV235" s="33">
        <v>12318.97371</v>
      </c>
      <c r="DW235" s="33">
        <v>11595.846310000001</v>
      </c>
      <c r="DX235" s="33">
        <v>7221.992542</v>
      </c>
      <c r="DY235" s="33">
        <v>8805.4415809999991</v>
      </c>
      <c r="DZ235" s="33">
        <v>12318.97371</v>
      </c>
      <c r="EA235" s="33">
        <v>11595.846310000001</v>
      </c>
      <c r="EB235" s="33">
        <v>7221.992542</v>
      </c>
      <c r="EC235" s="33">
        <v>8805.4415809999991</v>
      </c>
      <c r="ED235" s="33">
        <v>12318.97371</v>
      </c>
      <c r="EE235" s="33">
        <v>11595.846310000001</v>
      </c>
      <c r="EF235" s="33">
        <v>7221.992542</v>
      </c>
      <c r="EG235" s="33">
        <v>8805.4415809999991</v>
      </c>
      <c r="EH235" s="33">
        <v>12318.97371</v>
      </c>
      <c r="EI235" s="33">
        <v>11595.846310000001</v>
      </c>
      <c r="EJ235" s="33">
        <v>7221.992542</v>
      </c>
      <c r="EK235" s="33">
        <v>8805.4415809999991</v>
      </c>
      <c r="EL235" s="33">
        <v>12318.97371</v>
      </c>
      <c r="EM235" s="33">
        <v>11595.846310000001</v>
      </c>
      <c r="EN235" s="33">
        <v>7221.992542</v>
      </c>
      <c r="EO235" s="33">
        <v>8805.4415809999991</v>
      </c>
      <c r="EP235" s="33">
        <v>12318.97371</v>
      </c>
      <c r="EQ235" s="33">
        <v>11595.846310000001</v>
      </c>
      <c r="ER235" s="33">
        <v>7221.992542</v>
      </c>
      <c r="ES235" s="33">
        <v>8805.4415809999991</v>
      </c>
      <c r="ET235" s="33">
        <v>12318.97371</v>
      </c>
      <c r="EU235" s="33">
        <v>11595.846310000001</v>
      </c>
      <c r="EV235" s="33">
        <v>7221.992542</v>
      </c>
      <c r="EW235" s="33">
        <v>8805.4415809999991</v>
      </c>
      <c r="EX235" s="33">
        <v>12318.97371</v>
      </c>
      <c r="EY235" s="33">
        <v>11595.846310000001</v>
      </c>
      <c r="EZ235" s="33">
        <v>7221.992542</v>
      </c>
      <c r="FA235" s="33">
        <v>8805.4415809999991</v>
      </c>
      <c r="FB235" s="33">
        <v>12318.97371</v>
      </c>
      <c r="FC235" s="33">
        <v>11595.846310000001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6382.6604690000004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6749.5684000000001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4472.9338010000001</v>
      </c>
      <c r="AA236" s="33">
        <v>5063.7322620000004</v>
      </c>
      <c r="AB236" s="33">
        <v>4288.1228570000003</v>
      </c>
      <c r="AC236" s="33">
        <v>5121.3911310000003</v>
      </c>
      <c r="AD236" s="33">
        <v>6783.6570590000001</v>
      </c>
      <c r="AE236" s="33">
        <v>5063.7322620000004</v>
      </c>
      <c r="AF236" s="33">
        <v>4288.1228570000003</v>
      </c>
      <c r="AG236" s="33">
        <v>5121.3911310000003</v>
      </c>
      <c r="AH236" s="33">
        <v>6700.8065690000003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5023.9212710000002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2876.5424630000002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6591.2951210000001</v>
      </c>
      <c r="BO236" s="33">
        <v>5063.7322620000004</v>
      </c>
      <c r="BP236" s="33">
        <v>4573.3085709999996</v>
      </c>
      <c r="BQ236" s="33">
        <v>5362.0563689999999</v>
      </c>
      <c r="BR236" s="33">
        <v>6524.0106089999999</v>
      </c>
      <c r="BS236" s="33">
        <v>5307.6212500000001</v>
      </c>
      <c r="BT236" s="33">
        <v>4617.2161900000001</v>
      </c>
      <c r="BU236" s="33">
        <v>5245.1992259999997</v>
      </c>
      <c r="BV236" s="33">
        <v>6821.2293749999999</v>
      </c>
      <c r="BW236" s="33">
        <v>5350.1888099999996</v>
      </c>
      <c r="BX236" s="33">
        <v>4951.7393410000004</v>
      </c>
      <c r="BY236" s="33">
        <v>5328.4560119999996</v>
      </c>
      <c r="BZ236" s="33">
        <v>7061.4169510000002</v>
      </c>
      <c r="CA236" s="33">
        <v>5672.1744289999997</v>
      </c>
      <c r="CB236" s="33">
        <v>5220.7505789999996</v>
      </c>
      <c r="CC236" s="33">
        <v>5319.6035709999996</v>
      </c>
      <c r="CD236" s="33">
        <v>7714.8600839999999</v>
      </c>
      <c r="CE236" s="33">
        <v>5931.1034449999997</v>
      </c>
      <c r="CF236" s="33">
        <v>5220.7505789999996</v>
      </c>
      <c r="CG236" s="33">
        <v>5972.7141869999996</v>
      </c>
      <c r="CH236" s="33">
        <v>7042.3708900000001</v>
      </c>
      <c r="CI236" s="33">
        <v>5931.1034449999997</v>
      </c>
      <c r="CJ236" s="33">
        <v>5220.7505789999996</v>
      </c>
      <c r="CK236" s="33">
        <v>5162.1634519999998</v>
      </c>
      <c r="CL236" s="33">
        <v>7038.9678430000004</v>
      </c>
      <c r="CM236" s="33">
        <v>5931.1034449999997</v>
      </c>
      <c r="CN236" s="33">
        <v>5220.7505789999996</v>
      </c>
      <c r="CO236" s="33">
        <v>5204.6479170000002</v>
      </c>
      <c r="CP236" s="33">
        <v>7033.3376310000003</v>
      </c>
      <c r="CQ236" s="33">
        <v>5931.1034449999997</v>
      </c>
      <c r="CR236" s="33">
        <v>5220.7505789999996</v>
      </c>
      <c r="CS236" s="33">
        <v>5889.7100799999998</v>
      </c>
      <c r="CT236" s="33">
        <v>7027.4944949999999</v>
      </c>
      <c r="CU236" s="33">
        <v>5931.1034449999997</v>
      </c>
      <c r="CV236" s="33">
        <v>5220.7505789999996</v>
      </c>
      <c r="CW236" s="33">
        <v>5807.8810919999996</v>
      </c>
      <c r="CX236" s="33">
        <v>7020.3561499999996</v>
      </c>
      <c r="CY236" s="33">
        <v>5931.1034449999997</v>
      </c>
      <c r="CZ236" s="33">
        <v>5220.7505789999996</v>
      </c>
      <c r="DA236" s="33">
        <v>5402.8603569999996</v>
      </c>
      <c r="DB236" s="33">
        <v>7009.8600749999996</v>
      </c>
      <c r="DC236" s="33">
        <v>5931.1034449999997</v>
      </c>
      <c r="DD236" s="33">
        <v>5239.9018340000002</v>
      </c>
      <c r="DE236" s="33">
        <v>5623.171405</v>
      </c>
      <c r="DF236" s="33">
        <v>7030.2530960000004</v>
      </c>
      <c r="DG236" s="33">
        <v>5953.1325509999997</v>
      </c>
      <c r="DH236" s="33">
        <v>5239.9018340000002</v>
      </c>
      <c r="DI236" s="33">
        <v>5328.4560119999996</v>
      </c>
      <c r="DJ236" s="33">
        <v>7024.8206929999997</v>
      </c>
      <c r="DK236" s="33">
        <v>5953.1325509999997</v>
      </c>
      <c r="DL236" s="33">
        <v>5239.9018340000002</v>
      </c>
      <c r="DM236" s="33">
        <v>5177.1746839999996</v>
      </c>
      <c r="DN236" s="33">
        <v>6425.5085230000004</v>
      </c>
      <c r="DO236" s="33">
        <v>5953.1325509999997</v>
      </c>
      <c r="DP236" s="33">
        <v>5239.9018340000002</v>
      </c>
      <c r="DQ236" s="33">
        <v>5994.8657169999997</v>
      </c>
      <c r="DR236" s="33">
        <v>6421.4486489999999</v>
      </c>
      <c r="DS236" s="33">
        <v>5953.1325509999997</v>
      </c>
      <c r="DT236" s="33">
        <v>5239.9018340000002</v>
      </c>
      <c r="DU236" s="33">
        <v>5782.7223709999998</v>
      </c>
      <c r="DV236" s="33">
        <v>6418.4208289999997</v>
      </c>
      <c r="DW236" s="33">
        <v>5953.1325509999997</v>
      </c>
      <c r="DX236" s="33">
        <v>5239.9018340000002</v>
      </c>
      <c r="DY236" s="33">
        <v>5384.207899</v>
      </c>
      <c r="DZ236" s="33">
        <v>6415.3678040000004</v>
      </c>
      <c r="EA236" s="33">
        <v>5953.1325509999997</v>
      </c>
      <c r="EB236" s="33">
        <v>5239.9018340000002</v>
      </c>
      <c r="EC236" s="33">
        <v>5599.2702719999997</v>
      </c>
      <c r="ED236" s="33">
        <v>6412.2491470000004</v>
      </c>
      <c r="EE236" s="33">
        <v>5953.1325509999997</v>
      </c>
      <c r="EF236" s="33">
        <v>5239.9018340000002</v>
      </c>
      <c r="EG236" s="33">
        <v>5217.9470060000003</v>
      </c>
      <c r="EH236" s="33">
        <v>6408.3142269999998</v>
      </c>
      <c r="EI236" s="33">
        <v>5953.1325509999997</v>
      </c>
      <c r="EJ236" s="33">
        <v>5239.9018340000002</v>
      </c>
      <c r="EK236" s="33">
        <v>5629.6534000000001</v>
      </c>
      <c r="EL236" s="33">
        <v>6404.8059899999998</v>
      </c>
      <c r="EM236" s="33">
        <v>5953.1325509999997</v>
      </c>
      <c r="EN236" s="33">
        <v>5239.9018340000002</v>
      </c>
      <c r="EO236" s="33">
        <v>5391.3798630000001</v>
      </c>
      <c r="EP236" s="33">
        <v>6402.4570979999999</v>
      </c>
      <c r="EQ236" s="33">
        <v>5953.1325509999997</v>
      </c>
      <c r="ER236" s="33">
        <v>5239.9018340000002</v>
      </c>
      <c r="ES236" s="33">
        <v>5343.4355770000002</v>
      </c>
      <c r="ET236" s="33">
        <v>4475.0763340000003</v>
      </c>
      <c r="EU236" s="33">
        <v>5953.1325509999997</v>
      </c>
      <c r="EV236" s="33">
        <v>5239.9018340000002</v>
      </c>
      <c r="EW236" s="33">
        <v>5128.7199229999997</v>
      </c>
      <c r="EY236" s="33">
        <v>5953.1325509999997</v>
      </c>
      <c r="EZ236" s="33">
        <v>5239.9018340000002</v>
      </c>
      <c r="FA236" s="33">
        <v>5961.2336930000001</v>
      </c>
      <c r="FC236" s="33">
        <v>5953.1325509999997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3400.7301870000001</v>
      </c>
      <c r="G237" s="33">
        <v>3137.6277380000001</v>
      </c>
      <c r="H237" s="33">
        <v>4126.3004259999998</v>
      </c>
      <c r="I237" s="33">
        <v>4069.9583379999999</v>
      </c>
      <c r="J237" s="33">
        <v>3697.3466669999998</v>
      </c>
      <c r="K237" s="33">
        <v>3137.6277380000001</v>
      </c>
      <c r="L237" s="33">
        <v>3899.3638460000002</v>
      </c>
      <c r="M237" s="33">
        <v>3704.2098590000001</v>
      </c>
      <c r="N237" s="33">
        <v>3697.3466669999998</v>
      </c>
      <c r="O237" s="33">
        <v>3137.6277380000001</v>
      </c>
      <c r="P237" s="33">
        <v>4122.4696590000003</v>
      </c>
      <c r="Q237" s="33">
        <v>3927.4981720000001</v>
      </c>
      <c r="R237" s="33">
        <v>3697.3466669999998</v>
      </c>
      <c r="S237" s="33">
        <v>3137.6277380000001</v>
      </c>
      <c r="T237" s="33">
        <v>6262.267143</v>
      </c>
      <c r="U237" s="33">
        <v>7085.882165</v>
      </c>
      <c r="V237" s="33">
        <v>804.57779410000001</v>
      </c>
      <c r="W237" s="33">
        <v>3137.6277380000001</v>
      </c>
      <c r="X237" s="33">
        <v>6262.267143</v>
      </c>
      <c r="Y237" s="33">
        <v>7201.2007139999996</v>
      </c>
      <c r="Z237" s="33">
        <v>3594.0345579999998</v>
      </c>
      <c r="AA237" s="33">
        <v>3137.6277380000001</v>
      </c>
      <c r="AB237" s="33">
        <v>8653.2039850000001</v>
      </c>
      <c r="AC237" s="33">
        <v>3308.7182440000001</v>
      </c>
      <c r="AE237" s="33">
        <v>3495.4172119999998</v>
      </c>
      <c r="AF237" s="33">
        <v>11562.91073</v>
      </c>
      <c r="AG237" s="33">
        <v>8192.4533900000006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4656.19848</v>
      </c>
      <c r="AM237" s="33">
        <v>4294.6267379999999</v>
      </c>
      <c r="AN237" s="33">
        <v>13993.94104</v>
      </c>
      <c r="AO237" s="33">
        <v>13584.570530000001</v>
      </c>
      <c r="AP237" s="33">
        <v>4664.5079669999996</v>
      </c>
      <c r="AQ237" s="33">
        <v>4294.6267379999999</v>
      </c>
      <c r="AR237" s="33">
        <v>13993.94104</v>
      </c>
      <c r="AS237" s="33">
        <v>15071.25453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14906.674569999999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14165.85601</v>
      </c>
      <c r="CG237" s="33">
        <v>15765.681339999999</v>
      </c>
      <c r="CH237" s="33">
        <v>4758.0074130000003</v>
      </c>
      <c r="CI237" s="33">
        <v>4415.0576979999996</v>
      </c>
      <c r="CJ237" s="33">
        <v>14988.07819</v>
      </c>
      <c r="CK237" s="33">
        <v>16471.58166</v>
      </c>
      <c r="CL237" s="33">
        <v>5205.189633</v>
      </c>
      <c r="CM237" s="33">
        <v>4991.0459639999999</v>
      </c>
      <c r="CN237" s="33">
        <v>15564.91057</v>
      </c>
      <c r="CO237" s="33">
        <v>16168.83041</v>
      </c>
      <c r="CP237" s="33">
        <v>5352.2410190000001</v>
      </c>
      <c r="CQ237" s="33">
        <v>5160.6872579999999</v>
      </c>
      <c r="CR237" s="33">
        <v>15918.35628</v>
      </c>
      <c r="CS237" s="33">
        <v>17359.784159999999</v>
      </c>
      <c r="CT237" s="33">
        <v>5442.3446329999997</v>
      </c>
      <c r="CU237" s="33">
        <v>5264.6325120000001</v>
      </c>
      <c r="CV237" s="33">
        <v>15918.35628</v>
      </c>
      <c r="CW237" s="33">
        <v>16950.831709999999</v>
      </c>
      <c r="CX237" s="33">
        <v>5442.3446329999997</v>
      </c>
      <c r="CY237" s="33">
        <v>5264.6325120000001</v>
      </c>
      <c r="CZ237" s="33">
        <v>15918.35628</v>
      </c>
      <c r="DA237" s="33">
        <v>17359.784159999999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16760.194820000001</v>
      </c>
      <c r="DR237" s="33">
        <v>5442.3446329999997</v>
      </c>
      <c r="DS237" s="33">
        <v>5264.6325120000001</v>
      </c>
      <c r="DT237" s="33">
        <v>15918.35628</v>
      </c>
      <c r="DU237" s="33">
        <v>16506.290110000002</v>
      </c>
      <c r="DV237" s="33">
        <v>5442.3446329999997</v>
      </c>
      <c r="DW237" s="33">
        <v>5264.6325120000001</v>
      </c>
      <c r="DX237" s="33">
        <v>15918.35628</v>
      </c>
      <c r="DY237" s="33">
        <v>16471.58166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16303.790510000001</v>
      </c>
      <c r="EH237" s="33">
        <v>5442.3446329999997</v>
      </c>
      <c r="EI237" s="33">
        <v>5264.6325120000001</v>
      </c>
      <c r="EJ237" s="33">
        <v>15918.35628</v>
      </c>
      <c r="EK237" s="33">
        <v>16155.062970000001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15982.66383</v>
      </c>
      <c r="EW237" s="33">
        <v>17023.08959</v>
      </c>
      <c r="EX237" s="33">
        <v>5483.4270999999999</v>
      </c>
      <c r="EY237" s="33">
        <v>5291.9377690000001</v>
      </c>
      <c r="EZ237" s="33">
        <v>17368.9139</v>
      </c>
      <c r="FA237" s="33">
        <v>18366.127560000001</v>
      </c>
      <c r="FB237" s="33">
        <v>6369.8060999999998</v>
      </c>
      <c r="FC237" s="33">
        <v>5832.2728800000004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7066.2241029999996</v>
      </c>
      <c r="AD238" s="33">
        <v>6593.5352439999997</v>
      </c>
      <c r="AE238" s="33">
        <v>7052.958095</v>
      </c>
      <c r="AF238" s="33">
        <v>7801.7042860000001</v>
      </c>
      <c r="AG238" s="33">
        <v>7273.9891669999997</v>
      </c>
      <c r="AH238" s="33">
        <v>3538.5520529999999</v>
      </c>
      <c r="AI238" s="33">
        <v>7052.958095</v>
      </c>
      <c r="AJ238" s="33">
        <v>7801.7042860000001</v>
      </c>
      <c r="AK238" s="33">
        <v>1784</v>
      </c>
      <c r="AL238" s="33">
        <v>5307.7807240000002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8081.6320139999998</v>
      </c>
      <c r="BY238" s="33">
        <v>7273.9891669999997</v>
      </c>
      <c r="BZ238" s="33">
        <v>7244.0496999999996</v>
      </c>
      <c r="CA238" s="33">
        <v>7306.020563</v>
      </c>
      <c r="CB238" s="33">
        <v>8515.0029630000008</v>
      </c>
      <c r="CC238" s="33">
        <v>7939.0396049999999</v>
      </c>
      <c r="CD238" s="33">
        <v>7632.5059789999996</v>
      </c>
      <c r="CE238" s="33">
        <v>7697.799978</v>
      </c>
      <c r="CF238" s="33">
        <v>8515.0029630000008</v>
      </c>
      <c r="CG238" s="33">
        <v>7939.0396049999999</v>
      </c>
      <c r="CH238" s="33">
        <v>7632.5059789999996</v>
      </c>
      <c r="CI238" s="33">
        <v>7697.799978</v>
      </c>
      <c r="CJ238" s="33">
        <v>8515.0029630000008</v>
      </c>
      <c r="CK238" s="33">
        <v>7939.0396049999999</v>
      </c>
      <c r="CL238" s="33">
        <v>7632.5059789999996</v>
      </c>
      <c r="CM238" s="33">
        <v>7697.799978</v>
      </c>
      <c r="CN238" s="33">
        <v>8515.0029630000008</v>
      </c>
      <c r="CO238" s="33">
        <v>7939.0396049999999</v>
      </c>
      <c r="CP238" s="33">
        <v>7632.5059789999996</v>
      </c>
      <c r="CQ238" s="33">
        <v>7697.799978</v>
      </c>
      <c r="CR238" s="33">
        <v>8515.0029630000008</v>
      </c>
      <c r="CS238" s="33">
        <v>7939.0396049999999</v>
      </c>
      <c r="CT238" s="33">
        <v>7632.5059789999996</v>
      </c>
      <c r="CU238" s="33">
        <v>7697.799978</v>
      </c>
      <c r="CV238" s="33">
        <v>8515.0029630000008</v>
      </c>
      <c r="CW238" s="33">
        <v>7939.0396049999999</v>
      </c>
      <c r="CX238" s="33">
        <v>7632.5059789999996</v>
      </c>
      <c r="CY238" s="33">
        <v>7697.799978</v>
      </c>
      <c r="CZ238" s="33">
        <v>8515.0029630000008</v>
      </c>
      <c r="DA238" s="33">
        <v>7939.0396049999999</v>
      </c>
      <c r="DB238" s="33">
        <v>7632.5059789999996</v>
      </c>
      <c r="DC238" s="33">
        <v>7697.799978</v>
      </c>
      <c r="DD238" s="33">
        <v>8515.0029630000008</v>
      </c>
      <c r="DE238" s="33">
        <v>7939.0396049999999</v>
      </c>
      <c r="DF238" s="33">
        <v>7632.5059789999996</v>
      </c>
      <c r="DG238" s="33">
        <v>7697.799978</v>
      </c>
      <c r="DH238" s="33">
        <v>8515.0029630000008</v>
      </c>
      <c r="DI238" s="33">
        <v>7939.0396049999999</v>
      </c>
      <c r="DJ238" s="33">
        <v>7632.5059789999996</v>
      </c>
      <c r="DK238" s="33">
        <v>7697.799978</v>
      </c>
      <c r="DL238" s="33">
        <v>8515.0029630000008</v>
      </c>
      <c r="DM238" s="33">
        <v>7939.0396049999999</v>
      </c>
      <c r="DN238" s="33">
        <v>7632.5059789999996</v>
      </c>
      <c r="DO238" s="33">
        <v>7697.799978</v>
      </c>
      <c r="DP238" s="33">
        <v>8515.0029630000008</v>
      </c>
      <c r="DQ238" s="33">
        <v>7939.0396049999999</v>
      </c>
      <c r="DR238" s="33">
        <v>7632.5059789999996</v>
      </c>
      <c r="DS238" s="33">
        <v>7697.799978</v>
      </c>
      <c r="DT238" s="33">
        <v>8515.0029630000008</v>
      </c>
      <c r="DU238" s="33">
        <v>7939.0396049999999</v>
      </c>
      <c r="DV238" s="33">
        <v>7632.5059789999996</v>
      </c>
      <c r="DW238" s="33">
        <v>7697.799978</v>
      </c>
      <c r="DX238" s="33">
        <v>8515.0029630000008</v>
      </c>
      <c r="DY238" s="33">
        <v>7939.0396049999999</v>
      </c>
      <c r="DZ238" s="33">
        <v>7632.5059789999996</v>
      </c>
      <c r="EA238" s="33">
        <v>7697.799978</v>
      </c>
      <c r="EB238" s="33">
        <v>8515.0029630000008</v>
      </c>
      <c r="EC238" s="33">
        <v>7939.0396049999999</v>
      </c>
      <c r="ED238" s="33">
        <v>7632.5059789999996</v>
      </c>
      <c r="EE238" s="33">
        <v>7697.799978</v>
      </c>
      <c r="EF238" s="33">
        <v>8515.0029630000008</v>
      </c>
      <c r="EG238" s="33">
        <v>7939.0396049999999</v>
      </c>
      <c r="EH238" s="33">
        <v>7632.5059789999996</v>
      </c>
      <c r="EI238" s="33">
        <v>7697.799978</v>
      </c>
      <c r="EJ238" s="33">
        <v>8515.0029630000008</v>
      </c>
      <c r="EK238" s="33">
        <v>7939.0396049999999</v>
      </c>
      <c r="EL238" s="33">
        <v>7632.5059789999996</v>
      </c>
      <c r="EM238" s="33">
        <v>7697.799978</v>
      </c>
      <c r="EN238" s="33">
        <v>8515.0029630000008</v>
      </c>
      <c r="EO238" s="33">
        <v>7939.0396049999999</v>
      </c>
      <c r="EP238" s="33">
        <v>7632.5059789999996</v>
      </c>
      <c r="EQ238" s="33">
        <v>7697.799978</v>
      </c>
      <c r="ER238" s="33">
        <v>8515.0029630000008</v>
      </c>
      <c r="ES238" s="33">
        <v>7939.0396049999999</v>
      </c>
      <c r="ET238" s="33">
        <v>7632.5059789999996</v>
      </c>
      <c r="EU238" s="33">
        <v>7697.799978</v>
      </c>
      <c r="EV238" s="33">
        <v>8515.0029630000008</v>
      </c>
      <c r="EW238" s="33">
        <v>7939.0396049999999</v>
      </c>
      <c r="EX238" s="33">
        <v>7632.5059789999996</v>
      </c>
      <c r="EY238" s="33">
        <v>7697.799978</v>
      </c>
      <c r="EZ238" s="33">
        <v>8515.0029630000008</v>
      </c>
      <c r="FA238" s="33">
        <v>7939.0396049999999</v>
      </c>
      <c r="FB238" s="33">
        <v>7632.5059789999996</v>
      </c>
      <c r="FC238" s="33">
        <v>7697.799978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499.66908819999998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184.57627859999999</v>
      </c>
      <c r="AE239" s="33">
        <v>2654.0345240000001</v>
      </c>
      <c r="AF239" s="33">
        <v>6753.6804760000005</v>
      </c>
      <c r="AG239" s="33">
        <v>5309.023357</v>
      </c>
      <c r="AH239" s="33">
        <v>2180.0149999999999</v>
      </c>
      <c r="AI239" s="33">
        <v>2654.0345240000001</v>
      </c>
      <c r="AJ239" s="33">
        <v>6753.6804760000005</v>
      </c>
      <c r="AK239" s="33">
        <v>6323.8494659999997</v>
      </c>
      <c r="AL239" s="33">
        <v>2180.0149999999999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6283.2686960000001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4108.557691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L240" s="33">
        <v>161.06714289999999</v>
      </c>
      <c r="M240" s="33">
        <v>300.05940479999998</v>
      </c>
      <c r="N240" s="33">
        <v>281.05458329999999</v>
      </c>
      <c r="O240" s="33">
        <v>163.02547620000001</v>
      </c>
      <c r="P240" s="33">
        <v>161.06714289999999</v>
      </c>
      <c r="Q240" s="33">
        <v>300.05940479999998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334.09398160000001</v>
      </c>
      <c r="BM240" s="33">
        <v>174.43475810000001</v>
      </c>
      <c r="BN240" s="33">
        <v>434.4715721</v>
      </c>
      <c r="BO240" s="33">
        <v>232.18595490000001</v>
      </c>
      <c r="BP240" s="33">
        <v>558.44986389999997</v>
      </c>
      <c r="BQ240" s="33">
        <v>500.22398809999999</v>
      </c>
      <c r="BR240" s="33">
        <v>574.17864229999998</v>
      </c>
      <c r="BS240" s="33">
        <v>387.29597899999999</v>
      </c>
      <c r="BT240" s="33">
        <v>911.46293100000003</v>
      </c>
      <c r="BU240" s="33">
        <v>297.53367500000002</v>
      </c>
      <c r="BV240" s="33">
        <v>727.47699269999998</v>
      </c>
      <c r="BW240" s="33">
        <v>516.55293849999998</v>
      </c>
      <c r="BX240" s="33">
        <v>911.46293100000003</v>
      </c>
      <c r="BY240" s="33">
        <v>934.84198070000002</v>
      </c>
      <c r="BZ240" s="33">
        <v>727.47699269999998</v>
      </c>
      <c r="CA240" s="33">
        <v>516.55293849999998</v>
      </c>
      <c r="CB240" s="33">
        <v>911.46293100000003</v>
      </c>
      <c r="CC240" s="33">
        <v>724.24856320000004</v>
      </c>
      <c r="CD240" s="33">
        <v>727.47699269999998</v>
      </c>
      <c r="CE240" s="33">
        <v>516.55293849999998</v>
      </c>
      <c r="CF240" s="33">
        <v>911.46293100000003</v>
      </c>
      <c r="CG240" s="33">
        <v>1135.260978</v>
      </c>
      <c r="CH240" s="33">
        <v>727.47699269999998</v>
      </c>
      <c r="CI240" s="33">
        <v>516.55293849999998</v>
      </c>
      <c r="CJ240" s="33">
        <v>940.20349220000003</v>
      </c>
      <c r="CK240" s="33">
        <v>1173.0537589999999</v>
      </c>
      <c r="CL240" s="33">
        <v>751.53682790000005</v>
      </c>
      <c r="CM240" s="33">
        <v>531.0447514</v>
      </c>
      <c r="CN240" s="33">
        <v>940.20349220000003</v>
      </c>
      <c r="CO240" s="33">
        <v>1020.556543</v>
      </c>
      <c r="CP240" s="33">
        <v>751.53682790000005</v>
      </c>
      <c r="CQ240" s="33">
        <v>531.0447514</v>
      </c>
      <c r="CR240" s="33">
        <v>1036.9521339999999</v>
      </c>
      <c r="CS240" s="33">
        <v>1041.902887</v>
      </c>
      <c r="CT240" s="33">
        <v>771.86334299999999</v>
      </c>
      <c r="CU240" s="33">
        <v>564.422009</v>
      </c>
      <c r="CV240" s="33">
        <v>1194.354728</v>
      </c>
      <c r="CW240" s="33">
        <v>1126.3572340000001</v>
      </c>
      <c r="CX240" s="33">
        <v>804.93301899999994</v>
      </c>
      <c r="CY240" s="33">
        <v>618.7242387</v>
      </c>
      <c r="CZ240" s="33">
        <v>1336.7144450000001</v>
      </c>
      <c r="DA240" s="33">
        <v>1505.0653070000001</v>
      </c>
      <c r="DB240" s="33">
        <v>834.84224449999999</v>
      </c>
      <c r="DC240" s="33">
        <v>667.83683470000005</v>
      </c>
      <c r="DD240" s="33">
        <v>1746.2233940000001</v>
      </c>
      <c r="DE240" s="33">
        <v>1876.9393439999999</v>
      </c>
      <c r="DF240" s="33">
        <v>948.27836979999995</v>
      </c>
      <c r="DG240" s="33">
        <v>806.68035740000005</v>
      </c>
      <c r="DH240" s="33">
        <v>2290.3014899999998</v>
      </c>
      <c r="DI240" s="33">
        <v>1735.803672</v>
      </c>
      <c r="DJ240" s="33">
        <v>1127.8879529999999</v>
      </c>
      <c r="DK240" s="33">
        <v>1076.24631</v>
      </c>
      <c r="DL240" s="33">
        <v>2290.3014899999998</v>
      </c>
      <c r="DM240" s="33">
        <v>2253.8682180000001</v>
      </c>
      <c r="DN240" s="33">
        <v>1127.8879529999999</v>
      </c>
      <c r="DO240" s="33">
        <v>1076.24631</v>
      </c>
      <c r="DP240" s="33">
        <v>2290.3014899999998</v>
      </c>
      <c r="DQ240" s="33">
        <v>2415.2501779999998</v>
      </c>
      <c r="DR240" s="33">
        <v>1127.8879529999999</v>
      </c>
      <c r="DS240" s="33">
        <v>1076.24631</v>
      </c>
      <c r="DT240" s="33">
        <v>2290.3014899999998</v>
      </c>
      <c r="DU240" s="33">
        <v>1659.035126</v>
      </c>
      <c r="DV240" s="33">
        <v>1127.8879529999999</v>
      </c>
      <c r="DW240" s="33">
        <v>1076.24631</v>
      </c>
      <c r="DX240" s="33">
        <v>2290.3014899999998</v>
      </c>
      <c r="DY240" s="33">
        <v>1935.62382</v>
      </c>
      <c r="DZ240" s="33">
        <v>1127.8879529999999</v>
      </c>
      <c r="EA240" s="33">
        <v>1076.24631</v>
      </c>
      <c r="EB240" s="33">
        <v>2290.3014899999998</v>
      </c>
      <c r="EC240" s="33">
        <v>2040.1156249999999</v>
      </c>
      <c r="ED240" s="33">
        <v>1127.8879529999999</v>
      </c>
      <c r="EE240" s="33">
        <v>1076.24631</v>
      </c>
      <c r="EF240" s="33">
        <v>2290.3014899999998</v>
      </c>
      <c r="EG240" s="33">
        <v>2415.2501779999998</v>
      </c>
      <c r="EH240" s="33">
        <v>1127.8879529999999</v>
      </c>
      <c r="EI240" s="33">
        <v>1076.24631</v>
      </c>
      <c r="EJ240" s="33">
        <v>2407.9770050000002</v>
      </c>
      <c r="EK240" s="33">
        <v>2242.6760530000001</v>
      </c>
      <c r="EL240" s="33">
        <v>1163.662824</v>
      </c>
      <c r="EM240" s="33">
        <v>1120.25586</v>
      </c>
      <c r="EN240" s="33">
        <v>2634.9197869999998</v>
      </c>
      <c r="EO240" s="33">
        <v>2360.6343120000001</v>
      </c>
      <c r="EP240" s="33">
        <v>1230.6755000000001</v>
      </c>
      <c r="EQ240" s="33">
        <v>1204.8265040000001</v>
      </c>
      <c r="ER240" s="33">
        <v>2810.1038699999999</v>
      </c>
      <c r="ES240" s="33">
        <v>2591.5389869999999</v>
      </c>
      <c r="ET240" s="33">
        <v>1274.68712</v>
      </c>
      <c r="EU240" s="33">
        <v>1268.9253570000001</v>
      </c>
      <c r="EV240" s="33">
        <v>2810.1038699999999</v>
      </c>
      <c r="EW240" s="33">
        <v>2521.1611499999999</v>
      </c>
      <c r="EX240" s="33">
        <v>1274.68712</v>
      </c>
      <c r="EY240" s="33">
        <v>1268.9253570000001</v>
      </c>
      <c r="EZ240" s="33">
        <v>2810.1038699999999</v>
      </c>
      <c r="FA240" s="33">
        <v>2884.6716059999999</v>
      </c>
      <c r="FB240" s="33">
        <v>1274.68712</v>
      </c>
      <c r="FC240" s="33">
        <v>1268.9253570000001</v>
      </c>
    </row>
    <row r="241" spans="2:159" x14ac:dyDescent="0.25">
      <c r="B241" s="33" t="s">
        <v>1</v>
      </c>
      <c r="C241" s="33" t="s">
        <v>44</v>
      </c>
      <c r="CB241" s="33">
        <v>2664.9691330000001</v>
      </c>
      <c r="CC241" s="33">
        <v>2035.932609</v>
      </c>
      <c r="CD241" s="33">
        <v>964.00949109999999</v>
      </c>
      <c r="CE241" s="33">
        <v>1329.9538050000001</v>
      </c>
      <c r="CF241" s="33">
        <v>5322.0307789999997</v>
      </c>
      <c r="CG241" s="33">
        <v>1977.261313</v>
      </c>
      <c r="CH241" s="33">
        <v>1595.378369</v>
      </c>
      <c r="CI241" s="33">
        <v>2301.6089120000001</v>
      </c>
      <c r="CJ241" s="33">
        <v>7281.4331599999996</v>
      </c>
      <c r="CK241" s="33">
        <v>4015.749061</v>
      </c>
      <c r="CL241" s="33">
        <v>2054.150952</v>
      </c>
      <c r="CM241" s="33">
        <v>3010.8113669999998</v>
      </c>
      <c r="CN241" s="33">
        <v>7916.6106209999998</v>
      </c>
      <c r="CO241" s="33">
        <v>6239.8607199999997</v>
      </c>
      <c r="CP241" s="33">
        <v>2202.8707899999999</v>
      </c>
      <c r="CQ241" s="33">
        <v>3240.7127999999998</v>
      </c>
      <c r="CR241" s="33">
        <v>8651.5227070000001</v>
      </c>
      <c r="CS241" s="33">
        <v>6137.6637419999997</v>
      </c>
      <c r="CT241" s="33">
        <v>2374.1611429999998</v>
      </c>
      <c r="CU241" s="33">
        <v>3507.2102300000001</v>
      </c>
      <c r="CV241" s="33">
        <v>9386.5514289999992</v>
      </c>
      <c r="CW241" s="33">
        <v>6293.5005380000002</v>
      </c>
      <c r="CX241" s="33">
        <v>2485.5904169999999</v>
      </c>
      <c r="CY241" s="33">
        <v>3811.8647019999999</v>
      </c>
      <c r="CZ241" s="33">
        <v>9386.5514289999992</v>
      </c>
      <c r="DA241" s="33">
        <v>7461.3228820000004</v>
      </c>
      <c r="DB241" s="33">
        <v>2485.5904169999999</v>
      </c>
      <c r="DC241" s="33">
        <v>3811.8647019999999</v>
      </c>
      <c r="DD241" s="33">
        <v>9906.1561359999996</v>
      </c>
      <c r="DE241" s="33">
        <v>8550.3700090000002</v>
      </c>
      <c r="DF241" s="33">
        <v>2560.5510290000002</v>
      </c>
      <c r="DG241" s="33">
        <v>4013.2879389999998</v>
      </c>
      <c r="DH241" s="33">
        <v>10809.438959999999</v>
      </c>
      <c r="DI241" s="33">
        <v>10007.29543</v>
      </c>
      <c r="DJ241" s="33">
        <v>2816.9857980000002</v>
      </c>
      <c r="DK241" s="33">
        <v>4397.2644289999998</v>
      </c>
      <c r="DL241" s="33">
        <v>10809.438959999999</v>
      </c>
      <c r="DM241" s="33">
        <v>10020.9938</v>
      </c>
      <c r="DN241" s="33">
        <v>2816.9857980000002</v>
      </c>
      <c r="DO241" s="33">
        <v>4397.2644289999998</v>
      </c>
      <c r="DP241" s="33">
        <v>10809.438959999999</v>
      </c>
      <c r="DQ241" s="33">
        <v>6431.1799879999999</v>
      </c>
      <c r="DR241" s="33">
        <v>2816.9857980000002</v>
      </c>
      <c r="DS241" s="33">
        <v>4397.2644289999998</v>
      </c>
      <c r="DT241" s="33">
        <v>10809.438959999999</v>
      </c>
      <c r="DU241" s="33">
        <v>7845.685853</v>
      </c>
      <c r="DV241" s="33">
        <v>2816.9857980000002</v>
      </c>
      <c r="DW241" s="33">
        <v>4397.2644289999998</v>
      </c>
      <c r="DX241" s="33">
        <v>10809.438959999999</v>
      </c>
      <c r="DY241" s="33">
        <v>8849.2321269999993</v>
      </c>
      <c r="DZ241" s="33">
        <v>2816.9857980000002</v>
      </c>
      <c r="EA241" s="33">
        <v>4397.2644289999998</v>
      </c>
      <c r="EB241" s="33">
        <v>10809.438959999999</v>
      </c>
      <c r="EC241" s="33">
        <v>7814.6673170000004</v>
      </c>
      <c r="ED241" s="33">
        <v>2816.9857980000002</v>
      </c>
      <c r="EE241" s="33">
        <v>4397.2644289999998</v>
      </c>
      <c r="EF241" s="33">
        <v>10809.438959999999</v>
      </c>
      <c r="EG241" s="33">
        <v>9953.3352080000004</v>
      </c>
      <c r="EH241" s="33">
        <v>2816.9857980000002</v>
      </c>
      <c r="EI241" s="33">
        <v>4397.2644289999998</v>
      </c>
      <c r="EJ241" s="33">
        <v>10809.438959999999</v>
      </c>
      <c r="EK241" s="33">
        <v>10020.9938</v>
      </c>
      <c r="EL241" s="33">
        <v>2816.9857980000002</v>
      </c>
      <c r="EM241" s="33">
        <v>4397.2644289999998</v>
      </c>
      <c r="EN241" s="33">
        <v>10809.438959999999</v>
      </c>
      <c r="EO241" s="33">
        <v>9656.6265550000007</v>
      </c>
      <c r="EP241" s="33">
        <v>2816.9857980000002</v>
      </c>
      <c r="EQ241" s="33">
        <v>4397.2644289999998</v>
      </c>
      <c r="ER241" s="33">
        <v>10809.438959999999</v>
      </c>
      <c r="ES241" s="33">
        <v>9961.8501639999995</v>
      </c>
      <c r="ET241" s="33">
        <v>2816.9857980000002</v>
      </c>
      <c r="EU241" s="33">
        <v>4397.2644289999998</v>
      </c>
      <c r="EV241" s="33">
        <v>10809.438959999999</v>
      </c>
      <c r="EW241" s="33">
        <v>10020.9938</v>
      </c>
      <c r="EX241" s="33">
        <v>2816.9857980000002</v>
      </c>
      <c r="EY241" s="33">
        <v>4397.2644289999998</v>
      </c>
      <c r="EZ241" s="33">
        <v>12490.883809999999</v>
      </c>
      <c r="FA241" s="33">
        <v>10455.68829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2814.2860329999999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519.29127359999995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1641.9635840000001</v>
      </c>
      <c r="BR242" s="33">
        <v>967.60874999999999</v>
      </c>
      <c r="BS242" s="33">
        <v>1687.82881</v>
      </c>
      <c r="BT242" s="33">
        <v>3139.4576189999998</v>
      </c>
      <c r="BU242" s="33">
        <v>1238.385323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3486.23848</v>
      </c>
      <c r="CC242" s="33">
        <v>2422.5480360000001</v>
      </c>
      <c r="CD242" s="33">
        <v>1120.4253739999999</v>
      </c>
      <c r="CE242" s="33">
        <v>1857.240812</v>
      </c>
      <c r="CF242" s="33">
        <v>3486.23848</v>
      </c>
      <c r="CG242" s="33">
        <v>2569.9782810000002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3486.23848</v>
      </c>
      <c r="CS242" s="33">
        <v>2748.9318250000001</v>
      </c>
      <c r="CT242" s="33">
        <v>1120.4253739999999</v>
      </c>
      <c r="CU242" s="33">
        <v>1857.240812</v>
      </c>
      <c r="CV242" s="33">
        <v>3919.217365</v>
      </c>
      <c r="CW242" s="33">
        <v>3156.4436150000001</v>
      </c>
      <c r="CX242" s="33">
        <v>1311.2270559999999</v>
      </c>
      <c r="CY242" s="33">
        <v>2068.762925</v>
      </c>
      <c r="CZ242" s="33">
        <v>5135.2494820000002</v>
      </c>
      <c r="DA242" s="33">
        <v>1981.1075249999999</v>
      </c>
      <c r="DB242" s="33">
        <v>1847.0983920000001</v>
      </c>
      <c r="DC242" s="33">
        <v>2662.8281099999999</v>
      </c>
      <c r="DD242" s="33">
        <v>5433.6923109999998</v>
      </c>
      <c r="DE242" s="33">
        <v>2073.0030360000001</v>
      </c>
      <c r="DF242" s="33">
        <v>1978.613797</v>
      </c>
      <c r="DG242" s="33">
        <v>2808.6256530000001</v>
      </c>
      <c r="DH242" s="33">
        <v>5433.6923109999998</v>
      </c>
      <c r="DI242" s="33">
        <v>4490.4314000000004</v>
      </c>
      <c r="DJ242" s="33">
        <v>1978.613797</v>
      </c>
      <c r="DK242" s="33">
        <v>2808.6256530000001</v>
      </c>
      <c r="DL242" s="33">
        <v>5433.6923109999998</v>
      </c>
      <c r="DM242" s="33">
        <v>2761.040031</v>
      </c>
      <c r="DN242" s="33">
        <v>1978.613797</v>
      </c>
      <c r="DO242" s="33">
        <v>2808.6256530000001</v>
      </c>
      <c r="DP242" s="33">
        <v>5433.6923109999998</v>
      </c>
      <c r="DQ242" s="33">
        <v>4353.7093759999998</v>
      </c>
      <c r="DR242" s="33">
        <v>1978.613797</v>
      </c>
      <c r="DS242" s="33">
        <v>2808.6256530000001</v>
      </c>
      <c r="DT242" s="33">
        <v>5433.6923109999998</v>
      </c>
      <c r="DU242" s="33">
        <v>4581.8396739999998</v>
      </c>
      <c r="DV242" s="33">
        <v>1978.613797</v>
      </c>
      <c r="DW242" s="33">
        <v>2808.6256530000001</v>
      </c>
      <c r="DX242" s="33">
        <v>5433.6923109999998</v>
      </c>
      <c r="DY242" s="33">
        <v>4177.6458240000002</v>
      </c>
      <c r="DZ242" s="33">
        <v>1978.613797</v>
      </c>
      <c r="EA242" s="33">
        <v>2808.6256530000001</v>
      </c>
      <c r="EB242" s="33">
        <v>5433.6923109999998</v>
      </c>
      <c r="EC242" s="33">
        <v>4581.8396739999998</v>
      </c>
      <c r="ED242" s="33">
        <v>1978.613797</v>
      </c>
      <c r="EE242" s="33">
        <v>2808.6256530000001</v>
      </c>
      <c r="EF242" s="33">
        <v>5433.6923109999998</v>
      </c>
      <c r="EG242" s="33">
        <v>4053.027709</v>
      </c>
      <c r="EH242" s="33">
        <v>1978.613797</v>
      </c>
      <c r="EI242" s="33">
        <v>2808.6256530000001</v>
      </c>
      <c r="EJ242" s="33">
        <v>5433.6923109999998</v>
      </c>
      <c r="EK242" s="33">
        <v>4581.8396739999998</v>
      </c>
      <c r="EL242" s="33">
        <v>1978.613797</v>
      </c>
      <c r="EM242" s="33">
        <v>2808.6256530000001</v>
      </c>
      <c r="EN242" s="33">
        <v>5756.4766669999999</v>
      </c>
      <c r="EO242" s="33">
        <v>4885.6383930000002</v>
      </c>
      <c r="EP242" s="33">
        <v>2120.8558330000001</v>
      </c>
      <c r="EQ242" s="33">
        <v>2966.3147020000001</v>
      </c>
      <c r="ER242" s="33">
        <v>5756.4766669999999</v>
      </c>
      <c r="ES242" s="33">
        <v>4786.2809600000001</v>
      </c>
      <c r="ET242" s="33">
        <v>2120.8558330000001</v>
      </c>
      <c r="EU242" s="33">
        <v>2966.3147020000001</v>
      </c>
      <c r="EV242" s="33">
        <v>5756.4766669999999</v>
      </c>
      <c r="EW242" s="33">
        <v>4851.6984590000002</v>
      </c>
      <c r="EX242" s="33">
        <v>2120.8558330000001</v>
      </c>
      <c r="EY242" s="33">
        <v>2966.3147020000001</v>
      </c>
      <c r="EZ242" s="33">
        <v>5937.6009519999998</v>
      </c>
      <c r="FA242" s="33">
        <v>4233.3793070000002</v>
      </c>
      <c r="FB242" s="33">
        <v>2158.4650000000001</v>
      </c>
      <c r="FC242" s="33">
        <v>3037.5338099999999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44531.727780000001</v>
      </c>
      <c r="G245" s="33">
        <v>42335.939709999999</v>
      </c>
      <c r="H245" s="33">
        <v>41020.17209</v>
      </c>
      <c r="I245" s="33">
        <v>38764.879419999997</v>
      </c>
      <c r="J245" s="33">
        <v>45738.683850000001</v>
      </c>
      <c r="K245" s="33">
        <v>42395.531609999998</v>
      </c>
      <c r="L245" s="33">
        <v>40981.312639999996</v>
      </c>
      <c r="M245" s="33">
        <v>38726.222419999998</v>
      </c>
      <c r="N245" s="33">
        <v>43688.406349999997</v>
      </c>
      <c r="O245" s="33">
        <v>42423.088889999999</v>
      </c>
      <c r="P245" s="33">
        <v>41162.384489999997</v>
      </c>
      <c r="Q245" s="33">
        <v>38907.442389999997</v>
      </c>
      <c r="R245" s="33">
        <v>45494.957759999998</v>
      </c>
      <c r="S245" s="33">
        <v>42380.203240000003</v>
      </c>
      <c r="T245" s="33">
        <v>46385.809520000003</v>
      </c>
      <c r="U245" s="33">
        <v>45067.768889999999</v>
      </c>
      <c r="V245" s="33">
        <v>42829.859799999998</v>
      </c>
      <c r="W245" s="33">
        <v>42948.227500000001</v>
      </c>
      <c r="X245" s="33">
        <v>46385.809520000003</v>
      </c>
      <c r="Y245" s="33">
        <v>45183.087440000003</v>
      </c>
      <c r="Z245" s="33">
        <v>43527.762940000001</v>
      </c>
      <c r="AA245" s="33">
        <v>42948.227500000001</v>
      </c>
      <c r="AB245" s="33">
        <v>52096.268750000003</v>
      </c>
      <c r="AC245" s="33">
        <v>44278.853000000003</v>
      </c>
      <c r="AD245" s="33">
        <v>41347.154829999999</v>
      </c>
      <c r="AE245" s="33">
        <v>45091.78572</v>
      </c>
      <c r="AF245" s="33">
        <v>55414.312149999998</v>
      </c>
      <c r="AG245" s="33">
        <v>48122.529130000003</v>
      </c>
      <c r="AH245" s="33">
        <v>44955.002890000003</v>
      </c>
      <c r="AI245" s="33">
        <v>45890.538529999998</v>
      </c>
      <c r="AJ245" s="33">
        <v>60659.628499999999</v>
      </c>
      <c r="AK245" s="33">
        <v>51073.000290000004</v>
      </c>
      <c r="AL245" s="33">
        <v>47735.617440000002</v>
      </c>
      <c r="AM245" s="33">
        <v>47806.636259999999</v>
      </c>
      <c r="AN245" s="33">
        <v>60747.487710000001</v>
      </c>
      <c r="AO245" s="33">
        <v>54630.384709999998</v>
      </c>
      <c r="AP245" s="33">
        <v>49893.865879999998</v>
      </c>
      <c r="AQ245" s="33">
        <v>47806.636259999999</v>
      </c>
      <c r="AR245" s="33">
        <v>60810.521999999997</v>
      </c>
      <c r="AS245" s="33">
        <v>56279.705479999997</v>
      </c>
      <c r="AT245" s="33">
        <v>49980.392970000001</v>
      </c>
      <c r="AU245" s="33">
        <v>47886.99912</v>
      </c>
      <c r="AV245" s="33">
        <v>60879.943899999998</v>
      </c>
      <c r="AW245" s="33">
        <v>56887.076300000001</v>
      </c>
      <c r="AX245" s="33">
        <v>50036.922550000003</v>
      </c>
      <c r="AY245" s="33">
        <v>47956.928999999996</v>
      </c>
      <c r="AZ245" s="33">
        <v>61009.122000000003</v>
      </c>
      <c r="BA245" s="33">
        <v>57525.521840000001</v>
      </c>
      <c r="BB245" s="33">
        <v>50161.760880000002</v>
      </c>
      <c r="BC245" s="33">
        <v>48102.683940000003</v>
      </c>
      <c r="BD245" s="33">
        <v>61059.360090000002</v>
      </c>
      <c r="BE245" s="33">
        <v>57622.126210000002</v>
      </c>
      <c r="BF245" s="33">
        <v>50210.177969999997</v>
      </c>
      <c r="BG245" s="33">
        <v>48158.7621</v>
      </c>
      <c r="BH245" s="33">
        <v>61388.93866</v>
      </c>
      <c r="BI245" s="33">
        <v>58504.209360000001</v>
      </c>
      <c r="BJ245" s="33">
        <v>50741.762970000003</v>
      </c>
      <c r="BK245" s="33">
        <v>48662.970430000001</v>
      </c>
      <c r="BL245" s="33">
        <v>61431.316930000001</v>
      </c>
      <c r="BM245" s="33">
        <v>59235.925580000003</v>
      </c>
      <c r="BN245" s="33">
        <v>50381.560080000003</v>
      </c>
      <c r="BO245" s="33">
        <v>48692.268940000002</v>
      </c>
      <c r="BP245" s="33">
        <v>63778.390979999996</v>
      </c>
      <c r="BQ245" s="33">
        <v>61418.477469999998</v>
      </c>
      <c r="BR245" s="33">
        <v>51996.056640000003</v>
      </c>
      <c r="BS245" s="33">
        <v>50880.089789999998</v>
      </c>
      <c r="BT245" s="33">
        <v>64943.251909999999</v>
      </c>
      <c r="BU245" s="33">
        <v>61321.441400000003</v>
      </c>
      <c r="BV245" s="33">
        <v>52894.721339999996</v>
      </c>
      <c r="BW245" s="33">
        <v>51632.272839999998</v>
      </c>
      <c r="BX245" s="33">
        <v>68083.40883</v>
      </c>
      <c r="BY245" s="33">
        <v>65354.614690000002</v>
      </c>
      <c r="BZ245" s="33">
        <v>55555.62988</v>
      </c>
      <c r="CA245" s="33">
        <v>54656.387549999999</v>
      </c>
      <c r="CB245" s="33">
        <v>73728.553060000006</v>
      </c>
      <c r="CC245" s="33">
        <v>69520.334400000007</v>
      </c>
      <c r="CD245" s="33">
        <v>58965.318959999997</v>
      </c>
      <c r="CE245" s="33">
        <v>58350.806349999999</v>
      </c>
      <c r="CF245" s="33">
        <v>76652.316340000005</v>
      </c>
      <c r="CG245" s="33">
        <v>70967.952680000002</v>
      </c>
      <c r="CH245" s="33">
        <v>59069.29767</v>
      </c>
      <c r="CI245" s="33">
        <v>59516.261169999998</v>
      </c>
      <c r="CJ245" s="33">
        <v>79844.058120000002</v>
      </c>
      <c r="CK245" s="33">
        <v>73420.387180000005</v>
      </c>
      <c r="CL245" s="33">
        <v>60305.003019999996</v>
      </c>
      <c r="CM245" s="33">
        <v>61149.426979999997</v>
      </c>
      <c r="CN245" s="33">
        <v>81056.067970000004</v>
      </c>
      <c r="CO245" s="33">
        <v>75231.734840000005</v>
      </c>
      <c r="CP245" s="33">
        <v>60595.144030000003</v>
      </c>
      <c r="CQ245" s="33">
        <v>61548.969709999998</v>
      </c>
      <c r="CR245" s="33">
        <v>82269.048129999996</v>
      </c>
      <c r="CS245" s="33">
        <v>76753.322579999993</v>
      </c>
      <c r="CT245" s="33">
        <v>60888.378420000001</v>
      </c>
      <c r="CU245" s="33">
        <v>61972.060340000004</v>
      </c>
      <c r="CV245" s="33">
        <v>83620.295469999997</v>
      </c>
      <c r="CW245" s="33">
        <v>77230.23186</v>
      </c>
      <c r="CX245" s="33">
        <v>61232.401539999999</v>
      </c>
      <c r="CY245" s="33">
        <v>62561.260699999999</v>
      </c>
      <c r="CZ245" s="33">
        <v>84978.687300000005</v>
      </c>
      <c r="DA245" s="33">
        <v>77605.357910000006</v>
      </c>
      <c r="DB245" s="33">
        <v>61787.686029999997</v>
      </c>
      <c r="DC245" s="33">
        <v>63204.438479999997</v>
      </c>
      <c r="DD245" s="33">
        <v>86558.555519999994</v>
      </c>
      <c r="DE245" s="33">
        <v>79664.176940000005</v>
      </c>
      <c r="DF245" s="33">
        <v>62378.533689999997</v>
      </c>
      <c r="DG245" s="33">
        <v>63959.471949999999</v>
      </c>
      <c r="DH245" s="33">
        <v>88005.916440000001</v>
      </c>
      <c r="DI245" s="33">
        <v>83102.679659999994</v>
      </c>
      <c r="DJ245" s="33">
        <v>62809.145640000002</v>
      </c>
      <c r="DK245" s="33">
        <v>64613.014389999997</v>
      </c>
      <c r="DL245" s="33">
        <v>88005.916440000001</v>
      </c>
      <c r="DM245" s="33">
        <v>79340.0959</v>
      </c>
      <c r="DN245" s="33">
        <v>62209.833469999998</v>
      </c>
      <c r="DO245" s="33">
        <v>64613.014389999997</v>
      </c>
      <c r="DP245" s="33">
        <v>88005.916440000001</v>
      </c>
      <c r="DQ245" s="33">
        <v>80136.109070000006</v>
      </c>
      <c r="DR245" s="33">
        <v>62205.7736</v>
      </c>
      <c r="DS245" s="33">
        <v>64613.014389999997</v>
      </c>
      <c r="DT245" s="33">
        <v>88005.916440000001</v>
      </c>
      <c r="DU245" s="33">
        <v>80517.36778</v>
      </c>
      <c r="DV245" s="33">
        <v>62202.745779999997</v>
      </c>
      <c r="DW245" s="33">
        <v>64613.014389999997</v>
      </c>
      <c r="DX245" s="33">
        <v>88005.916440000001</v>
      </c>
      <c r="DY245" s="33">
        <v>80999.200320000004</v>
      </c>
      <c r="DZ245" s="33">
        <v>62199.692750000002</v>
      </c>
      <c r="EA245" s="33">
        <v>64613.014389999997</v>
      </c>
      <c r="EB245" s="33">
        <v>88005.916440000001</v>
      </c>
      <c r="EC245" s="33">
        <v>81576.586039999995</v>
      </c>
      <c r="ED245" s="33">
        <v>62196.574090000002</v>
      </c>
      <c r="EE245" s="33">
        <v>64613.014389999997</v>
      </c>
      <c r="EF245" s="33">
        <v>88005.916440000001</v>
      </c>
      <c r="EG245" s="33">
        <v>82124.259590000001</v>
      </c>
      <c r="EH245" s="33">
        <v>62192.639179999998</v>
      </c>
      <c r="EI245" s="33">
        <v>64613.014389999997</v>
      </c>
      <c r="EJ245" s="33">
        <v>88123.591950000002</v>
      </c>
      <c r="EK245" s="33">
        <v>82811.134879999998</v>
      </c>
      <c r="EL245" s="33">
        <v>62224.905809999997</v>
      </c>
      <c r="EM245" s="33">
        <v>64657.023939999999</v>
      </c>
      <c r="EN245" s="33">
        <v>88701.859649999999</v>
      </c>
      <c r="EO245" s="33">
        <v>83805.853159999999</v>
      </c>
      <c r="EP245" s="33">
        <v>62449.583919999997</v>
      </c>
      <c r="EQ245" s="33">
        <v>64919.015350000001</v>
      </c>
      <c r="ER245" s="33">
        <v>88914.853300000002</v>
      </c>
      <c r="ES245" s="33">
        <v>84282.044160000005</v>
      </c>
      <c r="ET245" s="33">
        <v>60589.758900000001</v>
      </c>
      <c r="EU245" s="33">
        <v>65009.254110000002</v>
      </c>
      <c r="EV245" s="33">
        <v>89026.778940000004</v>
      </c>
      <c r="EW245" s="33">
        <v>83789.668969999999</v>
      </c>
      <c r="EX245" s="33">
        <v>56178.508370000003</v>
      </c>
      <c r="EY245" s="33">
        <v>65072.141689999997</v>
      </c>
      <c r="EZ245" s="33">
        <v>92309.896240000002</v>
      </c>
      <c r="FA245" s="33">
        <v>86202.856910000002</v>
      </c>
      <c r="FB245" s="33">
        <v>57568.27448</v>
      </c>
      <c r="FC245" s="33">
        <v>66416.722970000003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3836.3581770000001</v>
      </c>
      <c r="AO246" s="33">
        <v>2124.3119839999999</v>
      </c>
      <c r="AP246" s="33">
        <v>2473.455289</v>
      </c>
      <c r="AQ246" s="33">
        <v>3031.1487240000001</v>
      </c>
      <c r="AR246" s="33">
        <v>4969.5392400000001</v>
      </c>
      <c r="AS246" s="33">
        <v>2535.18075</v>
      </c>
      <c r="AT246" s="33">
        <v>3207.1786219999999</v>
      </c>
      <c r="AU246" s="33">
        <v>3915.3822460000001</v>
      </c>
      <c r="AV246" s="33">
        <v>4969.5392400000001</v>
      </c>
      <c r="AW246" s="33">
        <v>2792.919703</v>
      </c>
      <c r="AX246" s="33">
        <v>3207.1786219999999</v>
      </c>
      <c r="AY246" s="33">
        <v>3915.3822460000001</v>
      </c>
      <c r="AZ246" s="33">
        <v>4969.5392400000001</v>
      </c>
      <c r="BA246" s="33">
        <v>3231.0799499999998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4600.7556649999997</v>
      </c>
      <c r="BZ246" s="33">
        <v>3992.1527890000002</v>
      </c>
      <c r="CA246" s="33">
        <v>4861.3797930000001</v>
      </c>
      <c r="CB246" s="33">
        <v>6181.8734000000004</v>
      </c>
      <c r="CC246" s="33">
        <v>4884.2238639999996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5704.8244480000003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48.640333660000003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57.819946610000002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57.819946610000002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102.8650651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57.819946610000002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2.7568099180000001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97.157794280000005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90.477961089999994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94.491984400000007</v>
      </c>
      <c r="DN251" s="33">
        <v>163.84764620000001</v>
      </c>
      <c r="DO251" s="33">
        <v>198.2845548</v>
      </c>
      <c r="DP251" s="33">
        <v>279.91480610000002</v>
      </c>
      <c r="DQ251" s="33">
        <v>4.0140233030000001</v>
      </c>
      <c r="DR251" s="33">
        <v>163.84764620000001</v>
      </c>
      <c r="DS251" s="33">
        <v>198.2845548</v>
      </c>
      <c r="DT251" s="33">
        <v>279.91480610000002</v>
      </c>
      <c r="DU251" s="33">
        <v>187.63575539999999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G253" s="33">
        <v>1.706231469</v>
      </c>
      <c r="AI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E253" s="33">
        <v>1.2228019699999999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1.0647685309999999</v>
      </c>
      <c r="BN253" s="33">
        <v>1.4807809949999999</v>
      </c>
      <c r="BO253" s="33">
        <v>1.706231469</v>
      </c>
      <c r="BP253" s="33">
        <v>2.0989980300000002</v>
      </c>
      <c r="BQ253" s="33">
        <v>0.91803344850000002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2369.110099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2578.2613350000001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3290.0942879999998</v>
      </c>
      <c r="AD257" s="33">
        <v>2635.3637509999999</v>
      </c>
      <c r="AE257" s="33">
        <v>3123.1952759999999</v>
      </c>
      <c r="AF257" s="33">
        <v>3692.7032140000001</v>
      </c>
      <c r="AG257" s="33">
        <v>3457.293799</v>
      </c>
      <c r="AH257" s="33">
        <v>2870.078673</v>
      </c>
      <c r="AI257" s="33">
        <v>3184.5163849999999</v>
      </c>
      <c r="AJ257" s="33">
        <v>3835.548632</v>
      </c>
      <c r="AK257" s="33">
        <v>3416.9123639999998</v>
      </c>
      <c r="AL257" s="33">
        <v>2990.9011930000001</v>
      </c>
      <c r="AM257" s="33">
        <v>3314.0706719999998</v>
      </c>
      <c r="AN257" s="33">
        <v>5330.84573</v>
      </c>
      <c r="AO257" s="33">
        <v>3536.7661280000002</v>
      </c>
      <c r="AP257" s="33">
        <v>3959.467028</v>
      </c>
      <c r="AQ257" s="33">
        <v>4479.5358889999998</v>
      </c>
      <c r="AR257" s="33">
        <v>6464.026793</v>
      </c>
      <c r="AS257" s="33">
        <v>4003.6572339999998</v>
      </c>
      <c r="AT257" s="33">
        <v>4693.1903609999999</v>
      </c>
      <c r="AU257" s="33">
        <v>5363.7694110000002</v>
      </c>
      <c r="AV257" s="33">
        <v>6464.026793</v>
      </c>
      <c r="AW257" s="33">
        <v>4261.3961859999999</v>
      </c>
      <c r="AX257" s="33">
        <v>4693.1903609999999</v>
      </c>
      <c r="AY257" s="33">
        <v>5363.7694110000002</v>
      </c>
      <c r="AZ257" s="33">
        <v>7938.1136029999998</v>
      </c>
      <c r="BA257" s="33">
        <v>6161.8641429999998</v>
      </c>
      <c r="BB257" s="33">
        <v>6399.1372419999998</v>
      </c>
      <c r="BC257" s="33">
        <v>6983.5825960000002</v>
      </c>
      <c r="BD257" s="33">
        <v>7938.5063689999997</v>
      </c>
      <c r="BE257" s="33">
        <v>7534.5664399999996</v>
      </c>
      <c r="BF257" s="33">
        <v>6399.1372419999998</v>
      </c>
      <c r="BG257" s="33">
        <v>6983.5825960000002</v>
      </c>
      <c r="BH257" s="33">
        <v>7938.5063689999997</v>
      </c>
      <c r="BI257" s="33">
        <v>7535.31484</v>
      </c>
      <c r="BJ257" s="33">
        <v>6399.1372419999998</v>
      </c>
      <c r="BK257" s="33">
        <v>6983.5825960000002</v>
      </c>
      <c r="BL257" s="33">
        <v>7938.5063689999997</v>
      </c>
      <c r="BM257" s="33">
        <v>7534.4084069999999</v>
      </c>
      <c r="BN257" s="33">
        <v>6399.1372419999998</v>
      </c>
      <c r="BO257" s="33">
        <v>6983.5825960000002</v>
      </c>
      <c r="BP257" s="33">
        <v>7938.5063689999997</v>
      </c>
      <c r="BQ257" s="33">
        <v>7534.2616719999996</v>
      </c>
      <c r="BR257" s="33">
        <v>6399.1372419999998</v>
      </c>
      <c r="BS257" s="33">
        <v>6983.5825960000002</v>
      </c>
      <c r="BT257" s="33">
        <v>9150.8405299999995</v>
      </c>
      <c r="BU257" s="33">
        <v>8676.2967960000005</v>
      </c>
      <c r="BV257" s="33">
        <v>7184.1114100000004</v>
      </c>
      <c r="BW257" s="33">
        <v>7929.5801419999998</v>
      </c>
      <c r="BX257" s="33">
        <v>9150.8405299999995</v>
      </c>
      <c r="BY257" s="33">
        <v>7533.3436380000003</v>
      </c>
      <c r="BZ257" s="33">
        <v>7184.1114100000004</v>
      </c>
      <c r="CA257" s="33">
        <v>7929.5801419999998</v>
      </c>
      <c r="CB257" s="33">
        <v>9150.8405299999995</v>
      </c>
      <c r="CC257" s="33">
        <v>7816.8118379999996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8676.2967960000005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8493.7408589999995</v>
      </c>
      <c r="CT257" s="33">
        <v>7184.1114100000004</v>
      </c>
      <c r="CU257" s="33">
        <v>7929.5801419999998</v>
      </c>
      <c r="CV257" s="33">
        <v>9150.8405299999995</v>
      </c>
      <c r="CW257" s="33">
        <v>8631.4252720000004</v>
      </c>
      <c r="CX257" s="33">
        <v>7184.1114100000004</v>
      </c>
      <c r="CY257" s="33">
        <v>7929.5801419999998</v>
      </c>
      <c r="CZ257" s="33">
        <v>9150.8405299999995</v>
      </c>
      <c r="DA257" s="33">
        <v>8676.4642179999992</v>
      </c>
      <c r="DB257" s="33">
        <v>7184.1114100000004</v>
      </c>
      <c r="DC257" s="33">
        <v>7929.5801419999998</v>
      </c>
      <c r="DD257" s="33">
        <v>9150.8405299999995</v>
      </c>
      <c r="DE257" s="33">
        <v>8676.2967960000005</v>
      </c>
      <c r="DF257" s="33">
        <v>7184.1114100000004</v>
      </c>
      <c r="DG257" s="33">
        <v>7929.5801419999998</v>
      </c>
      <c r="DH257" s="33">
        <v>9150.8405299999995</v>
      </c>
      <c r="DI257" s="33">
        <v>8631.4252720000004</v>
      </c>
      <c r="DJ257" s="33">
        <v>7184.1114100000004</v>
      </c>
      <c r="DK257" s="33">
        <v>7929.5801419999998</v>
      </c>
      <c r="DL257" s="33">
        <v>9150.8405299999995</v>
      </c>
      <c r="DM257" s="33">
        <v>8499.7260850000002</v>
      </c>
      <c r="DN257" s="33">
        <v>7184.1114100000004</v>
      </c>
      <c r="DO257" s="33">
        <v>7929.5801419999998</v>
      </c>
      <c r="DP257" s="33">
        <v>9150.8405299999995</v>
      </c>
      <c r="DQ257" s="33">
        <v>8409.2481239999997</v>
      </c>
      <c r="DR257" s="33">
        <v>7184.1114100000004</v>
      </c>
      <c r="DS257" s="33">
        <v>7929.5801419999998</v>
      </c>
      <c r="DT257" s="33">
        <v>9150.8405299999995</v>
      </c>
      <c r="DU257" s="33">
        <v>8592.8698559999993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8676.4703910000007</v>
      </c>
      <c r="EP257" s="33">
        <v>7184.1114100000004</v>
      </c>
      <c r="EQ257" s="33">
        <v>7929.5801419999998</v>
      </c>
      <c r="ER257" s="33">
        <v>9150.8405299999995</v>
      </c>
      <c r="ES257" s="33">
        <v>8639.3836240000001</v>
      </c>
      <c r="ET257" s="33">
        <v>7184.1114100000004</v>
      </c>
      <c r="EU257" s="33">
        <v>7929.5801419999998</v>
      </c>
      <c r="EV257" s="33">
        <v>9150.8405299999995</v>
      </c>
      <c r="EW257" s="33">
        <v>8631.4252720000004</v>
      </c>
      <c r="EX257" s="33">
        <v>7071.5674499999996</v>
      </c>
      <c r="EY257" s="33">
        <v>7929.5801419999998</v>
      </c>
      <c r="EZ257" s="33">
        <v>9150.8405299999995</v>
      </c>
      <c r="FA257" s="33">
        <v>8676.4642179999992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1332.962683</v>
      </c>
      <c r="DM306" s="33">
        <v>1301.9848440000001</v>
      </c>
      <c r="DN306" s="33">
        <v>1332.962683</v>
      </c>
      <c r="DO306" s="33">
        <v>1327.4690760000001</v>
      </c>
      <c r="DP306" s="33">
        <v>2501.3691950000002</v>
      </c>
      <c r="DQ306" s="33">
        <v>2443.2377759999999</v>
      </c>
      <c r="DR306" s="33">
        <v>2501.3691950000002</v>
      </c>
      <c r="DS306" s="33">
        <v>2491.0601750000001</v>
      </c>
      <c r="DT306" s="33">
        <v>3675.5471699999998</v>
      </c>
      <c r="DU306" s="33">
        <v>3590.1280430000002</v>
      </c>
      <c r="DV306" s="33">
        <v>3675.5471699999998</v>
      </c>
      <c r="DW306" s="33">
        <v>3660.3989510000001</v>
      </c>
      <c r="DX306" s="33">
        <v>4845.9658520000003</v>
      </c>
      <c r="DY306" s="33">
        <v>4733.3463830000001</v>
      </c>
      <c r="DZ306" s="33">
        <v>4845.9658520000003</v>
      </c>
      <c r="EA306" s="33">
        <v>4825.9939270000004</v>
      </c>
      <c r="EB306" s="33">
        <v>6035.1439540000001</v>
      </c>
      <c r="EC306" s="33">
        <v>5894.888175</v>
      </c>
      <c r="ED306" s="33">
        <v>6035.1439540000001</v>
      </c>
      <c r="EE306" s="33">
        <v>6010.2710079999997</v>
      </c>
      <c r="EF306" s="33">
        <v>7241.6079129999998</v>
      </c>
      <c r="EG306" s="33">
        <v>7073.3141050000004</v>
      </c>
      <c r="EH306" s="33">
        <v>7241.6079129999998</v>
      </c>
      <c r="EI306" s="33">
        <v>7211.7627060000004</v>
      </c>
      <c r="EJ306" s="33">
        <v>8426.0037479999992</v>
      </c>
      <c r="EK306" s="33">
        <v>8230.1847720000005</v>
      </c>
      <c r="EL306" s="33">
        <v>8426.0037479999992</v>
      </c>
      <c r="EM306" s="33">
        <v>8391.2772299999997</v>
      </c>
      <c r="EN306" s="33">
        <v>9620.3204370000003</v>
      </c>
      <c r="EO306" s="33">
        <v>9396.7457319999994</v>
      </c>
      <c r="EP306" s="33">
        <v>9620.3204370000003</v>
      </c>
      <c r="EQ306" s="33">
        <v>9580.6717210000006</v>
      </c>
      <c r="ER306" s="33">
        <v>10860.925939999999</v>
      </c>
      <c r="ES306" s="33">
        <v>10608.519770000001</v>
      </c>
      <c r="ET306" s="33">
        <v>10860.925939999999</v>
      </c>
      <c r="EU306" s="33">
        <v>10816.16426</v>
      </c>
      <c r="EV306" s="33">
        <v>10860.925939999999</v>
      </c>
      <c r="EW306" s="33">
        <v>10608.519770000001</v>
      </c>
      <c r="EX306" s="33">
        <v>10860.925939999999</v>
      </c>
      <c r="EY306" s="33">
        <v>10816.16426</v>
      </c>
      <c r="EZ306" s="33">
        <v>10860.925939999999</v>
      </c>
      <c r="FA306" s="33">
        <v>10608.519770000001</v>
      </c>
      <c r="FB306" s="33">
        <v>10860.925939999999</v>
      </c>
      <c r="FC306" s="33">
        <v>10816.16426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1332.962683</v>
      </c>
      <c r="DM317" s="33">
        <v>1301.9848440000001</v>
      </c>
      <c r="DN317" s="33">
        <v>1332.962683</v>
      </c>
      <c r="DO317" s="33">
        <v>1327.4690760000001</v>
      </c>
      <c r="DP317" s="33">
        <v>2501.3691950000002</v>
      </c>
      <c r="DQ317" s="33">
        <v>2443.2377759999999</v>
      </c>
      <c r="DR317" s="33">
        <v>2501.3691950000002</v>
      </c>
      <c r="DS317" s="33">
        <v>2491.0601750000001</v>
      </c>
      <c r="DT317" s="33">
        <v>3675.5471699999998</v>
      </c>
      <c r="DU317" s="33">
        <v>3590.1280430000002</v>
      </c>
      <c r="DV317" s="33">
        <v>3675.5471699999998</v>
      </c>
      <c r="DW317" s="33">
        <v>3660.3989510000001</v>
      </c>
      <c r="DX317" s="33">
        <v>4845.9658520000003</v>
      </c>
      <c r="DY317" s="33">
        <v>4733.3463830000001</v>
      </c>
      <c r="DZ317" s="33">
        <v>4845.9658520000003</v>
      </c>
      <c r="EA317" s="33">
        <v>4825.9939270000004</v>
      </c>
      <c r="EB317" s="33">
        <v>6035.1439540000001</v>
      </c>
      <c r="EC317" s="33">
        <v>5894.888175</v>
      </c>
      <c r="ED317" s="33">
        <v>6035.1439540000001</v>
      </c>
      <c r="EE317" s="33">
        <v>6010.2710079999997</v>
      </c>
      <c r="EF317" s="33">
        <v>7241.6079129999998</v>
      </c>
      <c r="EG317" s="33">
        <v>7073.3141050000004</v>
      </c>
      <c r="EH317" s="33">
        <v>7241.6079129999998</v>
      </c>
      <c r="EI317" s="33">
        <v>7211.7627060000004</v>
      </c>
      <c r="EJ317" s="33">
        <v>8426.0037479999992</v>
      </c>
      <c r="EK317" s="33">
        <v>8230.1847720000005</v>
      </c>
      <c r="EL317" s="33">
        <v>8426.0037479999992</v>
      </c>
      <c r="EM317" s="33">
        <v>8391.2772299999997</v>
      </c>
      <c r="EN317" s="33">
        <v>9620.3204370000003</v>
      </c>
      <c r="EO317" s="33">
        <v>9396.7457319999994</v>
      </c>
      <c r="EP317" s="33">
        <v>9620.3204370000003</v>
      </c>
      <c r="EQ317" s="33">
        <v>9580.6717210000006</v>
      </c>
      <c r="ER317" s="33">
        <v>10860.925939999999</v>
      </c>
      <c r="ES317" s="33">
        <v>10608.519770000001</v>
      </c>
      <c r="ET317" s="33">
        <v>10860.925939999999</v>
      </c>
      <c r="EU317" s="33">
        <v>10816.16426</v>
      </c>
      <c r="EV317" s="33">
        <v>10860.925939999999</v>
      </c>
      <c r="EW317" s="33">
        <v>10608.519770000001</v>
      </c>
      <c r="EX317" s="33">
        <v>10860.925939999999</v>
      </c>
      <c r="EY317" s="33">
        <v>10816.16426</v>
      </c>
      <c r="EZ317" s="33">
        <v>10860.925939999999</v>
      </c>
      <c r="FA317" s="33">
        <v>10608.519770000001</v>
      </c>
      <c r="FB317" s="33">
        <v>10860.925939999999</v>
      </c>
      <c r="FC317" s="33">
        <v>10816.16426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171.24225000000001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254.79</v>
      </c>
      <c r="V369" s="33">
        <v>254.79</v>
      </c>
      <c r="W369" s="33">
        <v>254.8</v>
      </c>
      <c r="X369" s="33">
        <v>254.8</v>
      </c>
      <c r="Y369" s="33">
        <v>254.8</v>
      </c>
      <c r="Z369" s="33">
        <v>254.79</v>
      </c>
      <c r="AA369" s="33">
        <v>254.8</v>
      </c>
      <c r="AB369" s="33">
        <v>254.8</v>
      </c>
      <c r="AC369" s="33">
        <v>254.79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318.66108919999999</v>
      </c>
      <c r="V377" s="33">
        <v>318.66108919999999</v>
      </c>
      <c r="W377" s="33">
        <v>318.67108919999998</v>
      </c>
      <c r="X377" s="33">
        <v>318.67108919999998</v>
      </c>
      <c r="Y377" s="33">
        <v>318.67108919999998</v>
      </c>
      <c r="Z377" s="33">
        <v>318.66108919999999</v>
      </c>
      <c r="AA377" s="33">
        <v>318.67108919999998</v>
      </c>
      <c r="AB377" s="33">
        <v>483.57535919999998</v>
      </c>
      <c r="AC377" s="33">
        <v>483.56535919999999</v>
      </c>
      <c r="AD377" s="33">
        <v>483.56535919999999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609.79015919999995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171.42720629999999</v>
      </c>
      <c r="AS416" s="33">
        <v>208.82950579999999</v>
      </c>
      <c r="AT416" s="33">
        <v>275.84195920000002</v>
      </c>
      <c r="AU416" s="33">
        <v>225.97222640000001</v>
      </c>
      <c r="AV416" s="33">
        <v>2239.607411</v>
      </c>
      <c r="AW416" s="33">
        <v>2728.2490280000002</v>
      </c>
      <c r="AX416" s="33">
        <v>3603.731925</v>
      </c>
      <c r="AY416" s="33">
        <v>2952.2097690000001</v>
      </c>
      <c r="AZ416" s="33">
        <v>3188.5788640000001</v>
      </c>
      <c r="BA416" s="33">
        <v>3884.2687980000001</v>
      </c>
      <c r="BB416" s="33">
        <v>5130.7132629999996</v>
      </c>
      <c r="BC416" s="33">
        <v>4203.1266850000002</v>
      </c>
      <c r="BD416" s="33">
        <v>6097.3519409999999</v>
      </c>
      <c r="BE416" s="33">
        <v>7427.683274</v>
      </c>
      <c r="BF416" s="33">
        <v>9811.1935780000003</v>
      </c>
      <c r="BG416" s="33">
        <v>8037.4184679999998</v>
      </c>
      <c r="BH416" s="33">
        <v>6871.293549</v>
      </c>
      <c r="BI416" s="33">
        <v>8370.4848679999996</v>
      </c>
      <c r="BJ416" s="33">
        <v>11056.535980000001</v>
      </c>
      <c r="BK416" s="33">
        <v>9057.6142230000005</v>
      </c>
      <c r="BL416" s="33">
        <v>8675.9154240000007</v>
      </c>
      <c r="BM416" s="33">
        <v>10568.842430000001</v>
      </c>
      <c r="BN416" s="33">
        <v>13960.33664</v>
      </c>
      <c r="BO416" s="33">
        <v>11436.43397</v>
      </c>
      <c r="BP416" s="33">
        <v>9038.7473210000007</v>
      </c>
      <c r="BQ416" s="33">
        <v>11010.837649999999</v>
      </c>
      <c r="BR416" s="33">
        <v>14544.166139999999</v>
      </c>
      <c r="BS416" s="33">
        <v>11914.712380000001</v>
      </c>
      <c r="BT416" s="33">
        <v>9197.9025989999991</v>
      </c>
      <c r="BU416" s="33">
        <v>11204.717710000001</v>
      </c>
      <c r="BV416" s="33">
        <v>14800.26145</v>
      </c>
      <c r="BW416" s="33">
        <v>12124.507970000001</v>
      </c>
      <c r="BX416" s="33">
        <v>9197.9025989999991</v>
      </c>
      <c r="BY416" s="33">
        <v>11204.717710000001</v>
      </c>
      <c r="BZ416" s="33">
        <v>14800.26145</v>
      </c>
      <c r="CA416" s="33">
        <v>12124.507970000001</v>
      </c>
      <c r="CB416" s="33">
        <v>9197.9025989999991</v>
      </c>
      <c r="CC416" s="33">
        <v>11204.717710000001</v>
      </c>
      <c r="CD416" s="33">
        <v>14800.26145</v>
      </c>
      <c r="CE416" s="33">
        <v>12124.507970000001</v>
      </c>
      <c r="CF416" s="33">
        <v>9197.9025989999991</v>
      </c>
      <c r="CG416" s="33">
        <v>11204.717710000001</v>
      </c>
      <c r="CH416" s="33">
        <v>14800.26145</v>
      </c>
      <c r="CI416" s="33">
        <v>12124.507970000001</v>
      </c>
      <c r="CJ416" s="33">
        <v>9197.9025989999991</v>
      </c>
      <c r="CK416" s="33">
        <v>11204.717710000001</v>
      </c>
      <c r="CL416" s="33">
        <v>14800.26145</v>
      </c>
      <c r="CM416" s="33">
        <v>12124.507970000001</v>
      </c>
      <c r="CN416" s="33">
        <v>9197.9025989999991</v>
      </c>
      <c r="CO416" s="33">
        <v>11204.717710000001</v>
      </c>
      <c r="CP416" s="33">
        <v>14800.26145</v>
      </c>
      <c r="CQ416" s="33">
        <v>12124.507970000001</v>
      </c>
      <c r="CR416" s="33">
        <v>9197.9025989999991</v>
      </c>
      <c r="CS416" s="33">
        <v>11204.717710000001</v>
      </c>
      <c r="CT416" s="33">
        <v>14800.26145</v>
      </c>
      <c r="CU416" s="33">
        <v>12124.507970000001</v>
      </c>
      <c r="CV416" s="33">
        <v>9197.9025989999991</v>
      </c>
      <c r="CW416" s="33">
        <v>11204.717710000001</v>
      </c>
      <c r="CX416" s="33">
        <v>14800.26145</v>
      </c>
      <c r="CY416" s="33">
        <v>12124.507970000001</v>
      </c>
      <c r="CZ416" s="33">
        <v>9197.9025989999991</v>
      </c>
      <c r="DA416" s="33">
        <v>11204.717710000001</v>
      </c>
      <c r="DB416" s="33">
        <v>14800.26145</v>
      </c>
      <c r="DC416" s="33">
        <v>12124.507970000001</v>
      </c>
      <c r="DD416" s="33">
        <v>9197.9025989999991</v>
      </c>
      <c r="DE416" s="33">
        <v>11204.717710000001</v>
      </c>
      <c r="DF416" s="33">
        <v>14800.26145</v>
      </c>
      <c r="DG416" s="33">
        <v>12124.507970000001</v>
      </c>
      <c r="DH416" s="33">
        <v>9197.9025989999991</v>
      </c>
      <c r="DI416" s="33">
        <v>11204.717710000001</v>
      </c>
      <c r="DJ416" s="33">
        <v>14800.26145</v>
      </c>
      <c r="DK416" s="33">
        <v>12124.507970000001</v>
      </c>
      <c r="DL416" s="33">
        <v>9197.9025989999991</v>
      </c>
      <c r="DM416" s="33">
        <v>11204.717710000001</v>
      </c>
      <c r="DN416" s="33">
        <v>14800.26145</v>
      </c>
      <c r="DO416" s="33">
        <v>12124.507970000001</v>
      </c>
      <c r="DP416" s="33">
        <v>9197.9025989999991</v>
      </c>
      <c r="DQ416" s="33">
        <v>11204.717710000001</v>
      </c>
      <c r="DR416" s="33">
        <v>14800.26145</v>
      </c>
      <c r="DS416" s="33">
        <v>12124.507970000001</v>
      </c>
      <c r="DT416" s="33">
        <v>9197.9025989999991</v>
      </c>
      <c r="DU416" s="33">
        <v>11204.717710000001</v>
      </c>
      <c r="DV416" s="33">
        <v>14800.26145</v>
      </c>
      <c r="DW416" s="33">
        <v>12124.507970000001</v>
      </c>
      <c r="DX416" s="33">
        <v>9197.9025989999991</v>
      </c>
      <c r="DY416" s="33">
        <v>11204.717710000001</v>
      </c>
      <c r="DZ416" s="33">
        <v>14800.26145</v>
      </c>
      <c r="EA416" s="33">
        <v>12124.507970000001</v>
      </c>
      <c r="EB416" s="33">
        <v>9197.9025989999991</v>
      </c>
      <c r="EC416" s="33">
        <v>11204.717710000001</v>
      </c>
      <c r="ED416" s="33">
        <v>14800.26145</v>
      </c>
      <c r="EE416" s="33">
        <v>12124.507970000001</v>
      </c>
      <c r="EF416" s="33">
        <v>9197.9025989999991</v>
      </c>
      <c r="EG416" s="33">
        <v>11204.717710000001</v>
      </c>
      <c r="EH416" s="33">
        <v>14800.26145</v>
      </c>
      <c r="EI416" s="33">
        <v>12124.507970000001</v>
      </c>
      <c r="EJ416" s="33">
        <v>9197.9025989999991</v>
      </c>
      <c r="EK416" s="33">
        <v>11204.717710000001</v>
      </c>
      <c r="EL416" s="33">
        <v>14800.26145</v>
      </c>
      <c r="EM416" s="33">
        <v>12124.507970000001</v>
      </c>
      <c r="EN416" s="33">
        <v>9197.9025989999991</v>
      </c>
      <c r="EO416" s="33">
        <v>11204.717710000001</v>
      </c>
      <c r="EP416" s="33">
        <v>14800.26145</v>
      </c>
      <c r="EQ416" s="33">
        <v>12124.507970000001</v>
      </c>
      <c r="ER416" s="33">
        <v>9197.9025989999991</v>
      </c>
      <c r="ES416" s="33">
        <v>11204.717710000001</v>
      </c>
      <c r="ET416" s="33">
        <v>14800.26145</v>
      </c>
      <c r="EU416" s="33">
        <v>12124.507970000001</v>
      </c>
      <c r="EV416" s="33">
        <v>9197.9025989999991</v>
      </c>
      <c r="EW416" s="33">
        <v>11204.717710000001</v>
      </c>
      <c r="EX416" s="33">
        <v>14800.26145</v>
      </c>
      <c r="EY416" s="33">
        <v>12124.507970000001</v>
      </c>
      <c r="EZ416" s="33">
        <v>9197.9025989999991</v>
      </c>
      <c r="FA416" s="33">
        <v>11204.717710000001</v>
      </c>
      <c r="FB416" s="33">
        <v>14800.26145</v>
      </c>
      <c r="FC416" s="33">
        <v>12124.507970000001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171.42720629999999</v>
      </c>
      <c r="AS425" s="33">
        <v>208.82950579999999</v>
      </c>
      <c r="AT425" s="33">
        <v>275.84195920000002</v>
      </c>
      <c r="AU425" s="33">
        <v>225.97222640000001</v>
      </c>
      <c r="AV425" s="33">
        <v>2239.607411</v>
      </c>
      <c r="AW425" s="33">
        <v>2728.2490280000002</v>
      </c>
      <c r="AX425" s="33">
        <v>3603.731925</v>
      </c>
      <c r="AY425" s="33">
        <v>2952.2097690000001</v>
      </c>
      <c r="AZ425" s="33">
        <v>3188.5788640000001</v>
      </c>
      <c r="BA425" s="33">
        <v>3884.2687980000001</v>
      </c>
      <c r="BB425" s="33">
        <v>5130.7132629999996</v>
      </c>
      <c r="BC425" s="33">
        <v>4203.1266850000002</v>
      </c>
      <c r="BD425" s="33">
        <v>6097.3519409999999</v>
      </c>
      <c r="BE425" s="33">
        <v>7427.683274</v>
      </c>
      <c r="BF425" s="33">
        <v>9811.1935780000003</v>
      </c>
      <c r="BG425" s="33">
        <v>8037.4184679999998</v>
      </c>
      <c r="BH425" s="33">
        <v>6871.293549</v>
      </c>
      <c r="BI425" s="33">
        <v>8370.4848679999996</v>
      </c>
      <c r="BJ425" s="33">
        <v>11056.535980000001</v>
      </c>
      <c r="BK425" s="33">
        <v>9057.6142230000005</v>
      </c>
      <c r="BL425" s="33">
        <v>8675.9154240000007</v>
      </c>
      <c r="BM425" s="33">
        <v>10568.842430000001</v>
      </c>
      <c r="BN425" s="33">
        <v>13960.33664</v>
      </c>
      <c r="BO425" s="33">
        <v>11436.43397</v>
      </c>
      <c r="BP425" s="33">
        <v>9038.7473210000007</v>
      </c>
      <c r="BQ425" s="33">
        <v>11010.837649999999</v>
      </c>
      <c r="BR425" s="33">
        <v>14544.166139999999</v>
      </c>
      <c r="BS425" s="33">
        <v>11914.712380000001</v>
      </c>
      <c r="BT425" s="33">
        <v>9197.9025989999991</v>
      </c>
      <c r="BU425" s="33">
        <v>11204.717710000001</v>
      </c>
      <c r="BV425" s="33">
        <v>14800.26145</v>
      </c>
      <c r="BW425" s="33">
        <v>12124.507970000001</v>
      </c>
      <c r="BX425" s="33">
        <v>9197.9025989999991</v>
      </c>
      <c r="BY425" s="33">
        <v>11204.717710000001</v>
      </c>
      <c r="BZ425" s="33">
        <v>14800.26145</v>
      </c>
      <c r="CA425" s="33">
        <v>12124.507970000001</v>
      </c>
      <c r="CB425" s="33">
        <v>9197.9025989999991</v>
      </c>
      <c r="CC425" s="33">
        <v>11204.717710000001</v>
      </c>
      <c r="CD425" s="33">
        <v>14800.26145</v>
      </c>
      <c r="CE425" s="33">
        <v>12124.507970000001</v>
      </c>
      <c r="CF425" s="33">
        <v>9197.9025989999991</v>
      </c>
      <c r="CG425" s="33">
        <v>11204.717710000001</v>
      </c>
      <c r="CH425" s="33">
        <v>14800.26145</v>
      </c>
      <c r="CI425" s="33">
        <v>12124.507970000001</v>
      </c>
      <c r="CJ425" s="33">
        <v>9197.9025989999991</v>
      </c>
      <c r="CK425" s="33">
        <v>11204.717710000001</v>
      </c>
      <c r="CL425" s="33">
        <v>14800.26145</v>
      </c>
      <c r="CM425" s="33">
        <v>12124.507970000001</v>
      </c>
      <c r="CN425" s="33">
        <v>9197.9025989999991</v>
      </c>
      <c r="CO425" s="33">
        <v>11204.717710000001</v>
      </c>
      <c r="CP425" s="33">
        <v>14800.26145</v>
      </c>
      <c r="CQ425" s="33">
        <v>12124.507970000001</v>
      </c>
      <c r="CR425" s="33">
        <v>9197.9025989999991</v>
      </c>
      <c r="CS425" s="33">
        <v>11204.717710000001</v>
      </c>
      <c r="CT425" s="33">
        <v>14800.26145</v>
      </c>
      <c r="CU425" s="33">
        <v>12124.507970000001</v>
      </c>
      <c r="CV425" s="33">
        <v>9197.9025989999991</v>
      </c>
      <c r="CW425" s="33">
        <v>11204.717710000001</v>
      </c>
      <c r="CX425" s="33">
        <v>14800.26145</v>
      </c>
      <c r="CY425" s="33">
        <v>12124.507970000001</v>
      </c>
      <c r="CZ425" s="33">
        <v>9197.9025989999991</v>
      </c>
      <c r="DA425" s="33">
        <v>11204.717710000001</v>
      </c>
      <c r="DB425" s="33">
        <v>14800.26145</v>
      </c>
      <c r="DC425" s="33">
        <v>12124.507970000001</v>
      </c>
      <c r="DD425" s="33">
        <v>9197.9025989999991</v>
      </c>
      <c r="DE425" s="33">
        <v>11204.717710000001</v>
      </c>
      <c r="DF425" s="33">
        <v>14800.26145</v>
      </c>
      <c r="DG425" s="33">
        <v>12124.507970000001</v>
      </c>
      <c r="DH425" s="33">
        <v>9197.9025989999991</v>
      </c>
      <c r="DI425" s="33">
        <v>11204.717710000001</v>
      </c>
      <c r="DJ425" s="33">
        <v>14800.26145</v>
      </c>
      <c r="DK425" s="33">
        <v>12124.507970000001</v>
      </c>
      <c r="DL425" s="33">
        <v>9197.9025989999991</v>
      </c>
      <c r="DM425" s="33">
        <v>11204.717710000001</v>
      </c>
      <c r="DN425" s="33">
        <v>14800.26145</v>
      </c>
      <c r="DO425" s="33">
        <v>12124.507970000001</v>
      </c>
      <c r="DP425" s="33">
        <v>9197.9025989999991</v>
      </c>
      <c r="DQ425" s="33">
        <v>11204.717710000001</v>
      </c>
      <c r="DR425" s="33">
        <v>14800.26145</v>
      </c>
      <c r="DS425" s="33">
        <v>12124.507970000001</v>
      </c>
      <c r="DT425" s="33">
        <v>9197.9025989999991</v>
      </c>
      <c r="DU425" s="33">
        <v>11204.717710000001</v>
      </c>
      <c r="DV425" s="33">
        <v>14800.26145</v>
      </c>
      <c r="DW425" s="33">
        <v>12124.507970000001</v>
      </c>
      <c r="DX425" s="33">
        <v>9197.9025989999991</v>
      </c>
      <c r="DY425" s="33">
        <v>11204.717710000001</v>
      </c>
      <c r="DZ425" s="33">
        <v>14800.26145</v>
      </c>
      <c r="EA425" s="33">
        <v>12124.507970000001</v>
      </c>
      <c r="EB425" s="33">
        <v>9197.9025989999991</v>
      </c>
      <c r="EC425" s="33">
        <v>11204.717710000001</v>
      </c>
      <c r="ED425" s="33">
        <v>14800.26145</v>
      </c>
      <c r="EE425" s="33">
        <v>12124.507970000001</v>
      </c>
      <c r="EF425" s="33">
        <v>9197.9025989999991</v>
      </c>
      <c r="EG425" s="33">
        <v>11204.717710000001</v>
      </c>
      <c r="EH425" s="33">
        <v>14800.26145</v>
      </c>
      <c r="EI425" s="33">
        <v>12124.507970000001</v>
      </c>
      <c r="EJ425" s="33">
        <v>9197.9025989999991</v>
      </c>
      <c r="EK425" s="33">
        <v>11204.717710000001</v>
      </c>
      <c r="EL425" s="33">
        <v>14800.26145</v>
      </c>
      <c r="EM425" s="33">
        <v>12124.507970000001</v>
      </c>
      <c r="EN425" s="33">
        <v>9197.9025989999991</v>
      </c>
      <c r="EO425" s="33">
        <v>11204.717710000001</v>
      </c>
      <c r="EP425" s="33">
        <v>14800.26145</v>
      </c>
      <c r="EQ425" s="33">
        <v>12124.507970000001</v>
      </c>
      <c r="ER425" s="33">
        <v>9197.9025989999991</v>
      </c>
      <c r="ES425" s="33">
        <v>11204.717710000001</v>
      </c>
      <c r="ET425" s="33">
        <v>14800.26145</v>
      </c>
      <c r="EU425" s="33">
        <v>12124.507970000001</v>
      </c>
      <c r="EV425" s="33">
        <v>9197.9025989999991</v>
      </c>
      <c r="EW425" s="33">
        <v>11204.717710000001</v>
      </c>
      <c r="EX425" s="33">
        <v>14800.26145</v>
      </c>
      <c r="EY425" s="33">
        <v>12124.507970000001</v>
      </c>
      <c r="EZ425" s="33">
        <v>9197.9025989999991</v>
      </c>
      <c r="FA425" s="33">
        <v>11204.717710000001</v>
      </c>
      <c r="FB425" s="33">
        <v>14800.26145</v>
      </c>
      <c r="FC425" s="33">
        <v>12124.507970000001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245.38766659999999</v>
      </c>
      <c r="BY440" s="33">
        <v>298.92679379999998</v>
      </c>
      <c r="BZ440" s="33">
        <v>394.85106350000001</v>
      </c>
      <c r="CA440" s="33">
        <v>323.46556049999998</v>
      </c>
      <c r="CB440" s="33">
        <v>245.38766659999999</v>
      </c>
      <c r="CC440" s="33">
        <v>298.92679379999998</v>
      </c>
      <c r="CD440" s="33">
        <v>394.85106350000001</v>
      </c>
      <c r="CE440" s="33">
        <v>323.46556049999998</v>
      </c>
      <c r="CF440" s="33">
        <v>1207.0169410000001</v>
      </c>
      <c r="CG440" s="33">
        <v>1470.366092</v>
      </c>
      <c r="CH440" s="33">
        <v>1942.199987</v>
      </c>
      <c r="CI440" s="33">
        <v>1591.0677860000001</v>
      </c>
      <c r="CJ440" s="33">
        <v>2543.9282859999998</v>
      </c>
      <c r="CK440" s="33">
        <v>3098.967185</v>
      </c>
      <c r="CL440" s="33">
        <v>4093.4118790000002</v>
      </c>
      <c r="CM440" s="33">
        <v>3353.3600139999999</v>
      </c>
      <c r="CN440" s="33">
        <v>4755.7972589999999</v>
      </c>
      <c r="CO440" s="33">
        <v>5793.4257520000001</v>
      </c>
      <c r="CP440" s="33">
        <v>7652.5101350000004</v>
      </c>
      <c r="CQ440" s="33">
        <v>6269.005478</v>
      </c>
      <c r="CR440" s="33">
        <v>7051.3151340000004</v>
      </c>
      <c r="CS440" s="33">
        <v>8589.7838900000006</v>
      </c>
      <c r="CT440" s="33">
        <v>11346.20708</v>
      </c>
      <c r="CU440" s="33">
        <v>9294.9154039999994</v>
      </c>
      <c r="CV440" s="33">
        <v>9855.6647840000005</v>
      </c>
      <c r="CW440" s="33">
        <v>12005.99165</v>
      </c>
      <c r="CX440" s="33">
        <v>15858.660610000001</v>
      </c>
      <c r="CY440" s="33">
        <v>12991.55812</v>
      </c>
      <c r="CZ440" s="33">
        <v>13979.122950000001</v>
      </c>
      <c r="DA440" s="33">
        <v>17029.113410000002</v>
      </c>
      <c r="DB440" s="33">
        <v>22493.679649999998</v>
      </c>
      <c r="DC440" s="33">
        <v>18427.025699999998</v>
      </c>
      <c r="DD440" s="33">
        <v>15562.156279999999</v>
      </c>
      <c r="DE440" s="33">
        <v>18957.535830000001</v>
      </c>
      <c r="DF440" s="33">
        <v>25040.924200000001</v>
      </c>
      <c r="DG440" s="33">
        <v>20513.751459999999</v>
      </c>
      <c r="DH440" s="33">
        <v>17696.314630000001</v>
      </c>
      <c r="DI440" s="33">
        <v>21557.328740000001</v>
      </c>
      <c r="DJ440" s="33">
        <v>28474.978999999999</v>
      </c>
      <c r="DK440" s="33">
        <v>23326.960200000001</v>
      </c>
      <c r="DL440" s="33">
        <v>17696.314630000001</v>
      </c>
      <c r="DM440" s="33">
        <v>21557.328740000001</v>
      </c>
      <c r="DN440" s="33">
        <v>28474.978999999999</v>
      </c>
      <c r="DO440" s="33">
        <v>23326.960200000001</v>
      </c>
      <c r="DP440" s="33">
        <v>17696.314630000001</v>
      </c>
      <c r="DQ440" s="33">
        <v>21557.328740000001</v>
      </c>
      <c r="DR440" s="33">
        <v>28474.978999999999</v>
      </c>
      <c r="DS440" s="33">
        <v>23326.960200000001</v>
      </c>
      <c r="DT440" s="33">
        <v>17696.314630000001</v>
      </c>
      <c r="DU440" s="33">
        <v>21557.328740000001</v>
      </c>
      <c r="DV440" s="33">
        <v>28474.978999999999</v>
      </c>
      <c r="DW440" s="33">
        <v>23326.960200000001</v>
      </c>
      <c r="DX440" s="33">
        <v>17696.314630000001</v>
      </c>
      <c r="DY440" s="33">
        <v>21557.328740000001</v>
      </c>
      <c r="DZ440" s="33">
        <v>28474.978999999999</v>
      </c>
      <c r="EA440" s="33">
        <v>23326.960200000001</v>
      </c>
      <c r="EB440" s="33">
        <v>17696.314630000001</v>
      </c>
      <c r="EC440" s="33">
        <v>21557.328740000001</v>
      </c>
      <c r="ED440" s="33">
        <v>28474.978999999999</v>
      </c>
      <c r="EE440" s="33">
        <v>23326.960200000001</v>
      </c>
      <c r="EF440" s="33">
        <v>17696.314630000001</v>
      </c>
      <c r="EG440" s="33">
        <v>21557.328740000001</v>
      </c>
      <c r="EH440" s="33">
        <v>28474.978999999999</v>
      </c>
      <c r="EI440" s="33">
        <v>23326.960200000001</v>
      </c>
      <c r="EJ440" s="33">
        <v>17696.314630000001</v>
      </c>
      <c r="EK440" s="33">
        <v>21557.328740000001</v>
      </c>
      <c r="EL440" s="33">
        <v>28474.978999999999</v>
      </c>
      <c r="EM440" s="33">
        <v>23326.960200000001</v>
      </c>
      <c r="EN440" s="33">
        <v>17696.314630000001</v>
      </c>
      <c r="EO440" s="33">
        <v>21557.328740000001</v>
      </c>
      <c r="EP440" s="33">
        <v>28474.978999999999</v>
      </c>
      <c r="EQ440" s="33">
        <v>23326.960200000001</v>
      </c>
      <c r="ER440" s="33">
        <v>17696.314630000001</v>
      </c>
      <c r="ES440" s="33">
        <v>21557.328740000001</v>
      </c>
      <c r="ET440" s="33">
        <v>28474.978999999999</v>
      </c>
      <c r="EU440" s="33">
        <v>23326.960200000001</v>
      </c>
      <c r="EV440" s="33">
        <v>17696.314630000001</v>
      </c>
      <c r="EW440" s="33">
        <v>21557.328740000001</v>
      </c>
      <c r="EX440" s="33">
        <v>28474.978999999999</v>
      </c>
      <c r="EY440" s="33">
        <v>23326.960200000001</v>
      </c>
      <c r="EZ440" s="33">
        <v>17696.314630000001</v>
      </c>
      <c r="FA440" s="33">
        <v>21557.328740000001</v>
      </c>
      <c r="FB440" s="33">
        <v>28474.978999999999</v>
      </c>
      <c r="FC440" s="33">
        <v>23326.960200000001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245.38766659999999</v>
      </c>
      <c r="BY449" s="33">
        <v>298.92679379999998</v>
      </c>
      <c r="BZ449" s="33">
        <v>394.85106350000001</v>
      </c>
      <c r="CA449" s="33">
        <v>323.46556049999998</v>
      </c>
      <c r="CB449" s="33">
        <v>245.38766659999999</v>
      </c>
      <c r="CC449" s="33">
        <v>298.92679379999998</v>
      </c>
      <c r="CD449" s="33">
        <v>394.85106350000001</v>
      </c>
      <c r="CE449" s="33">
        <v>323.46556049999998</v>
      </c>
      <c r="CF449" s="33">
        <v>1207.0169410000001</v>
      </c>
      <c r="CG449" s="33">
        <v>1470.366092</v>
      </c>
      <c r="CH449" s="33">
        <v>1942.199987</v>
      </c>
      <c r="CI449" s="33">
        <v>1591.0677860000001</v>
      </c>
      <c r="CJ449" s="33">
        <v>2543.9282859999998</v>
      </c>
      <c r="CK449" s="33">
        <v>3098.967185</v>
      </c>
      <c r="CL449" s="33">
        <v>4093.4118790000002</v>
      </c>
      <c r="CM449" s="33">
        <v>3353.3600139999999</v>
      </c>
      <c r="CN449" s="33">
        <v>4755.7972589999999</v>
      </c>
      <c r="CO449" s="33">
        <v>5793.4257520000001</v>
      </c>
      <c r="CP449" s="33">
        <v>7652.5101350000004</v>
      </c>
      <c r="CQ449" s="33">
        <v>6269.005478</v>
      </c>
      <c r="CR449" s="33">
        <v>7051.3151340000004</v>
      </c>
      <c r="CS449" s="33">
        <v>8589.7838900000006</v>
      </c>
      <c r="CT449" s="33">
        <v>11346.20708</v>
      </c>
      <c r="CU449" s="33">
        <v>9294.9154039999994</v>
      </c>
      <c r="CV449" s="33">
        <v>9855.6647840000005</v>
      </c>
      <c r="CW449" s="33">
        <v>12005.99165</v>
      </c>
      <c r="CX449" s="33">
        <v>15858.660610000001</v>
      </c>
      <c r="CY449" s="33">
        <v>12991.55812</v>
      </c>
      <c r="CZ449" s="33">
        <v>13979.122950000001</v>
      </c>
      <c r="DA449" s="33">
        <v>17029.113410000002</v>
      </c>
      <c r="DB449" s="33">
        <v>22493.679649999998</v>
      </c>
      <c r="DC449" s="33">
        <v>18427.025699999998</v>
      </c>
      <c r="DD449" s="33">
        <v>15562.156279999999</v>
      </c>
      <c r="DE449" s="33">
        <v>18957.535830000001</v>
      </c>
      <c r="DF449" s="33">
        <v>25040.924200000001</v>
      </c>
      <c r="DG449" s="33">
        <v>20513.751459999999</v>
      </c>
      <c r="DH449" s="33">
        <v>17696.314630000001</v>
      </c>
      <c r="DI449" s="33">
        <v>21557.328740000001</v>
      </c>
      <c r="DJ449" s="33">
        <v>28474.978999999999</v>
      </c>
      <c r="DK449" s="33">
        <v>23326.960200000001</v>
      </c>
      <c r="DL449" s="33">
        <v>17696.314630000001</v>
      </c>
      <c r="DM449" s="33">
        <v>21557.328740000001</v>
      </c>
      <c r="DN449" s="33">
        <v>28474.978999999999</v>
      </c>
      <c r="DO449" s="33">
        <v>23326.960200000001</v>
      </c>
      <c r="DP449" s="33">
        <v>17696.314630000001</v>
      </c>
      <c r="DQ449" s="33">
        <v>21557.328740000001</v>
      </c>
      <c r="DR449" s="33">
        <v>28474.978999999999</v>
      </c>
      <c r="DS449" s="33">
        <v>23326.960200000001</v>
      </c>
      <c r="DT449" s="33">
        <v>17696.314630000001</v>
      </c>
      <c r="DU449" s="33">
        <v>21557.328740000001</v>
      </c>
      <c r="DV449" s="33">
        <v>28474.978999999999</v>
      </c>
      <c r="DW449" s="33">
        <v>23326.960200000001</v>
      </c>
      <c r="DX449" s="33">
        <v>17696.314630000001</v>
      </c>
      <c r="DY449" s="33">
        <v>21557.328740000001</v>
      </c>
      <c r="DZ449" s="33">
        <v>28474.978999999999</v>
      </c>
      <c r="EA449" s="33">
        <v>23326.960200000001</v>
      </c>
      <c r="EB449" s="33">
        <v>17696.314630000001</v>
      </c>
      <c r="EC449" s="33">
        <v>21557.328740000001</v>
      </c>
      <c r="ED449" s="33">
        <v>28474.978999999999</v>
      </c>
      <c r="EE449" s="33">
        <v>23326.960200000001</v>
      </c>
      <c r="EF449" s="33">
        <v>17696.314630000001</v>
      </c>
      <c r="EG449" s="33">
        <v>21557.328740000001</v>
      </c>
      <c r="EH449" s="33">
        <v>28474.978999999999</v>
      </c>
      <c r="EI449" s="33">
        <v>23326.960200000001</v>
      </c>
      <c r="EJ449" s="33">
        <v>17696.314630000001</v>
      </c>
      <c r="EK449" s="33">
        <v>21557.328740000001</v>
      </c>
      <c r="EL449" s="33">
        <v>28474.978999999999</v>
      </c>
      <c r="EM449" s="33">
        <v>23326.960200000001</v>
      </c>
      <c r="EN449" s="33">
        <v>17696.314630000001</v>
      </c>
      <c r="EO449" s="33">
        <v>21557.328740000001</v>
      </c>
      <c r="EP449" s="33">
        <v>28474.978999999999</v>
      </c>
      <c r="EQ449" s="33">
        <v>23326.960200000001</v>
      </c>
      <c r="ER449" s="33">
        <v>17696.314630000001</v>
      </c>
      <c r="ES449" s="33">
        <v>21557.328740000001</v>
      </c>
      <c r="ET449" s="33">
        <v>28474.978999999999</v>
      </c>
      <c r="EU449" s="33">
        <v>23326.960200000001</v>
      </c>
      <c r="EV449" s="33">
        <v>17696.314630000001</v>
      </c>
      <c r="EW449" s="33">
        <v>21557.328740000001</v>
      </c>
      <c r="EX449" s="33">
        <v>28474.978999999999</v>
      </c>
      <c r="EY449" s="33">
        <v>23326.960200000001</v>
      </c>
      <c r="EZ449" s="33">
        <v>17696.314630000001</v>
      </c>
      <c r="FA449" s="33">
        <v>21557.328740000001</v>
      </c>
      <c r="FB449" s="33">
        <v>28474.978999999999</v>
      </c>
      <c r="FC449" s="33">
        <v>23326.960200000001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5541.2873849999996</v>
      </c>
      <c r="DM464" s="33">
        <v>6750.2955419999998</v>
      </c>
      <c r="DN464" s="33">
        <v>8916.4351559999996</v>
      </c>
      <c r="DO464" s="33">
        <v>7304.4242809999996</v>
      </c>
      <c r="DP464" s="33">
        <v>7136.2378070000004</v>
      </c>
      <c r="DQ464" s="33">
        <v>8693.2351460000009</v>
      </c>
      <c r="DR464" s="33">
        <v>11482.855380000001</v>
      </c>
      <c r="DS464" s="33">
        <v>9406.8589269999993</v>
      </c>
      <c r="DT464" s="33">
        <v>8325.7384579999998</v>
      </c>
      <c r="DU464" s="33">
        <v>10142.263209999999</v>
      </c>
      <c r="DV464" s="33">
        <v>13396.870059999999</v>
      </c>
      <c r="DW464" s="33">
        <v>10974.83706</v>
      </c>
      <c r="DX464" s="33">
        <v>9525.1413150000008</v>
      </c>
      <c r="DY464" s="33">
        <v>11603.35397</v>
      </c>
      <c r="DZ464" s="33">
        <v>15326.818300000001</v>
      </c>
      <c r="EA464" s="33">
        <v>12555.8681</v>
      </c>
      <c r="EB464" s="33">
        <v>10750.32804</v>
      </c>
      <c r="EC464" s="33">
        <v>13095.854160000001</v>
      </c>
      <c r="ED464" s="33">
        <v>17298.255120000002</v>
      </c>
      <c r="EE464" s="33">
        <v>14170.88696</v>
      </c>
      <c r="EF464" s="33">
        <v>12296.18924</v>
      </c>
      <c r="EG464" s="33">
        <v>14978.99416</v>
      </c>
      <c r="EH464" s="33">
        <v>19785.686320000001</v>
      </c>
      <c r="EI464" s="33">
        <v>16208.613090000001</v>
      </c>
      <c r="EJ464" s="33">
        <v>13674.42511</v>
      </c>
      <c r="EK464" s="33">
        <v>16657.93605</v>
      </c>
      <c r="EL464" s="33">
        <v>22003.39314</v>
      </c>
      <c r="EM464" s="33">
        <v>18025.378560000001</v>
      </c>
      <c r="EN464" s="33">
        <v>14597.204250000001</v>
      </c>
      <c r="EO464" s="33">
        <v>17782.04881</v>
      </c>
      <c r="EP464" s="33">
        <v>23488.228650000001</v>
      </c>
      <c r="EQ464" s="33">
        <v>19241.769240000001</v>
      </c>
      <c r="ER464" s="33">
        <v>16196.476259999999</v>
      </c>
      <c r="ES464" s="33">
        <v>19730.252899999999</v>
      </c>
      <c r="ET464" s="33">
        <v>26061.602709999999</v>
      </c>
      <c r="EU464" s="33">
        <v>21349.900529999999</v>
      </c>
      <c r="EV464" s="33">
        <v>19445.627990000001</v>
      </c>
      <c r="EW464" s="33">
        <v>23688.310460000001</v>
      </c>
      <c r="EX464" s="33">
        <v>31289.783220000001</v>
      </c>
      <c r="EY464" s="33">
        <v>25632.87326</v>
      </c>
      <c r="EZ464" s="33">
        <v>19847.573670000002</v>
      </c>
      <c r="FA464" s="33">
        <v>24177.953369999999</v>
      </c>
      <c r="FB464" s="33">
        <v>31936.550350000001</v>
      </c>
      <c r="FC464" s="33">
        <v>26162.710739999999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5541.2873849999996</v>
      </c>
      <c r="DM473" s="33">
        <v>6750.2955419999998</v>
      </c>
      <c r="DN473" s="33">
        <v>8916.4351559999996</v>
      </c>
      <c r="DO473" s="33">
        <v>7304.4242809999996</v>
      </c>
      <c r="DP473" s="33">
        <v>7136.2378070000004</v>
      </c>
      <c r="DQ473" s="33">
        <v>8693.2351460000009</v>
      </c>
      <c r="DR473" s="33">
        <v>11482.855380000001</v>
      </c>
      <c r="DS473" s="33">
        <v>9406.8589269999993</v>
      </c>
      <c r="DT473" s="33">
        <v>8325.7384579999998</v>
      </c>
      <c r="DU473" s="33">
        <v>10142.263209999999</v>
      </c>
      <c r="DV473" s="33">
        <v>13396.870059999999</v>
      </c>
      <c r="DW473" s="33">
        <v>10974.83706</v>
      </c>
      <c r="DX473" s="33">
        <v>9525.1413150000008</v>
      </c>
      <c r="DY473" s="33">
        <v>11603.35397</v>
      </c>
      <c r="DZ473" s="33">
        <v>15326.818300000001</v>
      </c>
      <c r="EA473" s="33">
        <v>12555.8681</v>
      </c>
      <c r="EB473" s="33">
        <v>10750.32804</v>
      </c>
      <c r="EC473" s="33">
        <v>13095.854160000001</v>
      </c>
      <c r="ED473" s="33">
        <v>17298.255120000002</v>
      </c>
      <c r="EE473" s="33">
        <v>14170.88696</v>
      </c>
      <c r="EF473" s="33">
        <v>12296.18924</v>
      </c>
      <c r="EG473" s="33">
        <v>14978.99416</v>
      </c>
      <c r="EH473" s="33">
        <v>19785.686320000001</v>
      </c>
      <c r="EI473" s="33">
        <v>16208.613090000001</v>
      </c>
      <c r="EJ473" s="33">
        <v>13674.42511</v>
      </c>
      <c r="EK473" s="33">
        <v>16657.93605</v>
      </c>
      <c r="EL473" s="33">
        <v>22003.39314</v>
      </c>
      <c r="EM473" s="33">
        <v>18025.378560000001</v>
      </c>
      <c r="EN473" s="33">
        <v>14597.204250000001</v>
      </c>
      <c r="EO473" s="33">
        <v>17782.04881</v>
      </c>
      <c r="EP473" s="33">
        <v>23488.228650000001</v>
      </c>
      <c r="EQ473" s="33">
        <v>19241.769240000001</v>
      </c>
      <c r="ER473" s="33">
        <v>16196.476259999999</v>
      </c>
      <c r="ES473" s="33">
        <v>19730.252899999999</v>
      </c>
      <c r="ET473" s="33">
        <v>26061.602709999999</v>
      </c>
      <c r="EU473" s="33">
        <v>21349.900529999999</v>
      </c>
      <c r="EV473" s="33">
        <v>19445.627990000001</v>
      </c>
      <c r="EW473" s="33">
        <v>23688.310460000001</v>
      </c>
      <c r="EX473" s="33">
        <v>31289.783220000001</v>
      </c>
      <c r="EY473" s="33">
        <v>25632.87326</v>
      </c>
      <c r="EZ473" s="33">
        <v>19847.573670000002</v>
      </c>
      <c r="FA473" s="33">
        <v>24177.953369999999</v>
      </c>
      <c r="FB473" s="33">
        <v>31936.550350000001</v>
      </c>
      <c r="FC473" s="33">
        <v>26162.710739999999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B654" s="33">
        <v>1071.2266299999999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1359.6216890000001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V654" s="33">
        <v>687.23765119999996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D654" s="33">
        <v>1194.1163120000001</v>
      </c>
      <c r="EE654" s="33">
        <v>1861.7816150000001</v>
      </c>
      <c r="EF654" s="33">
        <v>1861.7816150000001</v>
      </c>
      <c r="EH654" s="33">
        <v>1359.6216890000001</v>
      </c>
      <c r="EI654" s="33">
        <v>1861.7816150000001</v>
      </c>
      <c r="EJ654" s="33">
        <v>1861.7816150000001</v>
      </c>
      <c r="EL654" s="33">
        <v>1359.6216890000001</v>
      </c>
      <c r="EM654" s="33">
        <v>1861.7816150000001</v>
      </c>
      <c r="EN654" s="33">
        <v>1861.7816150000001</v>
      </c>
      <c r="EP654" s="33">
        <v>557.31861060000006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1071.2266299999999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1359.6216890000001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687.23765119999996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1194.1163120000001</v>
      </c>
      <c r="EE665" s="33">
        <v>3032.856464</v>
      </c>
      <c r="EF665" s="33">
        <v>3032.856464</v>
      </c>
      <c r="EG665" s="33">
        <v>0</v>
      </c>
      <c r="EH665" s="33">
        <v>1359.6216890000001</v>
      </c>
      <c r="EI665" s="33">
        <v>3032.856464</v>
      </c>
      <c r="EJ665" s="33">
        <v>3032.856464</v>
      </c>
      <c r="EK665" s="33">
        <v>0</v>
      </c>
      <c r="EL665" s="33">
        <v>1359.6216890000001</v>
      </c>
      <c r="EM665" s="33">
        <v>3032.856464</v>
      </c>
      <c r="EN665" s="33">
        <v>3032.856464</v>
      </c>
      <c r="EO665" s="33">
        <v>0</v>
      </c>
      <c r="EP665" s="33">
        <v>557.31861060000006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R666" s="33">
        <v>85.401010839999998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2704.0877719999999</v>
      </c>
      <c r="CM666" s="33">
        <v>2714.5060189999999</v>
      </c>
      <c r="CN666" s="33">
        <v>2556.0162999999998</v>
      </c>
      <c r="CQ666" s="33">
        <v>2714.5060189999999</v>
      </c>
      <c r="CR666" s="33">
        <v>2473.1495639999998</v>
      </c>
      <c r="CU666" s="33">
        <v>2714.5060189999999</v>
      </c>
      <c r="CV666" s="33">
        <v>1664.5199150000001</v>
      </c>
      <c r="CY666" s="33">
        <v>2714.5060189999999</v>
      </c>
      <c r="CZ666" s="33">
        <v>331.61504600000001</v>
      </c>
      <c r="DC666" s="33">
        <v>2714.5060189999999</v>
      </c>
      <c r="DD666" s="33">
        <v>331.61504600000001</v>
      </c>
      <c r="DG666" s="33">
        <v>2714.5060189999999</v>
      </c>
      <c r="DH666" s="33">
        <v>607.32926999999995</v>
      </c>
      <c r="DK666" s="33">
        <v>2714.5060189999999</v>
      </c>
      <c r="DO666" s="33">
        <v>1950.051303</v>
      </c>
      <c r="DS666" s="33">
        <v>2107.1767490000002</v>
      </c>
      <c r="DT666" s="33">
        <v>185.36742409999999</v>
      </c>
      <c r="DW666" s="33">
        <v>2209.3477309999998</v>
      </c>
      <c r="DX666" s="33">
        <v>275.714224</v>
      </c>
      <c r="EA666" s="33">
        <v>2714.5060189999999</v>
      </c>
      <c r="EB666" s="33">
        <v>2000.429621</v>
      </c>
      <c r="EE666" s="33">
        <v>2714.5060189999999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56.32325135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1029.901586</v>
      </c>
      <c r="CI668" s="33">
        <v>1470.4758609999999</v>
      </c>
      <c r="CM668" s="33">
        <v>1470.4758609999999</v>
      </c>
      <c r="CQ668" s="33">
        <v>1470.4758609999999</v>
      </c>
      <c r="CU668" s="33">
        <v>1470.4758609999999</v>
      </c>
      <c r="CY668" s="33">
        <v>1470.4758609999999</v>
      </c>
      <c r="DC668" s="33">
        <v>1170.620289</v>
      </c>
      <c r="DD668" s="33">
        <v>387.26652419999999</v>
      </c>
      <c r="DG668" s="33">
        <v>1470.4758609999999</v>
      </c>
      <c r="DH668" s="33">
        <v>1470.4758609999999</v>
      </c>
      <c r="DK668" s="33">
        <v>1470.4758609999999</v>
      </c>
      <c r="DT668" s="33">
        <v>440.57427539999998</v>
      </c>
      <c r="DX668" s="33">
        <v>1363.083907</v>
      </c>
      <c r="EA668" s="33">
        <v>524.8992442</v>
      </c>
      <c r="EB668" s="33">
        <v>505.0023415</v>
      </c>
      <c r="EE668" s="33">
        <v>232.49010910000001</v>
      </c>
      <c r="EF668" s="33">
        <v>1045.9946440000001</v>
      </c>
      <c r="EI668" s="33">
        <v>945.57661689999998</v>
      </c>
      <c r="EJ668" s="33">
        <v>1470.4758609999999</v>
      </c>
      <c r="EM668" s="33">
        <v>1470.4758609999999</v>
      </c>
      <c r="EN668" s="33">
        <v>1470.4758609999999</v>
      </c>
      <c r="EQ668" s="33">
        <v>1470.4758609999999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146.5732514</v>
      </c>
      <c r="DT669" s="33">
        <v>168.64993770000001</v>
      </c>
      <c r="DW669" s="33">
        <v>168.64993770000001</v>
      </c>
      <c r="EA669" s="33">
        <v>19.653181029999999</v>
      </c>
      <c r="EE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56.32325135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85.401010839999998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4148.9779609999996</v>
      </c>
      <c r="CG677" s="33">
        <v>0</v>
      </c>
      <c r="CH677" s="33">
        <v>0</v>
      </c>
      <c r="CI677" s="33">
        <v>4589.5522369999999</v>
      </c>
      <c r="CJ677" s="33">
        <v>2940.00819</v>
      </c>
      <c r="CK677" s="33">
        <v>0</v>
      </c>
      <c r="CL677" s="33">
        <v>0</v>
      </c>
      <c r="CM677" s="33">
        <v>4589.5522369999999</v>
      </c>
      <c r="CN677" s="33">
        <v>2791.9367179999999</v>
      </c>
      <c r="CO677" s="33">
        <v>0</v>
      </c>
      <c r="CP677" s="33">
        <v>0</v>
      </c>
      <c r="CQ677" s="33">
        <v>4589.5522369999999</v>
      </c>
      <c r="CR677" s="33">
        <v>2709.069982</v>
      </c>
      <c r="CS677" s="33">
        <v>0</v>
      </c>
      <c r="CT677" s="33">
        <v>0</v>
      </c>
      <c r="CU677" s="33">
        <v>4589.5522369999999</v>
      </c>
      <c r="CV677" s="33">
        <v>1900.440333</v>
      </c>
      <c r="CW677" s="33">
        <v>0</v>
      </c>
      <c r="CX677" s="33">
        <v>0</v>
      </c>
      <c r="CY677" s="33">
        <v>4589.5522369999999</v>
      </c>
      <c r="CZ677" s="33">
        <v>567.53546440000002</v>
      </c>
      <c r="DA677" s="33">
        <v>0</v>
      </c>
      <c r="DB677" s="33">
        <v>0</v>
      </c>
      <c r="DC677" s="33">
        <v>4289.6966650000004</v>
      </c>
      <c r="DD677" s="33">
        <v>954.80198859999996</v>
      </c>
      <c r="DE677" s="33">
        <v>0</v>
      </c>
      <c r="DF677" s="33">
        <v>0</v>
      </c>
      <c r="DG677" s="33">
        <v>4589.5522369999999</v>
      </c>
      <c r="DH677" s="33">
        <v>2313.7255500000001</v>
      </c>
      <c r="DI677" s="33">
        <v>0</v>
      </c>
      <c r="DJ677" s="33">
        <v>0</v>
      </c>
      <c r="DK677" s="33">
        <v>4589.5522369999999</v>
      </c>
      <c r="DL677" s="33">
        <v>235.92041839999999</v>
      </c>
      <c r="DM677" s="33">
        <v>0</v>
      </c>
      <c r="DN677" s="33">
        <v>0</v>
      </c>
      <c r="DO677" s="33">
        <v>2354.6216589999999</v>
      </c>
      <c r="DP677" s="33">
        <v>235.92041839999999</v>
      </c>
      <c r="DQ677" s="33">
        <v>0</v>
      </c>
      <c r="DR677" s="33">
        <v>0</v>
      </c>
      <c r="DS677" s="33">
        <v>2253.7500009999999</v>
      </c>
      <c r="DT677" s="33">
        <v>1030.512056</v>
      </c>
      <c r="DU677" s="33">
        <v>0</v>
      </c>
      <c r="DV677" s="33">
        <v>0</v>
      </c>
      <c r="DW677" s="33">
        <v>2613.918087</v>
      </c>
      <c r="DX677" s="33">
        <v>1874.7185489999999</v>
      </c>
      <c r="DY677" s="33">
        <v>0</v>
      </c>
      <c r="DZ677" s="33">
        <v>0</v>
      </c>
      <c r="EA677" s="33">
        <v>3494.9788629999998</v>
      </c>
      <c r="EB677" s="33">
        <v>2741.3523810000002</v>
      </c>
      <c r="EC677" s="33">
        <v>0</v>
      </c>
      <c r="ED677" s="33">
        <v>0</v>
      </c>
      <c r="EE677" s="33">
        <v>3351.5664849999998</v>
      </c>
      <c r="EF677" s="33">
        <v>3996.421081</v>
      </c>
      <c r="EG677" s="33">
        <v>0</v>
      </c>
      <c r="EH677" s="33">
        <v>0</v>
      </c>
      <c r="EI677" s="33">
        <v>4064.6529919999998</v>
      </c>
      <c r="EJ677" s="33">
        <v>4589.5522369999999</v>
      </c>
      <c r="EK677" s="33">
        <v>0</v>
      </c>
      <c r="EL677" s="33">
        <v>0</v>
      </c>
      <c r="EM677" s="33">
        <v>4589.5522369999999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143.0089145</v>
      </c>
      <c r="BK678" s="33">
        <v>1864.6240299999999</v>
      </c>
      <c r="BL678" s="33">
        <v>692.34437930000001</v>
      </c>
      <c r="BO678" s="33">
        <v>1864.6240299999999</v>
      </c>
      <c r="BP678" s="33">
        <v>843.51453079999999</v>
      </c>
      <c r="BS678" s="33">
        <v>1864.6240299999999</v>
      </c>
      <c r="BT678" s="33">
        <v>1864.6240299999999</v>
      </c>
      <c r="BW678" s="33">
        <v>1864.6240299999999</v>
      </c>
      <c r="BX678" s="33">
        <v>1864.6240299999999</v>
      </c>
      <c r="CA678" s="33">
        <v>1864.6240299999999</v>
      </c>
      <c r="CB678" s="33">
        <v>68.025062160000004</v>
      </c>
      <c r="CE678" s="33">
        <v>1864.6240299999999</v>
      </c>
      <c r="CI678" s="33">
        <v>1864.6240299999999</v>
      </c>
      <c r="CM678" s="33">
        <v>1864.6240299999999</v>
      </c>
      <c r="CQ678" s="33">
        <v>1864.6240299999999</v>
      </c>
      <c r="CU678" s="33">
        <v>1864.6240299999999</v>
      </c>
      <c r="CY678" s="33">
        <v>1245.409823</v>
      </c>
      <c r="DG678" s="33">
        <v>177.6686244</v>
      </c>
      <c r="DK678" s="33">
        <v>1864.6240299999999</v>
      </c>
      <c r="EJ678" s="33">
        <v>43.164211950000002</v>
      </c>
      <c r="EM678" s="33">
        <v>57.217399569999998</v>
      </c>
      <c r="EN678" s="33">
        <v>879.85649820000003</v>
      </c>
      <c r="EQ678" s="33">
        <v>809.72107249999999</v>
      </c>
      <c r="ER678" s="33">
        <v>1496.4147840000001</v>
      </c>
      <c r="EU678" s="33">
        <v>1126.510968</v>
      </c>
      <c r="EV678" s="33">
        <v>1864.6240299999999</v>
      </c>
      <c r="EY678" s="33">
        <v>386.05236230000003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T680" s="33">
        <v>211.28615790000001</v>
      </c>
      <c r="BW680" s="33">
        <v>211.28615790000001</v>
      </c>
      <c r="BX680" s="33">
        <v>211.28615790000001</v>
      </c>
      <c r="CA680" s="33">
        <v>211.28615790000001</v>
      </c>
      <c r="CE680" s="33">
        <v>45.284236030000002</v>
      </c>
      <c r="CI680" s="33">
        <v>211.28615790000001</v>
      </c>
      <c r="CM680" s="33">
        <v>211.28615790000001</v>
      </c>
      <c r="CQ680" s="33">
        <v>211.28615790000001</v>
      </c>
      <c r="CU680" s="33">
        <v>211.28615790000001</v>
      </c>
      <c r="DK680" s="33">
        <v>211.28615790000001</v>
      </c>
      <c r="ER680" s="33">
        <v>211.28615790000001</v>
      </c>
      <c r="EV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143.0089145</v>
      </c>
      <c r="BI689" s="33">
        <v>0</v>
      </c>
      <c r="BJ689" s="33">
        <v>0</v>
      </c>
      <c r="BK689" s="33">
        <v>2075.9101879999998</v>
      </c>
      <c r="BL689" s="33">
        <v>692.34437930000001</v>
      </c>
      <c r="BM689" s="33">
        <v>0</v>
      </c>
      <c r="BN689" s="33">
        <v>0</v>
      </c>
      <c r="BO689" s="33">
        <v>2075.9101879999998</v>
      </c>
      <c r="BP689" s="33">
        <v>843.51453079999999</v>
      </c>
      <c r="BQ689" s="33">
        <v>0</v>
      </c>
      <c r="BR689" s="33">
        <v>0</v>
      </c>
      <c r="BS689" s="33">
        <v>2075.9101879999998</v>
      </c>
      <c r="BT689" s="33">
        <v>2075.9101879999998</v>
      </c>
      <c r="BU689" s="33">
        <v>0</v>
      </c>
      <c r="BV689" s="33">
        <v>0</v>
      </c>
      <c r="BW689" s="33">
        <v>2075.9101879999998</v>
      </c>
      <c r="BX689" s="33">
        <v>2075.9101879999998</v>
      </c>
      <c r="BY689" s="33">
        <v>0</v>
      </c>
      <c r="BZ689" s="33">
        <v>0</v>
      </c>
      <c r="CA689" s="33">
        <v>2075.9101879999998</v>
      </c>
      <c r="CB689" s="33">
        <v>68.025062160000004</v>
      </c>
      <c r="CC689" s="33">
        <v>0</v>
      </c>
      <c r="CD689" s="33">
        <v>0</v>
      </c>
      <c r="CE689" s="33">
        <v>1909.9082659999999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2075.9101879999998</v>
      </c>
      <c r="CR689" s="33">
        <v>0</v>
      </c>
      <c r="CS689" s="33">
        <v>0</v>
      </c>
      <c r="CT689" s="33">
        <v>0</v>
      </c>
      <c r="CU689" s="33">
        <v>2075.9101879999998</v>
      </c>
      <c r="CV689" s="33">
        <v>0</v>
      </c>
      <c r="CW689" s="33">
        <v>0</v>
      </c>
      <c r="CX689" s="33">
        <v>0</v>
      </c>
      <c r="CY689" s="33">
        <v>1245.409823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177.6686244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43.164211950000002</v>
      </c>
      <c r="EK689" s="33">
        <v>0</v>
      </c>
      <c r="EL689" s="33">
        <v>0</v>
      </c>
      <c r="EM689" s="33">
        <v>57.217399569999998</v>
      </c>
      <c r="EN689" s="33">
        <v>879.85649820000003</v>
      </c>
      <c r="EO689" s="33">
        <v>0</v>
      </c>
      <c r="EP689" s="33">
        <v>0</v>
      </c>
      <c r="EQ689" s="33">
        <v>809.72107249999999</v>
      </c>
      <c r="ER689" s="33">
        <v>1707.7009419999999</v>
      </c>
      <c r="ES689" s="33">
        <v>0</v>
      </c>
      <c r="ET689" s="33">
        <v>0</v>
      </c>
      <c r="EU689" s="33">
        <v>1126.510968</v>
      </c>
      <c r="EV689" s="33">
        <v>2075.9101879999998</v>
      </c>
      <c r="EW689" s="33">
        <v>0</v>
      </c>
      <c r="EX689" s="33">
        <v>0</v>
      </c>
      <c r="EY689" s="33">
        <v>386.05236230000003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H751" s="33">
        <v>189.49431200000001</v>
      </c>
      <c r="CI751" s="33">
        <v>378.98862400000002</v>
      </c>
      <c r="CJ751" s="33">
        <v>568.482936</v>
      </c>
      <c r="CL751" s="33">
        <v>568.482936</v>
      </c>
      <c r="CM751" s="33">
        <v>568.482936</v>
      </c>
      <c r="CN751" s="33">
        <v>757.97724800000003</v>
      </c>
      <c r="CP751" s="33">
        <v>757.97724800000003</v>
      </c>
      <c r="CQ751" s="33">
        <v>757.97724800000003</v>
      </c>
      <c r="CR751" s="33">
        <v>947.47155999999995</v>
      </c>
      <c r="CT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J751" s="33">
        <v>952.13330340000005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2652.9203680000001</v>
      </c>
      <c r="EI751" s="33">
        <v>2652.9203680000001</v>
      </c>
      <c r="EJ751" s="33">
        <v>2652.9203680000001</v>
      </c>
      <c r="EM751" s="33">
        <v>2652.9203680000001</v>
      </c>
      <c r="EN751" s="33">
        <v>2652.9203680000001</v>
      </c>
      <c r="EQ751" s="33">
        <v>2652.9203680000001</v>
      </c>
      <c r="ER751" s="33">
        <v>2652.9203680000001</v>
      </c>
      <c r="EU751" s="33">
        <v>2652.9203680000001</v>
      </c>
      <c r="EV751" s="33">
        <v>2652.9203680000001</v>
      </c>
      <c r="EX751" s="33">
        <v>471.73937990000002</v>
      </c>
      <c r="EY751" s="33">
        <v>2652.9203680000001</v>
      </c>
      <c r="EZ751" s="33">
        <v>2652.9203680000001</v>
      </c>
      <c r="FA751" s="33">
        <v>470.2994478</v>
      </c>
      <c r="FB751" s="33">
        <v>1091.448351</v>
      </c>
      <c r="FC751" s="33">
        <v>2652.9203680000001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H753" s="33">
        <v>364.84902529999999</v>
      </c>
      <c r="CI753" s="33">
        <v>693.54918190000001</v>
      </c>
      <c r="CJ753" s="33">
        <v>693.54918190000001</v>
      </c>
      <c r="CL753" s="33">
        <v>425.07932920000002</v>
      </c>
      <c r="CM753" s="33">
        <v>693.54918190000001</v>
      </c>
      <c r="CN753" s="33">
        <v>1185.286922</v>
      </c>
      <c r="CP753" s="33">
        <v>934.37606470000003</v>
      </c>
      <c r="CQ753" s="33">
        <v>1185.286922</v>
      </c>
      <c r="CR753" s="33">
        <v>1185.286922</v>
      </c>
      <c r="CT753" s="33">
        <v>213.1088038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B753" s="33">
        <v>699.23401130000002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9.7279709780000001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290.17582099999998</v>
      </c>
      <c r="CY756" s="33">
        <v>366.67149369999998</v>
      </c>
      <c r="CZ756" s="33">
        <v>926.62718570000004</v>
      </c>
      <c r="DB756" s="33">
        <v>573.01613640000005</v>
      </c>
      <c r="DC756" s="33">
        <v>926.62718570000004</v>
      </c>
      <c r="DD756" s="33">
        <v>926.62718570000004</v>
      </c>
      <c r="DF756" s="33">
        <v>547.25763319999999</v>
      </c>
      <c r="DG756" s="33">
        <v>926.62718570000004</v>
      </c>
      <c r="DH756" s="33">
        <v>926.62718570000004</v>
      </c>
      <c r="DJ756" s="33">
        <v>559.955692</v>
      </c>
      <c r="DK756" s="33">
        <v>926.62718570000004</v>
      </c>
      <c r="DL756" s="33">
        <v>926.62718570000004</v>
      </c>
      <c r="DN756" s="33">
        <v>428.72713249999998</v>
      </c>
      <c r="DO756" s="33">
        <v>926.62718570000004</v>
      </c>
      <c r="DP756" s="33">
        <v>926.62718570000004</v>
      </c>
      <c r="DR756" s="33">
        <v>516.71577620000005</v>
      </c>
      <c r="DS756" s="33">
        <v>926.62718570000004</v>
      </c>
      <c r="DT756" s="33">
        <v>926.62718570000004</v>
      </c>
      <c r="DV756" s="33">
        <v>604.50255779999998</v>
      </c>
      <c r="DW756" s="33">
        <v>926.62718570000004</v>
      </c>
      <c r="DX756" s="33">
        <v>926.62718570000004</v>
      </c>
      <c r="DZ756" s="33">
        <v>691.59675990000005</v>
      </c>
      <c r="EA756" s="33">
        <v>926.62718570000004</v>
      </c>
      <c r="EB756" s="33">
        <v>926.62718570000004</v>
      </c>
      <c r="ED756" s="33">
        <v>777.79331579999996</v>
      </c>
      <c r="EE756" s="33">
        <v>926.62718570000004</v>
      </c>
      <c r="EF756" s="33">
        <v>926.62718570000004</v>
      </c>
      <c r="EH756" s="33">
        <v>862.8746453</v>
      </c>
      <c r="EI756" s="33">
        <v>926.62718570000004</v>
      </c>
      <c r="EJ756" s="33">
        <v>926.62718570000004</v>
      </c>
      <c r="EL756" s="33">
        <v>910.77468309999995</v>
      </c>
      <c r="EM756" s="33">
        <v>926.62718570000004</v>
      </c>
      <c r="EN756" s="33">
        <v>926.62718570000004</v>
      </c>
      <c r="EP756" s="33">
        <v>925.74562360000004</v>
      </c>
      <c r="EQ756" s="33">
        <v>926.62718570000004</v>
      </c>
      <c r="ER756" s="33">
        <v>926.62718570000004</v>
      </c>
      <c r="ET756" s="33">
        <v>926.62718570000004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0</v>
      </c>
      <c r="CE761" s="33">
        <v>1249.7149879999999</v>
      </c>
      <c r="CF761" s="33">
        <v>1439.2093</v>
      </c>
      <c r="CG761" s="33">
        <v>0</v>
      </c>
      <c r="CH761" s="33">
        <v>921.01483099999996</v>
      </c>
      <c r="CI761" s="33">
        <v>1439.2093</v>
      </c>
      <c r="CJ761" s="33">
        <v>1628.703612</v>
      </c>
      <c r="CK761" s="33">
        <v>0</v>
      </c>
      <c r="CL761" s="33">
        <v>1360.233759</v>
      </c>
      <c r="CM761" s="33">
        <v>1628.703612</v>
      </c>
      <c r="CN761" s="33">
        <v>2309.9356630000002</v>
      </c>
      <c r="CO761" s="33">
        <v>0</v>
      </c>
      <c r="CP761" s="33">
        <v>1702.0812840000001</v>
      </c>
      <c r="CQ761" s="33">
        <v>2309.9356630000002</v>
      </c>
      <c r="CR761" s="33">
        <v>2499.429975</v>
      </c>
      <c r="CS761" s="33">
        <v>0</v>
      </c>
      <c r="CT761" s="33">
        <v>1527.2518580000001</v>
      </c>
      <c r="CU761" s="33">
        <v>2499.429975</v>
      </c>
      <c r="CV761" s="33">
        <v>2688.9242869999998</v>
      </c>
      <c r="CW761" s="33">
        <v>0</v>
      </c>
      <c r="CX761" s="33">
        <v>290.17582099999998</v>
      </c>
      <c r="CY761" s="33">
        <v>2688.9242869999998</v>
      </c>
      <c r="CZ761" s="33">
        <v>3438.3742910000001</v>
      </c>
      <c r="DA761" s="33">
        <v>0</v>
      </c>
      <c r="DB761" s="33">
        <v>573.01613640000005</v>
      </c>
      <c r="DC761" s="33">
        <v>3438.3742910000001</v>
      </c>
      <c r="DD761" s="33">
        <v>3627.8686029999999</v>
      </c>
      <c r="DE761" s="33">
        <v>0</v>
      </c>
      <c r="DF761" s="33">
        <v>547.25763319999999</v>
      </c>
      <c r="DG761" s="33">
        <v>3627.8686029999999</v>
      </c>
      <c r="DH761" s="33">
        <v>3817.3629150000002</v>
      </c>
      <c r="DI761" s="33">
        <v>0</v>
      </c>
      <c r="DJ761" s="33">
        <v>1512.0889950000001</v>
      </c>
      <c r="DK761" s="33">
        <v>3817.3629150000002</v>
      </c>
      <c r="DL761" s="33">
        <v>4006.857227</v>
      </c>
      <c r="DM761" s="33">
        <v>0</v>
      </c>
      <c r="DN761" s="33">
        <v>428.72713249999998</v>
      </c>
      <c r="DO761" s="33">
        <v>4006.857227</v>
      </c>
      <c r="DP761" s="33">
        <v>4202.0363690000004</v>
      </c>
      <c r="DQ761" s="33">
        <v>0</v>
      </c>
      <c r="DR761" s="33">
        <v>516.71577620000005</v>
      </c>
      <c r="DS761" s="33">
        <v>4202.0363690000004</v>
      </c>
      <c r="DT761" s="33">
        <v>4391.5306810000002</v>
      </c>
      <c r="DU761" s="33">
        <v>0</v>
      </c>
      <c r="DV761" s="33">
        <v>604.50255779999998</v>
      </c>
      <c r="DW761" s="33">
        <v>4391.5306810000002</v>
      </c>
      <c r="DX761" s="33">
        <v>4581.024993</v>
      </c>
      <c r="DY761" s="33">
        <v>0</v>
      </c>
      <c r="DZ761" s="33">
        <v>691.59675990000005</v>
      </c>
      <c r="EA761" s="33">
        <v>4581.024993</v>
      </c>
      <c r="EB761" s="33">
        <v>4770.5193049999998</v>
      </c>
      <c r="EC761" s="33">
        <v>0</v>
      </c>
      <c r="ED761" s="33">
        <v>777.79331579999996</v>
      </c>
      <c r="EE761" s="33">
        <v>4770.5193049999998</v>
      </c>
      <c r="EF761" s="33">
        <v>4770.5193049999998</v>
      </c>
      <c r="EG761" s="33">
        <v>0</v>
      </c>
      <c r="EH761" s="33">
        <v>862.8746453</v>
      </c>
      <c r="EI761" s="33">
        <v>4770.5193049999998</v>
      </c>
      <c r="EJ761" s="33">
        <v>4770.5193049999998</v>
      </c>
      <c r="EK761" s="33">
        <v>0</v>
      </c>
      <c r="EL761" s="33">
        <v>910.77468309999995</v>
      </c>
      <c r="EM761" s="33">
        <v>4770.5193049999998</v>
      </c>
      <c r="EN761" s="33">
        <v>4770.5193049999998</v>
      </c>
      <c r="EO761" s="33">
        <v>0</v>
      </c>
      <c r="EP761" s="33">
        <v>925.74562360000004</v>
      </c>
      <c r="EQ761" s="33">
        <v>4770.5193049999998</v>
      </c>
      <c r="ER761" s="33">
        <v>4770.5193049999998</v>
      </c>
      <c r="ES761" s="33">
        <v>0</v>
      </c>
      <c r="ET761" s="33">
        <v>926.62718570000004</v>
      </c>
      <c r="EU761" s="33">
        <v>4770.5193049999998</v>
      </c>
      <c r="EV761" s="33">
        <v>4770.5193049999998</v>
      </c>
      <c r="EW761" s="33">
        <v>0</v>
      </c>
      <c r="EX761" s="33">
        <v>1398.3665659999999</v>
      </c>
      <c r="EY761" s="33">
        <v>4770.5193049999998</v>
      </c>
      <c r="EZ761" s="33">
        <v>4770.5193049999998</v>
      </c>
      <c r="FA761" s="33">
        <v>470.2994478</v>
      </c>
      <c r="FB761" s="33">
        <v>2717.3095480000002</v>
      </c>
      <c r="FC761" s="33">
        <v>4770.5193049999998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60206.233890000003</v>
      </c>
      <c r="G762" s="33">
        <v>62102.574610000003</v>
      </c>
      <c r="H762" s="33">
        <v>60930.07748</v>
      </c>
      <c r="I762" s="33">
        <v>62455.229079999997</v>
      </c>
      <c r="J762" s="33">
        <v>62802.94917</v>
      </c>
      <c r="K762" s="33">
        <v>64761.384050000001</v>
      </c>
      <c r="L762" s="33">
        <v>61729.798150000002</v>
      </c>
      <c r="M762" s="33">
        <v>61707.582320000001</v>
      </c>
      <c r="N762" s="33">
        <v>61949.405879999998</v>
      </c>
      <c r="O762" s="33">
        <v>63865.208500000001</v>
      </c>
      <c r="P762" s="33">
        <v>62145.409930000002</v>
      </c>
      <c r="Q762" s="33">
        <v>64077.705719999998</v>
      </c>
      <c r="R762" s="33">
        <v>64437.872810000001</v>
      </c>
      <c r="S762" s="33">
        <v>66440.027390000003</v>
      </c>
      <c r="T762" s="33">
        <v>68315.533379999993</v>
      </c>
      <c r="U762" s="33">
        <v>64242.592239999998</v>
      </c>
      <c r="V762" s="33">
        <v>64484.478300000002</v>
      </c>
      <c r="W762" s="33">
        <v>66486.214059999998</v>
      </c>
      <c r="X762" s="33">
        <v>69555.956340000004</v>
      </c>
      <c r="Y762" s="33">
        <v>65414.344210000003</v>
      </c>
      <c r="Z762" s="33">
        <v>65659.039139999993</v>
      </c>
      <c r="AA762" s="33">
        <v>67692.888980000003</v>
      </c>
      <c r="AB762" s="33">
        <v>70679.172990000006</v>
      </c>
      <c r="AC762" s="33">
        <v>66462.635269999999</v>
      </c>
      <c r="AD762" s="33">
        <v>66706.348889999994</v>
      </c>
      <c r="AE762" s="33">
        <v>68778.355769999995</v>
      </c>
      <c r="AF762" s="33">
        <v>75854.301420000003</v>
      </c>
      <c r="AG762" s="33">
        <v>71336.473370000007</v>
      </c>
      <c r="AH762" s="33">
        <v>71606.304929999998</v>
      </c>
      <c r="AI762" s="33">
        <v>73824.949909999996</v>
      </c>
      <c r="AJ762" s="33">
        <v>79651.364509999999</v>
      </c>
      <c r="AK762" s="33">
        <v>74922.011809999996</v>
      </c>
      <c r="AL762" s="33">
        <v>75213.317249999993</v>
      </c>
      <c r="AM762" s="33">
        <v>77536.335649999994</v>
      </c>
      <c r="AN762" s="33">
        <v>83543.589309999996</v>
      </c>
      <c r="AO762" s="33">
        <v>78603.98242</v>
      </c>
      <c r="AP762" s="33">
        <v>78918.586020000002</v>
      </c>
      <c r="AQ762" s="33">
        <v>81343.342329999999</v>
      </c>
      <c r="AR762" s="33">
        <v>86965.192110000004</v>
      </c>
      <c r="AS762" s="33">
        <v>81817.185230000003</v>
      </c>
      <c r="AT762" s="33">
        <v>82142.178809999998</v>
      </c>
      <c r="AU762" s="33">
        <v>84670.77205</v>
      </c>
      <c r="AV762" s="33">
        <v>90531.50434</v>
      </c>
      <c r="AW762" s="33">
        <v>85161.390650000001</v>
      </c>
      <c r="AX762" s="33">
        <v>85496.784270000004</v>
      </c>
      <c r="AY762" s="33">
        <v>88136.402029999997</v>
      </c>
      <c r="AZ762" s="33">
        <v>94135.368820000003</v>
      </c>
      <c r="BA762" s="33">
        <v>88541.15324</v>
      </c>
      <c r="BB762" s="33">
        <v>88888.808980000002</v>
      </c>
      <c r="BC762" s="33">
        <v>91640.123470000006</v>
      </c>
      <c r="BD762" s="33">
        <v>97866.628729999997</v>
      </c>
      <c r="BE762" s="33">
        <v>92036.429980000001</v>
      </c>
      <c r="BF762" s="33">
        <v>92394.927249999993</v>
      </c>
      <c r="BG762" s="33">
        <v>95265.359880000004</v>
      </c>
      <c r="BH762" s="33">
        <v>101071.1814</v>
      </c>
      <c r="BI762" s="33">
        <v>95046.332339999994</v>
      </c>
      <c r="BJ762" s="33">
        <v>95413.517779999995</v>
      </c>
      <c r="BK762" s="33">
        <v>98386.872539999997</v>
      </c>
      <c r="BL762" s="33">
        <v>104084.2539</v>
      </c>
      <c r="BM762" s="33">
        <v>97865.255399999995</v>
      </c>
      <c r="BN762" s="33">
        <v>98242.426980000004</v>
      </c>
      <c r="BO762" s="33">
        <v>101312.652</v>
      </c>
      <c r="BP762" s="33">
        <v>107212.54029999999</v>
      </c>
      <c r="BQ762" s="33">
        <v>100791.1963</v>
      </c>
      <c r="BR762" s="33">
        <v>101179.2249</v>
      </c>
      <c r="BS762" s="33">
        <v>104349.34239999999</v>
      </c>
      <c r="BT762" s="33">
        <v>110429.505</v>
      </c>
      <c r="BU762" s="33">
        <v>103802.4831</v>
      </c>
      <c r="BV762" s="33">
        <v>104202.81939999999</v>
      </c>
      <c r="BW762" s="33">
        <v>107473.7657</v>
      </c>
      <c r="BX762" s="33">
        <v>113747.8314</v>
      </c>
      <c r="BY762" s="33">
        <v>106913.6715</v>
      </c>
      <c r="BZ762" s="33">
        <v>107328.2062</v>
      </c>
      <c r="CA762" s="33">
        <v>110700.7666</v>
      </c>
      <c r="CB762" s="33">
        <v>117231.1823</v>
      </c>
      <c r="CC762" s="33">
        <v>110175.3694</v>
      </c>
      <c r="CD762" s="33">
        <v>110601.6826</v>
      </c>
      <c r="CE762" s="33">
        <v>114084.1814</v>
      </c>
      <c r="CF762" s="33">
        <v>120773.25569999999</v>
      </c>
      <c r="CG762" s="33">
        <v>113496.07670000001</v>
      </c>
      <c r="CH762" s="33">
        <v>113934.51730000001</v>
      </c>
      <c r="CI762" s="33">
        <v>117526.62119999999</v>
      </c>
      <c r="CJ762" s="33">
        <v>124311.9904</v>
      </c>
      <c r="CK762" s="33">
        <v>116817.81449999999</v>
      </c>
      <c r="CL762" s="33">
        <v>117268.83869999999</v>
      </c>
      <c r="CM762" s="33">
        <v>120968.5941</v>
      </c>
      <c r="CN762" s="33">
        <v>127965.1914</v>
      </c>
      <c r="CO762" s="33">
        <v>120239.0062</v>
      </c>
      <c r="CP762" s="33">
        <v>120702.59020000001</v>
      </c>
      <c r="CQ762" s="33">
        <v>124514.8247</v>
      </c>
      <c r="CR762" s="33">
        <v>131740.55290000001</v>
      </c>
      <c r="CS762" s="33">
        <v>123779.842</v>
      </c>
      <c r="CT762" s="33">
        <v>124256.3244</v>
      </c>
      <c r="CU762" s="33">
        <v>128184.1724</v>
      </c>
      <c r="CV762" s="33">
        <v>135761.791</v>
      </c>
      <c r="CW762" s="33">
        <v>127557.63830000001</v>
      </c>
      <c r="CX762" s="33">
        <v>128050.23639999999</v>
      </c>
      <c r="CY762" s="33">
        <v>132096.76379999999</v>
      </c>
      <c r="CZ762" s="33">
        <v>139735.122</v>
      </c>
      <c r="DA762" s="33">
        <v>131282.62539999999</v>
      </c>
      <c r="DB762" s="33">
        <v>131788.46299999999</v>
      </c>
      <c r="DC762" s="33">
        <v>135958.04199999999</v>
      </c>
      <c r="DD762" s="33">
        <v>143746.8432</v>
      </c>
      <c r="DE762" s="33">
        <v>135029.55549999999</v>
      </c>
      <c r="DF762" s="33">
        <v>135549.70079999999</v>
      </c>
      <c r="DG762" s="33">
        <v>139850.79930000001</v>
      </c>
      <c r="DH762" s="33">
        <v>147605.79329999999</v>
      </c>
      <c r="DI762" s="33">
        <v>138631.15909999999</v>
      </c>
      <c r="DJ762" s="33">
        <v>139165.00649999999</v>
      </c>
      <c r="DK762" s="33">
        <v>143594.17749999999</v>
      </c>
      <c r="DL762" s="33">
        <v>151431.6912</v>
      </c>
      <c r="DM762" s="33">
        <v>142203.27429999999</v>
      </c>
      <c r="DN762" s="33">
        <v>142751.78219999999</v>
      </c>
      <c r="DO762" s="33">
        <v>147307.16149999999</v>
      </c>
      <c r="DP762" s="33">
        <v>154810.91450000001</v>
      </c>
      <c r="DQ762" s="33">
        <v>145355.8272</v>
      </c>
      <c r="DR762" s="33">
        <v>145917.0742</v>
      </c>
      <c r="DS762" s="33">
        <v>150585.11379999999</v>
      </c>
      <c r="DT762" s="33">
        <v>158201.06340000001</v>
      </c>
      <c r="DU762" s="33">
        <v>148516.62599999999</v>
      </c>
      <c r="DV762" s="33">
        <v>149090.05290000001</v>
      </c>
      <c r="DW762" s="33">
        <v>153872.0931</v>
      </c>
      <c r="DX762" s="33">
        <v>161604.5858</v>
      </c>
      <c r="DY762" s="33">
        <v>151688.16579999999</v>
      </c>
      <c r="DZ762" s="33">
        <v>152274.4387</v>
      </c>
      <c r="EA762" s="33">
        <v>157171.70370000001</v>
      </c>
      <c r="EB762" s="33">
        <v>165075.07870000001</v>
      </c>
      <c r="EC762" s="33">
        <v>154919.59349999999</v>
      </c>
      <c r="ED762" s="33">
        <v>155518.13519999999</v>
      </c>
      <c r="EE762" s="33">
        <v>160534.652</v>
      </c>
      <c r="EF762" s="33">
        <v>168614.81570000001</v>
      </c>
      <c r="EG762" s="33">
        <v>158214.9823</v>
      </c>
      <c r="EH762" s="33">
        <v>158825.61679999999</v>
      </c>
      <c r="EI762" s="33">
        <v>163964.49739999999</v>
      </c>
      <c r="EJ762" s="33">
        <v>172178.1489</v>
      </c>
      <c r="EK762" s="33">
        <v>161531.1722</v>
      </c>
      <c r="EL762" s="33">
        <v>162153.47039999999</v>
      </c>
      <c r="EM762" s="33">
        <v>167417.1041</v>
      </c>
      <c r="EN762" s="33">
        <v>175710.2047</v>
      </c>
      <c r="EO762" s="33">
        <v>164814.7666</v>
      </c>
      <c r="EP762" s="33">
        <v>165449.20139999999</v>
      </c>
      <c r="EQ762" s="33">
        <v>170837.38430000001</v>
      </c>
      <c r="ER762" s="33">
        <v>179590.9203</v>
      </c>
      <c r="ES762" s="33">
        <v>168413.84890000001</v>
      </c>
      <c r="ET762" s="33">
        <v>169062.10889999999</v>
      </c>
      <c r="EU762" s="33">
        <v>174588.0368</v>
      </c>
      <c r="EV762" s="33">
        <v>183320.20689999999</v>
      </c>
      <c r="EW762" s="33">
        <v>171871.5729</v>
      </c>
      <c r="EX762" s="33">
        <v>172532.8321</v>
      </c>
      <c r="EY762" s="33">
        <v>178193.43849999999</v>
      </c>
      <c r="EZ762" s="33">
        <v>187005.26990000001</v>
      </c>
      <c r="FA762" s="33">
        <v>175289.74220000001</v>
      </c>
      <c r="FB762" s="33">
        <v>175963.83540000001</v>
      </c>
      <c r="FC762" s="33">
        <v>181757.7151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41162.384489999997</v>
      </c>
      <c r="D4" s="1">
        <f>PLANEL_GerCrit_Trim_Resultado!Q245</f>
        <v>38907.442389999997</v>
      </c>
      <c r="E4" s="1">
        <f>PLANEL_GerCrit_Trim_Resultado!R245</f>
        <v>45494.957759999998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45067.768889999999</v>
      </c>
      <c r="I4" s="1">
        <f>PLANEL_GerCrit_Trim_Resultado!V245</f>
        <v>42829.859799999998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43527.762940000001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44278.853000000003</v>
      </c>
      <c r="Q4" s="1">
        <f>PLANEL_GerCrit_Trim_Resultado!AD245</f>
        <v>41347.154829999999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48122.529130000003</v>
      </c>
      <c r="U4" s="1">
        <f>PLANEL_GerCrit_Trim_Resultado!AH245</f>
        <v>44955.002890000003</v>
      </c>
      <c r="V4" s="1">
        <f>PLANEL_GerCrit_Trim_Resultado!AI245</f>
        <v>45890.538529999998</v>
      </c>
      <c r="W4" s="1">
        <f>PLANEL_GerCrit_Trim_Resultado!AJ245</f>
        <v>60659.628499999999</v>
      </c>
      <c r="X4" s="1">
        <f>PLANEL_GerCrit_Trim_Resultado!AK245</f>
        <v>51073.000290000004</v>
      </c>
      <c r="Y4" s="1">
        <f>PLANEL_GerCrit_Trim_Resultado!AL245</f>
        <v>47735.617440000002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54630.384709999998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56279.705479999997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56887.076300000001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57525.521840000001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57622.126210000002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58504.209360000001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61431.316930000001</v>
      </c>
      <c r="AZ4" s="1">
        <f>PLANEL_GerCrit_Trim_Resultado!BM245</f>
        <v>59235.925580000003</v>
      </c>
      <c r="BA4" s="1">
        <f>PLANEL_GerCrit_Trim_Resultado!BN245</f>
        <v>50381.560080000003</v>
      </c>
      <c r="BB4" s="1">
        <f>PLANEL_GerCrit_Trim_Resultado!BO245</f>
        <v>48692.268940000002</v>
      </c>
      <c r="BC4" s="1">
        <f>PLANEL_GerCrit_Trim_Resultado!BP245</f>
        <v>63778.390979999996</v>
      </c>
      <c r="BD4" s="1">
        <f>PLANEL_GerCrit_Trim_Resultado!BQ245</f>
        <v>61418.477469999998</v>
      </c>
      <c r="BE4" s="1">
        <f>PLANEL_GerCrit_Trim_Resultado!BR245</f>
        <v>51996.056640000003</v>
      </c>
      <c r="BF4" s="1">
        <f>PLANEL_GerCrit_Trim_Resultado!BS245</f>
        <v>50880.089789999998</v>
      </c>
      <c r="BG4" s="1">
        <f>PLANEL_GerCrit_Trim_Resultado!BT245</f>
        <v>64943.251909999999</v>
      </c>
      <c r="BH4" s="1">
        <f>PLANEL_GerCrit_Trim_Resultado!BU245</f>
        <v>61321.441400000003</v>
      </c>
      <c r="BI4" s="1">
        <f>PLANEL_GerCrit_Trim_Resultado!BV245</f>
        <v>52894.721339999996</v>
      </c>
      <c r="BJ4" s="1">
        <f>PLANEL_GerCrit_Trim_Resultado!BW245</f>
        <v>51632.272839999998</v>
      </c>
      <c r="BK4" s="1">
        <f>PLANEL_GerCrit_Trim_Resultado!BX245</f>
        <v>68083.40883</v>
      </c>
      <c r="BL4" s="1">
        <f>PLANEL_GerCrit_Trim_Resultado!BY245</f>
        <v>65354.614690000002</v>
      </c>
      <c r="BM4" s="1">
        <f>PLANEL_GerCrit_Trim_Resultado!BZ245</f>
        <v>55555.62988</v>
      </c>
      <c r="BN4" s="1">
        <f>PLANEL_GerCrit_Trim_Resultado!CA245</f>
        <v>54656.387549999999</v>
      </c>
      <c r="BO4" s="1">
        <f>PLANEL_GerCrit_Trim_Resultado!CB245</f>
        <v>73728.553060000006</v>
      </c>
      <c r="BP4" s="1">
        <f>PLANEL_GerCrit_Trim_Resultado!CC245</f>
        <v>69520.334400000007</v>
      </c>
      <c r="BQ4" s="1">
        <f>PLANEL_GerCrit_Trim_Resultado!CD245</f>
        <v>58965.318959999997</v>
      </c>
      <c r="BR4" s="1">
        <f>PLANEL_GerCrit_Trim_Resultado!CE245</f>
        <v>58350.806349999999</v>
      </c>
      <c r="BS4" s="1">
        <f>PLANEL_GerCrit_Trim_Resultado!CF245</f>
        <v>76652.316340000005</v>
      </c>
      <c r="BT4" s="1">
        <f>PLANEL_GerCrit_Trim_Resultado!CG245</f>
        <v>70967.952680000002</v>
      </c>
      <c r="BU4" s="1">
        <f>PLANEL_GerCrit_Trim_Resultado!CH245</f>
        <v>59069.29767</v>
      </c>
      <c r="BV4" s="1">
        <f>PLANEL_GerCrit_Trim_Resultado!CI245</f>
        <v>59516.261169999998</v>
      </c>
      <c r="BW4" s="1">
        <f>PLANEL_GerCrit_Trim_Resultado!CJ245</f>
        <v>79844.058120000002</v>
      </c>
      <c r="BX4" s="1">
        <f>PLANEL_GerCrit_Trim_Resultado!CK245</f>
        <v>73420.387180000005</v>
      </c>
      <c r="BY4" s="1">
        <f>PLANEL_GerCrit_Trim_Resultado!CL245</f>
        <v>60305.003019999996</v>
      </c>
      <c r="BZ4" s="1">
        <f>PLANEL_GerCrit_Trim_Resultado!CM245</f>
        <v>61149.426979999997</v>
      </c>
      <c r="CA4" s="1">
        <f>PLANEL_GerCrit_Trim_Resultado!CN245</f>
        <v>81056.067970000004</v>
      </c>
      <c r="CB4" s="1">
        <f>PLANEL_GerCrit_Trim_Resultado!CO245</f>
        <v>75231.734840000005</v>
      </c>
      <c r="CC4" s="1">
        <f>PLANEL_GerCrit_Trim_Resultado!CP245</f>
        <v>60595.144030000003</v>
      </c>
      <c r="CD4" s="1">
        <f>PLANEL_GerCrit_Trim_Resultado!CQ245</f>
        <v>61548.969709999998</v>
      </c>
      <c r="CE4" s="1">
        <f>PLANEL_GerCrit_Trim_Resultado!CR245</f>
        <v>82269.048129999996</v>
      </c>
      <c r="CF4" s="1">
        <f>PLANEL_GerCrit_Trim_Resultado!CS245</f>
        <v>76753.322579999993</v>
      </c>
      <c r="CG4" s="1">
        <f>PLANEL_GerCrit_Trim_Resultado!CT245</f>
        <v>60888.378420000001</v>
      </c>
      <c r="CH4" s="1">
        <f>PLANEL_GerCrit_Trim_Resultado!CU245</f>
        <v>61972.060340000004</v>
      </c>
      <c r="CI4" s="1">
        <f>PLANEL_GerCrit_Trim_Resultado!CV245</f>
        <v>83620.295469999997</v>
      </c>
      <c r="CJ4" s="1">
        <f>PLANEL_GerCrit_Trim_Resultado!CW245</f>
        <v>77230.23186</v>
      </c>
      <c r="CK4" s="1">
        <f>PLANEL_GerCrit_Trim_Resultado!CX245</f>
        <v>61232.401539999999</v>
      </c>
      <c r="CL4" s="1">
        <f>PLANEL_GerCrit_Trim_Resultado!CY245</f>
        <v>62561.260699999999</v>
      </c>
      <c r="CM4" s="1">
        <f>PLANEL_GerCrit_Trim_Resultado!CZ245</f>
        <v>84978.687300000005</v>
      </c>
      <c r="CN4" s="1">
        <f>PLANEL_GerCrit_Trim_Resultado!DA245</f>
        <v>77605.357910000006</v>
      </c>
      <c r="CO4" s="1">
        <f>PLANEL_GerCrit_Trim_Resultado!DB245</f>
        <v>61787.686029999997</v>
      </c>
      <c r="CP4" s="1">
        <f>PLANEL_GerCrit_Trim_Resultado!DC245</f>
        <v>63204.438479999997</v>
      </c>
      <c r="CQ4" s="1">
        <f>PLANEL_GerCrit_Trim_Resultado!DD245</f>
        <v>86558.555519999994</v>
      </c>
      <c r="CR4" s="1">
        <f>PLANEL_GerCrit_Trim_Resultado!DE245</f>
        <v>79664.176940000005</v>
      </c>
      <c r="CS4" s="1">
        <f>PLANEL_GerCrit_Trim_Resultado!DF245</f>
        <v>62378.533689999997</v>
      </c>
      <c r="CT4" s="1">
        <f>PLANEL_GerCrit_Trim_Resultado!DG245</f>
        <v>63959.471949999999</v>
      </c>
      <c r="CU4" s="1">
        <f>PLANEL_GerCrit_Trim_Resultado!DH245</f>
        <v>88005.916440000001</v>
      </c>
      <c r="CV4" s="1">
        <f>PLANEL_GerCrit_Trim_Resultado!DI245</f>
        <v>83102.679659999994</v>
      </c>
      <c r="CW4" s="1">
        <f>PLANEL_GerCrit_Trim_Resultado!DJ245</f>
        <v>62809.145640000002</v>
      </c>
      <c r="CX4" s="1">
        <f>PLANEL_GerCrit_Trim_Resultado!DK245</f>
        <v>64613.014389999997</v>
      </c>
      <c r="CY4" s="68">
        <f>PLANEL_GerCrit_Trim_Resultado!DL245</f>
        <v>88005.916440000001</v>
      </c>
      <c r="CZ4" s="68">
        <f>PLANEL_GerCrit_Trim_Resultado!DM245</f>
        <v>79340.0959</v>
      </c>
      <c r="DA4" s="68">
        <f>PLANEL_GerCrit_Trim_Resultado!DN245</f>
        <v>62209.833469999998</v>
      </c>
      <c r="DB4" s="68">
        <f>PLANEL_GerCrit_Trim_Resultado!DO245</f>
        <v>64613.014389999997</v>
      </c>
      <c r="DC4" s="1">
        <f>PLANEL_GerCrit_Trim_Resultado!DP245</f>
        <v>88005.916440000001</v>
      </c>
      <c r="DD4" s="1">
        <f>PLANEL_GerCrit_Trim_Resultado!DQ245</f>
        <v>80136.109070000006</v>
      </c>
      <c r="DE4" s="1">
        <f>PLANEL_GerCrit_Trim_Resultado!DR245</f>
        <v>62205.7736</v>
      </c>
      <c r="DF4" s="1">
        <f>PLANEL_GerCrit_Trim_Resultado!DS245</f>
        <v>64613.014389999997</v>
      </c>
      <c r="DG4" s="1">
        <f>PLANEL_GerCrit_Trim_Resultado!DT245</f>
        <v>88005.916440000001</v>
      </c>
      <c r="DH4" s="1">
        <f>PLANEL_GerCrit_Trim_Resultado!DU245</f>
        <v>80517.36778</v>
      </c>
      <c r="DI4" s="1">
        <f>PLANEL_GerCrit_Trim_Resultado!DV245</f>
        <v>62202.745779999997</v>
      </c>
      <c r="DJ4" s="1">
        <f>PLANEL_GerCrit_Trim_Resultado!DW245</f>
        <v>64613.014389999997</v>
      </c>
      <c r="DK4" s="1">
        <f>PLANEL_GerCrit_Trim_Resultado!DX245</f>
        <v>88005.916440000001</v>
      </c>
      <c r="DL4" s="1">
        <f>PLANEL_GerCrit_Trim_Resultado!DY245</f>
        <v>80999.200320000004</v>
      </c>
      <c r="DM4" s="1">
        <f>PLANEL_GerCrit_Trim_Resultado!DZ245</f>
        <v>62199.692750000002</v>
      </c>
      <c r="DN4" s="1">
        <f>PLANEL_GerCrit_Trim_Resultado!EA245</f>
        <v>64613.014389999997</v>
      </c>
      <c r="DO4" s="1">
        <f>PLANEL_GerCrit_Trim_Resultado!EB245</f>
        <v>88005.916440000001</v>
      </c>
      <c r="DP4" s="1">
        <f>PLANEL_GerCrit_Trim_Resultado!EC245</f>
        <v>81576.586039999995</v>
      </c>
      <c r="DQ4" s="1">
        <f>PLANEL_GerCrit_Trim_Resultado!ED245</f>
        <v>62196.574090000002</v>
      </c>
      <c r="DR4" s="1">
        <f>PLANEL_GerCrit_Trim_Resultado!EE245</f>
        <v>64613.014389999997</v>
      </c>
      <c r="DS4" s="1">
        <f>PLANEL_GerCrit_Trim_Resultado!EF245</f>
        <v>88005.916440000001</v>
      </c>
      <c r="DT4" s="1">
        <f>PLANEL_GerCrit_Trim_Resultado!EG245</f>
        <v>82124.259590000001</v>
      </c>
      <c r="DU4" s="1">
        <f>PLANEL_GerCrit_Trim_Resultado!EH245</f>
        <v>62192.639179999998</v>
      </c>
      <c r="DV4" s="1">
        <f>PLANEL_GerCrit_Trim_Resultado!EI245</f>
        <v>64613.014389999997</v>
      </c>
      <c r="DW4" s="1">
        <f>PLANEL_GerCrit_Trim_Resultado!EJ245</f>
        <v>88123.591950000002</v>
      </c>
      <c r="DX4" s="1">
        <f>PLANEL_GerCrit_Trim_Resultado!EK245</f>
        <v>82811.134879999998</v>
      </c>
      <c r="DY4" s="1">
        <f>PLANEL_GerCrit_Trim_Resultado!EL245</f>
        <v>62224.905809999997</v>
      </c>
      <c r="DZ4" s="1">
        <f>PLANEL_GerCrit_Trim_Resultado!EM245</f>
        <v>64657.023939999999</v>
      </c>
      <c r="EA4" s="1">
        <f>PLANEL_GerCrit_Trim_Resultado!EN245</f>
        <v>88701.859649999999</v>
      </c>
      <c r="EB4" s="1">
        <f>PLANEL_GerCrit_Trim_Resultado!EO245</f>
        <v>83805.853159999999</v>
      </c>
      <c r="EC4" s="1">
        <f>PLANEL_GerCrit_Trim_Resultado!EP245</f>
        <v>62449.583919999997</v>
      </c>
      <c r="ED4" s="1">
        <f>PLANEL_GerCrit_Trim_Resultado!EQ245</f>
        <v>64919.015350000001</v>
      </c>
      <c r="EE4" s="1">
        <f>PLANEL_GerCrit_Trim_Resultado!ER245</f>
        <v>88914.853300000002</v>
      </c>
      <c r="EF4" s="1">
        <f>PLANEL_GerCrit_Trim_Resultado!ES245</f>
        <v>84282.044160000005</v>
      </c>
      <c r="EG4" s="1">
        <f>PLANEL_GerCrit_Trim_Resultado!ET245</f>
        <v>60589.758900000001</v>
      </c>
      <c r="EH4" s="1">
        <f>PLANEL_GerCrit_Trim_Resultado!EU245</f>
        <v>65009.254110000002</v>
      </c>
      <c r="EI4" s="1">
        <f>PLANEL_GerCrit_Trim_Resultado!EV245</f>
        <v>89026.778940000004</v>
      </c>
      <c r="EJ4" s="1">
        <f>PLANEL_GerCrit_Trim_Resultado!EW245</f>
        <v>83789.668969999999</v>
      </c>
      <c r="EK4" s="1">
        <f>PLANEL_GerCrit_Trim_Resultado!EX245</f>
        <v>56178.508370000003</v>
      </c>
      <c r="EL4" s="1">
        <f>PLANEL_GerCrit_Trim_Resultado!EY245</f>
        <v>65072.141689999997</v>
      </c>
      <c r="EM4" s="1">
        <f>PLANEL_GerCrit_Trim_Resultado!EZ245</f>
        <v>92309.896240000002</v>
      </c>
      <c r="EN4" s="1">
        <f>PLANEL_GerCrit_Trim_Resultado!FA245</f>
        <v>86202.856910000002</v>
      </c>
      <c r="EO4" s="1">
        <f>PLANEL_GerCrit_Trim_Resultado!FB245</f>
        <v>57568.27448</v>
      </c>
      <c r="EP4" s="1">
        <f>PLANEL_GerCrit_Trim_Resultado!FC245</f>
        <v>66416.722970000003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2578.2613350000001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2635.3637509999999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3457.293799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3416.9123639999998</v>
      </c>
      <c r="Y5" s="1">
        <f>PLANEL_GerCrit_Trim_Resultado!AL257</f>
        <v>2990.9011930000001</v>
      </c>
      <c r="Z5" s="1">
        <f>PLANEL_GerCrit_Trim_Resultado!AM257</f>
        <v>3314.0706719999998</v>
      </c>
      <c r="AA5" s="1">
        <f>PLANEL_GerCrit_Trim_Resultado!AN257</f>
        <v>5330.84573</v>
      </c>
      <c r="AB5" s="1">
        <f>PLANEL_GerCrit_Trim_Resultado!AO257</f>
        <v>3536.7661280000002</v>
      </c>
      <c r="AC5" s="1">
        <f>PLANEL_GerCrit_Trim_Resultado!AP257</f>
        <v>3959.467028</v>
      </c>
      <c r="AD5" s="1">
        <f>PLANEL_GerCrit_Trim_Resultado!AQ257</f>
        <v>4479.5358889999998</v>
      </c>
      <c r="AE5" s="1">
        <f>PLANEL_GerCrit_Trim_Resultado!AR257</f>
        <v>6464.026793</v>
      </c>
      <c r="AF5" s="1">
        <f>PLANEL_GerCrit_Trim_Resultado!AS257</f>
        <v>4003.6572339999998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4261.3961859999999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6161.8641429999998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7534.5664399999996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7535.31484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7534.4084069999999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7534.2616719999996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8676.2967960000005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7533.3436380000003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7816.8118379999996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8676.2967960000005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8493.7408589999995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8631.4252720000004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8676.4642179999992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8676.2967960000005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8631.4252720000004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8499.7260850000002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8409.2481239999997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8592.8698559999993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8676.4703910000007</v>
      </c>
      <c r="EC5" s="1">
        <f>PLANEL_GerCrit_Trim_Resultado!EP257</f>
        <v>7184.1114100000004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8639.3836240000001</v>
      </c>
      <c r="EG5" s="1">
        <f>PLANEL_GerCrit_Trim_Resultado!ET257</f>
        <v>7184.1114100000004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8631.4252720000004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8676.4642179999992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1894.4851430000001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1755.760497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0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4787.9414319999996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5192.5269200000002</v>
      </c>
      <c r="AH8" s="18">
        <f>PLANEL_GerCrit_Trim_Resultado!AU113+PLANEL_GerCrit_Trim_Resultado!AU125+PLANEL_GerCrit_Trim_Resultado!AU137</f>
        <v>7505.3349070000004</v>
      </c>
      <c r="AI8" s="18">
        <f>PLANEL_GerCrit_Trim_Resultado!AV113+PLANEL_GerCrit_Trim_Resultado!AV125+PLANEL_GerCrit_Trim_Resultado!AV137</f>
        <v>6976.1870170000002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5162.7128270000003</v>
      </c>
      <c r="AL8" s="18">
        <f>PLANEL_GerCrit_Trim_Resultado!AY113+PLANEL_GerCrit_Trim_Resultado!AY125+PLANEL_GerCrit_Trim_Resultado!AY137</f>
        <v>8089.0325720000001</v>
      </c>
      <c r="AM8" s="18">
        <f>PLANEL_GerCrit_Trim_Resultado!AZ113+PLANEL_GerCrit_Trim_Resultado!AZ125+PLANEL_GerCrit_Trim_Resultado!AZ137</f>
        <v>7294.9118829999998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8159.440329</v>
      </c>
      <c r="AQ8" s="18">
        <f>PLANEL_GerCrit_Trim_Resultado!BD113+PLANEL_GerCrit_Trim_Resultado!BD125+PLANEL_GerCrit_Trim_Resultado!BD137</f>
        <v>5703.0911919999999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6111.526683</v>
      </c>
      <c r="AU8" s="18">
        <f>PLANEL_GerCrit_Trim_Resultado!BH113+PLANEL_GerCrit_Trim_Resultado!BH125+PLANEL_GerCrit_Trim_Resultado!BH137</f>
        <v>6123.0720250000004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6350.7060970000002</v>
      </c>
      <c r="AY8" s="18">
        <f>PLANEL_GerCrit_Trim_Resultado!BL113+PLANEL_GerCrit_Trim_Resultado!BL125+PLANEL_GerCrit_Trim_Resultado!BL137</f>
        <v>6814.4484490000004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3611.8880180000001</v>
      </c>
      <c r="BB8" s="18">
        <f>PLANEL_GerCrit_Trim_Resultado!BO113+PLANEL_GerCrit_Trim_Resultado!BO125+PLANEL_GerCrit_Trim_Resultado!BO137</f>
        <v>7042.0825210000003</v>
      </c>
      <c r="BC8" s="18">
        <f>PLANEL_GerCrit_Trim_Resultado!BP113+PLANEL_GerCrit_Trim_Resultado!BP125+PLANEL_GerCrit_Trim_Resultado!BP137</f>
        <v>6883.8484840000001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7111.4825570000003</v>
      </c>
      <c r="BG8" s="18">
        <f>PLANEL_GerCrit_Trim_Resultado!BT113+PLANEL_GerCrit_Trim_Resultado!BT125+PLANEL_GerCrit_Trim_Resultado!BT137</f>
        <v>7087.7784389999997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2821.639467</v>
      </c>
      <c r="BJ8" s="18">
        <f>PLANEL_GerCrit_Trim_Resultado!BW113+PLANEL_GerCrit_Trim_Resultado!BW125+PLANEL_GerCrit_Trim_Resultado!BW137</f>
        <v>7111.4825570000003</v>
      </c>
      <c r="BK8" s="18">
        <f>PLANEL_GerCrit_Trim_Resultado!BX113+PLANEL_GerCrit_Trim_Resultado!BX125+PLANEL_GerCrit_Trim_Resultado!BX137</f>
        <v>7111.4825570000003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3037.991074</v>
      </c>
      <c r="BN8" s="18">
        <f>PLANEL_GerCrit_Trim_Resultado!CA113+PLANEL_GerCrit_Trim_Resultado!CA125+PLANEL_GerCrit_Trim_Resultado!CA137</f>
        <v>7111.4825570000003</v>
      </c>
      <c r="BO8" s="18">
        <f>PLANEL_GerCrit_Trim_Resultado!CB113+PLANEL_GerCrit_Trim_Resultado!CB125+PLANEL_GerCrit_Trim_Resultado!CB137</f>
        <v>6463.1048499999997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2308.1791125</v>
      </c>
      <c r="BR8" s="18">
        <f>PLANEL_GerCrit_Trim_Resultado!CE113+PLANEL_GerCrit_Trim_Resultado!CE125+PLANEL_GerCrit_Trim_Resultado!CE137</f>
        <v>6463.1048499999997</v>
      </c>
      <c r="BS8" s="18">
        <f>PLANEL_GerCrit_Trim_Resultado!CF113+PLANEL_GerCrit_Trim_Resultado!CF125+PLANEL_GerCrit_Trim_Resultado!CF137</f>
        <v>6589.8492919999999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7295.9080730000005</v>
      </c>
      <c r="BW8" s="18">
        <f>PLANEL_GerCrit_Trim_Resultado!CJ113+PLANEL_GerCrit_Trim_Resultado!CJ125+PLANEL_GerCrit_Trim_Resultado!CJ137</f>
        <v>7256.0825760000007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7982.8249539999997</v>
      </c>
      <c r="CA8" s="18">
        <f>PLANEL_GerCrit_Trim_Resultado!CN113+PLANEL_GerCrit_Trim_Resultado!CN125+PLANEL_GerCrit_Trim_Resultado!CN137</f>
        <v>6953.8597599999994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7680.6021390000005</v>
      </c>
      <c r="CE8" s="18">
        <f>PLANEL_GerCrit_Trim_Resultado!CR113+PLANEL_GerCrit_Trim_Resultado!CR125+PLANEL_GerCrit_Trim_Resultado!CR137</f>
        <v>7640.7766410000004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3801.5161669999998</v>
      </c>
      <c r="CH8" s="18">
        <f>PLANEL_GerCrit_Trim_Resultado!CU113+PLANEL_GerCrit_Trim_Resultado!CU125+PLANEL_GerCrit_Trim_Resultado!CU137</f>
        <v>8367.5190199999997</v>
      </c>
      <c r="CI8" s="18">
        <f>PLANEL_GerCrit_Trim_Resultado!CV113+PLANEL_GerCrit_Trim_Resultado!CV125+PLANEL_GerCrit_Trim_Resultado!CV137</f>
        <v>8327.6935219999996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4308.4134519999998</v>
      </c>
      <c r="CL8" s="18">
        <f>PLANEL_GerCrit_Trim_Resultado!CY113+PLANEL_GerCrit_Trim_Resultado!CY125+PLANEL_GerCrit_Trim_Resultado!CY137</f>
        <v>8908.5495579999988</v>
      </c>
      <c r="CM8" s="18">
        <f>PLANEL_GerCrit_Trim_Resultado!CZ113+PLANEL_GerCrit_Trim_Resultado!CZ125+PLANEL_GerCrit_Trim_Resultado!CZ137</f>
        <v>8613.159760999999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3279.0809547999997</v>
      </c>
      <c r="CP8" s="18">
        <f>PLANEL_GerCrit_Trim_Resultado!DC113+PLANEL_GerCrit_Trim_Resultado!DC125+PLANEL_GerCrit_Trim_Resultado!DC137</f>
        <v>9073.0312279999998</v>
      </c>
      <c r="CQ8" s="18">
        <f>PLANEL_GerCrit_Trim_Resultado!DD113+PLANEL_GerCrit_Trim_Resultado!DD125+PLANEL_GerCrit_Trim_Resultado!DD137</f>
        <v>9179.0920729999998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3408.2934448000001</v>
      </c>
      <c r="CT8" s="18">
        <f>PLANEL_GerCrit_Trim_Resultado!DG113+PLANEL_GerCrit_Trim_Resultado!DG125+PLANEL_GerCrit_Trim_Resultado!DG137</f>
        <v>9759.9481090000008</v>
      </c>
      <c r="CU8" s="18">
        <f>PLANEL_GerCrit_Trim_Resultado!DH113+PLANEL_GerCrit_Trim_Resultado!DH125+PLANEL_GerCrit_Trim_Resultado!DH137</f>
        <v>9957.5585730000003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10566.677732</v>
      </c>
      <c r="CY8" s="69">
        <f>PLANEL_GerCrit_Trim_Resultado!DL113+PLANEL_GerCrit_Trim_Resultado!DL125+PLANEL_GerCrit_Trim_Resultado!DL137</f>
        <v>9307.7673940000004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1579.8709503</v>
      </c>
      <c r="DB8" s="69">
        <f>PLANEL_GerCrit_Trim_Resultado!DO113+PLANEL_GerCrit_Trim_Resultado!DO125+PLANEL_GerCrit_Trim_Resultado!DO137</f>
        <v>10420.79139</v>
      </c>
      <c r="DC8" s="18">
        <f>PLANEL_GerCrit_Trim_Resultado!DP113+PLANEL_GerCrit_Trim_Resultado!DP125+PLANEL_GerCrit_Trim_Resultado!DP137</f>
        <v>8624.6368249999996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2351.7530692999999</v>
      </c>
      <c r="DF8" s="18">
        <f>PLANEL_GerCrit_Trim_Resultado!DS113+PLANEL_GerCrit_Trim_Resultado!DS125+PLANEL_GerCrit_Trim_Resultado!DS137</f>
        <v>9247.8772410000001</v>
      </c>
      <c r="DG8" s="18">
        <f>PLANEL_GerCrit_Trim_Resultado!DT113+PLANEL_GerCrit_Trim_Resultado!DT125+PLANEL_GerCrit_Trim_Resultado!DT137</f>
        <v>8667.0212050000009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1664.5425112999999</v>
      </c>
      <c r="DJ8" s="18">
        <f>PLANEL_GerCrit_Trim_Resultado!DW113+PLANEL_GerCrit_Trim_Resultado!DW125+PLANEL_GerCrit_Trim_Resultado!DW137</f>
        <v>9247.8772410000001</v>
      </c>
      <c r="DK8" s="18">
        <f>PLANEL_GerCrit_Trim_Resultado!DX113+PLANEL_GerCrit_Trim_Resultado!DX125+PLANEL_GerCrit_Trim_Resultado!DX137</f>
        <v>8667.0212050000009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2351.7578733</v>
      </c>
      <c r="DN8" s="18">
        <f>PLANEL_GerCrit_Trim_Resultado!EA113+PLANEL_GerCrit_Trim_Resultado!EA125+PLANEL_GerCrit_Trim_Resultado!EA137</f>
        <v>8730.3068170000006</v>
      </c>
      <c r="DO8" s="18">
        <f>PLANEL_GerCrit_Trim_Resultado!EB113+PLANEL_GerCrit_Trim_Resultado!EB125+PLANEL_GerCrit_Trim_Resultado!EB137</f>
        <v>8667.0212050000009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1157.6452263000001</v>
      </c>
      <c r="DR8" s="18">
        <f>PLANEL_GerCrit_Trim_Resultado!EE113+PLANEL_GerCrit_Trim_Resultado!EE125+PLANEL_GerCrit_Trim_Resultado!EE137</f>
        <v>9247.8772410000001</v>
      </c>
      <c r="DS8" s="18">
        <f>PLANEL_GerCrit_Trim_Resultado!EF113+PLANEL_GerCrit_Trim_Resultado!EF125+PLANEL_GerCrit_Trim_Resultado!EF137</f>
        <v>8523.1705469999997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848.38607290000004</v>
      </c>
      <c r="DV8" s="18">
        <f>PLANEL_GerCrit_Trim_Resultado!EI113+PLANEL_GerCrit_Trim_Resultado!EI125+PLANEL_GerCrit_Trim_Resultado!EI137</f>
        <v>9049.2245189999994</v>
      </c>
      <c r="DW8" s="18">
        <f>PLANEL_GerCrit_Trim_Resultado!EJ113+PLANEL_GerCrit_Trim_Resultado!EJ125+PLANEL_GerCrit_Trim_Resultado!EJ137</f>
        <v>9104.0265829999989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848.3563011</v>
      </c>
      <c r="DZ8" s="18">
        <f>PLANEL_GerCrit_Trim_Resultado!EM113+PLANEL_GerCrit_Trim_Resultado!EM125+PLANEL_GerCrit_Trim_Resultado!EM137</f>
        <v>9104.0265829999989</v>
      </c>
      <c r="EA8" s="18">
        <f>PLANEL_GerCrit_Trim_Resultado!EN113+PLANEL_GerCrit_Trim_Resultado!EN125+PLANEL_GerCrit_Trim_Resultado!EN137</f>
        <v>9104.0265829999989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2027.589138</v>
      </c>
      <c r="ED8" s="18">
        <f>PLANEL_GerCrit_Trim_Resultado!EQ113+PLANEL_GerCrit_Trim_Resultado!EQ125+PLANEL_GerCrit_Trim_Resultado!EQ137</f>
        <v>9104.0265829999989</v>
      </c>
      <c r="EE8" s="18">
        <f>PLANEL_GerCrit_Trim_Resultado!ER113+PLANEL_GerCrit_Trim_Resultado!ER125+PLANEL_GerCrit_Trim_Resultado!ER137</f>
        <v>9104.0265829999989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2380.9974344699999</v>
      </c>
      <c r="EH8" s="18">
        <f>PLANEL_GerCrit_Trim_Resultado!EU113+PLANEL_GerCrit_Trim_Resultado!EU125+PLANEL_GerCrit_Trim_Resultado!EU137</f>
        <v>9104.0265829999989</v>
      </c>
      <c r="EI8" s="18">
        <f>PLANEL_GerCrit_Trim_Resultado!EV113+PLANEL_GerCrit_Trim_Resultado!EV125+PLANEL_GerCrit_Trim_Resultado!EV137</f>
        <v>9104.0265829999989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4675.5953276999999</v>
      </c>
      <c r="EL8" s="18">
        <f>PLANEL_GerCrit_Trim_Resultado!EY113+PLANEL_GerCrit_Trim_Resultado!EY125+PLANEL_GerCrit_Trim_Resultado!EY137</f>
        <v>9104.0265829999989</v>
      </c>
      <c r="EM8" s="18">
        <f>PLANEL_GerCrit_Trim_Resultado!EZ113+PLANEL_GerCrit_Trim_Resultado!EZ125+PLANEL_GerCrit_Trim_Resultado!EZ137</f>
        <v>9104.0265829999989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4751.1223557999992</v>
      </c>
      <c r="EP8" s="18">
        <f>PLANEL_GerCrit_Trim_Resultado!FC113+PLANEL_GerCrit_Trim_Resultado!FC125+PLANEL_GerCrit_Trim_Resultado!FC137</f>
        <v>9104.0265829999989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170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170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170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170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604.71131849999995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82.040463560000006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580.69864670000004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638.09256440000001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395.69575959999997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595.93068949999997</v>
      </c>
      <c r="AF15" s="22">
        <f>PLANEL_GerCrit_Trim_Resultado!AS17+PLANEL_GerCrit_Trim_Resultado!AS29</f>
        <v>6096.2738879999997</v>
      </c>
      <c r="AG15" s="22">
        <f>PLANEL_GerCrit_Trim_Resultado!AT17+PLANEL_GerCrit_Trim_Resultado!AT29</f>
        <v>8342.1417760000004</v>
      </c>
      <c r="AH15" s="22">
        <f>PLANEL_GerCrit_Trim_Resultado!AU17+PLANEL_GerCrit_Trim_Resultado!AU29</f>
        <v>5316.0665140000001</v>
      </c>
      <c r="AI15" s="22">
        <f>PLANEL_GerCrit_Trim_Resultado!AV17+PLANEL_GerCrit_Trim_Resultado!AV29</f>
        <v>595.93068949999997</v>
      </c>
      <c r="AJ15" s="22">
        <f>PLANEL_GerCrit_Trim_Resultado!AW17+PLANEL_GerCrit_Trim_Resultado!AW29</f>
        <v>6096.2738879999997</v>
      </c>
      <c r="AK15" s="22">
        <f>PLANEL_GerCrit_Trim_Resultado!AX17+PLANEL_GerCrit_Trim_Resultado!AX29</f>
        <v>8342.1417760000004</v>
      </c>
      <c r="AL15" s="22">
        <f>PLANEL_GerCrit_Trim_Resultado!AY17+PLANEL_GerCrit_Trim_Resultado!AY29</f>
        <v>5316.0665140000001</v>
      </c>
      <c r="AM15" s="22">
        <f>PLANEL_GerCrit_Trim_Resultado!AZ17+PLANEL_GerCrit_Trim_Resultado!AZ29</f>
        <v>303.88210020000002</v>
      </c>
      <c r="AN15" s="22">
        <f>PLANEL_GerCrit_Trim_Resultado!BA17+PLANEL_GerCrit_Trim_Resultado!BA29</f>
        <v>3108.6643880000001</v>
      </c>
      <c r="AO15" s="22">
        <f>PLANEL_GerCrit_Trim_Resultado!BB17+PLANEL_GerCrit_Trim_Resultado!BB29</f>
        <v>4253.8966479999999</v>
      </c>
      <c r="AP15" s="22">
        <f>PLANEL_GerCrit_Trim_Resultado!BC17+PLANEL_GerCrit_Trim_Resultado!BC29</f>
        <v>2710.8143369999998</v>
      </c>
      <c r="AQ15" s="22">
        <f>PLANEL_GerCrit_Trim_Resultado!BD17+PLANEL_GerCrit_Trim_Resultado!BD29</f>
        <v>303.88210020000002</v>
      </c>
      <c r="AR15" s="22">
        <f>PLANEL_GerCrit_Trim_Resultado!BE17+PLANEL_GerCrit_Trim_Resultado!BE29</f>
        <v>3108.6643880000001</v>
      </c>
      <c r="AS15" s="22">
        <f>PLANEL_GerCrit_Trim_Resultado!BF17+PLANEL_GerCrit_Trim_Resultado!BF29</f>
        <v>4253.8966479999999</v>
      </c>
      <c r="AT15" s="22">
        <f>PLANEL_GerCrit_Trim_Resultado!BG17+PLANEL_GerCrit_Trim_Resultado!BG29</f>
        <v>2710.8143369999998</v>
      </c>
      <c r="AU15" s="22">
        <f>PLANEL_GerCrit_Trim_Resultado!BH17+PLANEL_GerCrit_Trim_Resultado!BH29</f>
        <v>303.88210020000002</v>
      </c>
      <c r="AV15" s="22">
        <f>PLANEL_GerCrit_Trim_Resultado!BI17+PLANEL_GerCrit_Trim_Resultado!BI29</f>
        <v>3108.6643880000001</v>
      </c>
      <c r="AW15" s="22">
        <f>PLANEL_GerCrit_Trim_Resultado!BJ17+PLANEL_GerCrit_Trim_Resultado!BJ29</f>
        <v>4253.8966479999999</v>
      </c>
      <c r="AX15" s="22">
        <f>PLANEL_GerCrit_Trim_Resultado!BK17+PLANEL_GerCrit_Trim_Resultado!BK29</f>
        <v>2710.8143369999998</v>
      </c>
      <c r="AY15" s="22">
        <f>PLANEL_GerCrit_Trim_Resultado!BL17+PLANEL_GerCrit_Trim_Resultado!BL29</f>
        <v>303.88210020000002</v>
      </c>
      <c r="AZ15" s="22">
        <f>PLANEL_GerCrit_Trim_Resultado!BM17+PLANEL_GerCrit_Trim_Resultado!BM29</f>
        <v>3108.6643880000001</v>
      </c>
      <c r="BA15" s="22">
        <f>PLANEL_GerCrit_Trim_Resultado!BN17+PLANEL_GerCrit_Trim_Resultado!BN29</f>
        <v>4253.8966479999999</v>
      </c>
      <c r="BB15" s="22">
        <f>PLANEL_GerCrit_Trim_Resultado!BO17+PLANEL_GerCrit_Trim_Resultado!BO29</f>
        <v>2710.8143369999998</v>
      </c>
      <c r="BC15" s="22">
        <f>PLANEL_GerCrit_Trim_Resultado!BP17+PLANEL_GerCrit_Trim_Resultado!BP29</f>
        <v>338.91477040000001</v>
      </c>
      <c r="BD15" s="22">
        <f>PLANEL_GerCrit_Trim_Resultado!BQ17+PLANEL_GerCrit_Trim_Resultado!BQ29</f>
        <v>3467.042899</v>
      </c>
      <c r="BE15" s="22">
        <f>PLANEL_GerCrit_Trim_Resultado!BR17+PLANEL_GerCrit_Trim_Resultado!BR29</f>
        <v>4744.301837</v>
      </c>
      <c r="BF15" s="22">
        <f>PLANEL_GerCrit_Trim_Resultado!BS17+PLANEL_GerCrit_Trim_Resultado!BS29</f>
        <v>3023.3271989999998</v>
      </c>
      <c r="BG15" s="22">
        <f>PLANEL_GerCrit_Trim_Resultado!BT17+PLANEL_GerCrit_Trim_Resultado!BT29</f>
        <v>589.67947849999996</v>
      </c>
      <c r="BH15" s="22">
        <f>PLANEL_GerCrit_Trim_Resultado!BU17+PLANEL_GerCrit_Trim_Resultado!BU29</f>
        <v>6032.3250179999995</v>
      </c>
      <c r="BI15" s="22">
        <f>PLANEL_GerCrit_Trim_Resultado!BV17+PLANEL_GerCrit_Trim_Resultado!BV29</f>
        <v>8254.6341350000002</v>
      </c>
      <c r="BJ15" s="22">
        <f>PLANEL_GerCrit_Trim_Resultado!BW17+PLANEL_GerCrit_Trim_Resultado!BW29</f>
        <v>5260.3018860000002</v>
      </c>
      <c r="BK15" s="22">
        <f>PLANEL_GerCrit_Trim_Resultado!BX17+PLANEL_GerCrit_Trim_Resultado!BX29</f>
        <v>589.67947849999996</v>
      </c>
      <c r="BL15" s="22">
        <f>PLANEL_GerCrit_Trim_Resultado!BY17+PLANEL_GerCrit_Trim_Resultado!BY29</f>
        <v>6032.3250179999995</v>
      </c>
      <c r="BM15" s="22">
        <f>PLANEL_GerCrit_Trim_Resultado!BZ17+PLANEL_GerCrit_Trim_Resultado!BZ29</f>
        <v>8254.6341350000002</v>
      </c>
      <c r="BN15" s="22">
        <f>PLANEL_GerCrit_Trim_Resultado!CA17+PLANEL_GerCrit_Trim_Resultado!CA29</f>
        <v>5260.3018860000002</v>
      </c>
      <c r="BO15" s="22">
        <f>PLANEL_GerCrit_Trim_Resultado!CB17+PLANEL_GerCrit_Trim_Resultado!CB29</f>
        <v>453.98912539999998</v>
      </c>
      <c r="BP15" s="22">
        <f>PLANEL_GerCrit_Trim_Resultado!CC17+PLANEL_GerCrit_Trim_Resultado!CC29</f>
        <v>4644.2348069999998</v>
      </c>
      <c r="BQ15" s="22">
        <f>PLANEL_GerCrit_Trim_Resultado!CD17+PLANEL_GerCrit_Trim_Resultado!CD29</f>
        <v>6355.1713570000002</v>
      </c>
      <c r="BR15" s="22">
        <f>PLANEL_GerCrit_Trim_Resultado!CE17+PLANEL_GerCrit_Trim_Resultado!CE29</f>
        <v>4049.8608810000001</v>
      </c>
      <c r="BS15" s="22">
        <f>PLANEL_GerCrit_Trim_Resultado!CF17+PLANEL_GerCrit_Trim_Resultado!CF29</f>
        <v>453.98912539999998</v>
      </c>
      <c r="BT15" s="22">
        <f>PLANEL_GerCrit_Trim_Resultado!CG17+PLANEL_GerCrit_Trim_Resultado!CG29</f>
        <v>4644.2348069999998</v>
      </c>
      <c r="BU15" s="22">
        <f>PLANEL_GerCrit_Trim_Resultado!CH17+PLANEL_GerCrit_Trim_Resultado!CH29</f>
        <v>6355.1713570000002</v>
      </c>
      <c r="BV15" s="22">
        <f>PLANEL_GerCrit_Trim_Resultado!CI17+PLANEL_GerCrit_Trim_Resultado!CI29</f>
        <v>4049.8608810000001</v>
      </c>
      <c r="BW15" s="22">
        <f>PLANEL_GerCrit_Trim_Resultado!CJ17+PLANEL_GerCrit_Trim_Resultado!CJ29</f>
        <v>453.98912539999998</v>
      </c>
      <c r="BX15" s="22">
        <f>PLANEL_GerCrit_Trim_Resultado!CK17+PLANEL_GerCrit_Trim_Resultado!CK29</f>
        <v>4644.2348069999998</v>
      </c>
      <c r="BY15" s="22">
        <f>PLANEL_GerCrit_Trim_Resultado!CL17+PLANEL_GerCrit_Trim_Resultado!CL29</f>
        <v>6355.1713570000002</v>
      </c>
      <c r="BZ15" s="22">
        <f>PLANEL_GerCrit_Trim_Resultado!CM17+PLANEL_GerCrit_Trim_Resultado!CM29</f>
        <v>4049.8608810000001</v>
      </c>
      <c r="CA15" s="22">
        <f>PLANEL_GerCrit_Trim_Resultado!CN17+PLANEL_GerCrit_Trim_Resultado!CN29</f>
        <v>453.98912539999998</v>
      </c>
      <c r="CB15" s="22">
        <f>PLANEL_GerCrit_Trim_Resultado!CO17+PLANEL_GerCrit_Trim_Resultado!CO29</f>
        <v>4644.2348069999998</v>
      </c>
      <c r="CC15" s="22">
        <f>PLANEL_GerCrit_Trim_Resultado!CP17+PLANEL_GerCrit_Trim_Resultado!CP29</f>
        <v>6355.1713570000002</v>
      </c>
      <c r="CD15" s="22">
        <f>PLANEL_GerCrit_Trim_Resultado!CQ17+PLANEL_GerCrit_Trim_Resultado!CQ29</f>
        <v>4049.8608810000001</v>
      </c>
      <c r="CE15" s="22">
        <f>PLANEL_GerCrit_Trim_Resultado!CR17+PLANEL_GerCrit_Trim_Resultado!CR29</f>
        <v>453.98912539999998</v>
      </c>
      <c r="CF15" s="22">
        <f>PLANEL_GerCrit_Trim_Resultado!CS17+PLANEL_GerCrit_Trim_Resultado!CS29</f>
        <v>4644.2348069999998</v>
      </c>
      <c r="CG15" s="22">
        <f>PLANEL_GerCrit_Trim_Resultado!CT17+PLANEL_GerCrit_Trim_Resultado!CT29</f>
        <v>6355.1713570000002</v>
      </c>
      <c r="CH15" s="22">
        <f>PLANEL_GerCrit_Trim_Resultado!CU17+PLANEL_GerCrit_Trim_Resultado!CU29</f>
        <v>4049.8608810000001</v>
      </c>
      <c r="CI15" s="22">
        <f>PLANEL_GerCrit_Trim_Resultado!CV17+PLANEL_GerCrit_Trim_Resultado!CV29</f>
        <v>408.87582839999999</v>
      </c>
      <c r="CJ15" s="22">
        <f>PLANEL_GerCrit_Trim_Resultado!CW17+PLANEL_GerCrit_Trim_Resultado!CW29</f>
        <v>4182.7331270000004</v>
      </c>
      <c r="CK15" s="22">
        <f>PLANEL_GerCrit_Trim_Resultado!CX17+PLANEL_GerCrit_Trim_Resultado!CX29</f>
        <v>5723.6524140000001</v>
      </c>
      <c r="CL15" s="22">
        <f>PLANEL_GerCrit_Trim_Resultado!CY17+PLANEL_GerCrit_Trim_Resultado!CY29</f>
        <v>3647.4226589999998</v>
      </c>
      <c r="CM15" s="22">
        <f>PLANEL_GerCrit_Trim_Resultado!CZ17+PLANEL_GerCrit_Trim_Resultado!CZ29</f>
        <v>408.87582839999999</v>
      </c>
      <c r="CN15" s="22">
        <f>PLANEL_GerCrit_Trim_Resultado!DA17+PLANEL_GerCrit_Trim_Resultado!DA29</f>
        <v>4182.7331270000004</v>
      </c>
      <c r="CO15" s="22">
        <f>PLANEL_GerCrit_Trim_Resultado!DB17+PLANEL_GerCrit_Trim_Resultado!DB29</f>
        <v>5723.6524140000001</v>
      </c>
      <c r="CP15" s="22">
        <f>PLANEL_GerCrit_Trim_Resultado!DC17+PLANEL_GerCrit_Trim_Resultado!DC29</f>
        <v>3647.4226589999998</v>
      </c>
      <c r="CQ15" s="22">
        <f>PLANEL_GerCrit_Trim_Resultado!DD17+PLANEL_GerCrit_Trim_Resultado!DD29</f>
        <v>408.87582839999999</v>
      </c>
      <c r="CR15" s="22">
        <f>PLANEL_GerCrit_Trim_Resultado!DE17+PLANEL_GerCrit_Trim_Resultado!DE29</f>
        <v>4182.7331270000004</v>
      </c>
      <c r="CS15" s="22">
        <f>PLANEL_GerCrit_Trim_Resultado!DF17+PLANEL_GerCrit_Trim_Resultado!DF29</f>
        <v>5723.6524140000001</v>
      </c>
      <c r="CT15" s="22">
        <f>PLANEL_GerCrit_Trim_Resultado!DG17+PLANEL_GerCrit_Trim_Resultado!DG29</f>
        <v>3647.4226589999998</v>
      </c>
      <c r="CU15" s="22">
        <f>PLANEL_GerCrit_Trim_Resultado!DH17+PLANEL_GerCrit_Trim_Resultado!DH29</f>
        <v>408.87582839999999</v>
      </c>
      <c r="CV15" s="22">
        <f>PLANEL_GerCrit_Trim_Resultado!DI17+PLANEL_GerCrit_Trim_Resultado!DI29</f>
        <v>4182.7331270000004</v>
      </c>
      <c r="CW15" s="22">
        <f>PLANEL_GerCrit_Trim_Resultado!DJ17+PLANEL_GerCrit_Trim_Resultado!DJ29</f>
        <v>5723.6524140000001</v>
      </c>
      <c r="CX15" s="22">
        <f>PLANEL_GerCrit_Trim_Resultado!DK17+PLANEL_GerCrit_Trim_Resultado!DK29</f>
        <v>3647.4226589999998</v>
      </c>
      <c r="CY15" s="71">
        <f>PLANEL_GerCrit_Trim_Resultado!DL17+PLANEL_GerCrit_Trim_Resultado!DL29</f>
        <v>408.87582839999999</v>
      </c>
      <c r="CZ15" s="71">
        <f>PLANEL_GerCrit_Trim_Resultado!DM17+PLANEL_GerCrit_Trim_Resultado!DM29</f>
        <v>4182.7331270000004</v>
      </c>
      <c r="DA15" s="71">
        <f>PLANEL_GerCrit_Trim_Resultado!DN17+PLANEL_GerCrit_Trim_Resultado!DN29</f>
        <v>5723.6524140000001</v>
      </c>
      <c r="DB15" s="71">
        <f>PLANEL_GerCrit_Trim_Resultado!DO17+PLANEL_GerCrit_Trim_Resultado!DO29</f>
        <v>3647.4226589999998</v>
      </c>
      <c r="DC15" s="22">
        <f>PLANEL_GerCrit_Trim_Resultado!DP17+PLANEL_GerCrit_Trim_Resultado!DP29</f>
        <v>408.87582839999999</v>
      </c>
      <c r="DD15" s="22">
        <f>PLANEL_GerCrit_Trim_Resultado!DQ17+PLANEL_GerCrit_Trim_Resultado!DQ29</f>
        <v>4182.7331270000004</v>
      </c>
      <c r="DE15" s="22">
        <f>PLANEL_GerCrit_Trim_Resultado!DR17+PLANEL_GerCrit_Trim_Resultado!DR29</f>
        <v>5723.6524140000001</v>
      </c>
      <c r="DF15" s="22">
        <f>PLANEL_GerCrit_Trim_Resultado!DS17+PLANEL_GerCrit_Trim_Resultado!DS29</f>
        <v>3647.4226589999998</v>
      </c>
      <c r="DG15" s="22">
        <f>PLANEL_GerCrit_Trim_Resultado!DT17+PLANEL_GerCrit_Trim_Resultado!DT29</f>
        <v>408.87582839999999</v>
      </c>
      <c r="DH15" s="22">
        <f>PLANEL_GerCrit_Trim_Resultado!DU17+PLANEL_GerCrit_Trim_Resultado!DU29</f>
        <v>4182.7331270000004</v>
      </c>
      <c r="DI15" s="22">
        <f>PLANEL_GerCrit_Trim_Resultado!DV17+PLANEL_GerCrit_Trim_Resultado!DV29</f>
        <v>5723.6524140000001</v>
      </c>
      <c r="DJ15" s="22">
        <f>PLANEL_GerCrit_Trim_Resultado!DW17+PLANEL_GerCrit_Trim_Resultado!DW29</f>
        <v>3647.4226589999998</v>
      </c>
      <c r="DK15" s="22">
        <f>PLANEL_GerCrit_Trim_Resultado!DX17+PLANEL_GerCrit_Trim_Resultado!DX29</f>
        <v>408.87582839999999</v>
      </c>
      <c r="DL15" s="22">
        <f>PLANEL_GerCrit_Trim_Resultado!DY17+PLANEL_GerCrit_Trim_Resultado!DY29</f>
        <v>4182.7331270000004</v>
      </c>
      <c r="DM15" s="22">
        <f>PLANEL_GerCrit_Trim_Resultado!DZ17+PLANEL_GerCrit_Trim_Resultado!DZ29</f>
        <v>5723.6524140000001</v>
      </c>
      <c r="DN15" s="22">
        <f>PLANEL_GerCrit_Trim_Resultado!EA17+PLANEL_GerCrit_Trim_Resultado!EA29</f>
        <v>3647.4226589999998</v>
      </c>
      <c r="DO15" s="22">
        <f>PLANEL_GerCrit_Trim_Resultado!EB17+PLANEL_GerCrit_Trim_Resultado!EB29</f>
        <v>408.87582839999999</v>
      </c>
      <c r="DP15" s="22">
        <f>PLANEL_GerCrit_Trim_Resultado!EC17+PLANEL_GerCrit_Trim_Resultado!EC29</f>
        <v>4182.7331270000004</v>
      </c>
      <c r="DQ15" s="22">
        <f>PLANEL_GerCrit_Trim_Resultado!ED17+PLANEL_GerCrit_Trim_Resultado!ED29</f>
        <v>5723.6524140000001</v>
      </c>
      <c r="DR15" s="22">
        <f>PLANEL_GerCrit_Trim_Resultado!EE17+PLANEL_GerCrit_Trim_Resultado!EE29</f>
        <v>3647.4226589999998</v>
      </c>
      <c r="DS15" s="22">
        <f>PLANEL_GerCrit_Trim_Resultado!EF17+PLANEL_GerCrit_Trim_Resultado!EF29</f>
        <v>408.87582839999999</v>
      </c>
      <c r="DT15" s="22">
        <f>PLANEL_GerCrit_Trim_Resultado!EG17+PLANEL_GerCrit_Trim_Resultado!EG29</f>
        <v>4182.7331270000004</v>
      </c>
      <c r="DU15" s="22">
        <f>PLANEL_GerCrit_Trim_Resultado!EH17+PLANEL_GerCrit_Trim_Resultado!EH29</f>
        <v>5723.6524140000001</v>
      </c>
      <c r="DV15" s="22">
        <f>PLANEL_GerCrit_Trim_Resultado!EI17+PLANEL_GerCrit_Trim_Resultado!EI29</f>
        <v>3647.4226589999998</v>
      </c>
      <c r="DW15" s="22">
        <f>PLANEL_GerCrit_Trim_Resultado!EJ17+PLANEL_GerCrit_Trim_Resultado!EJ29</f>
        <v>408.87582839999999</v>
      </c>
      <c r="DX15" s="22">
        <f>PLANEL_GerCrit_Trim_Resultado!EK17+PLANEL_GerCrit_Trim_Resultado!EK29</f>
        <v>4182.7331270000004</v>
      </c>
      <c r="DY15" s="22">
        <f>PLANEL_GerCrit_Trim_Resultado!EL17+PLANEL_GerCrit_Trim_Resultado!EL29</f>
        <v>5723.6524140000001</v>
      </c>
      <c r="DZ15" s="22">
        <f>PLANEL_GerCrit_Trim_Resultado!EM17+PLANEL_GerCrit_Trim_Resultado!EM29</f>
        <v>3647.4226589999998</v>
      </c>
      <c r="EA15" s="22">
        <f>PLANEL_GerCrit_Trim_Resultado!EN17+PLANEL_GerCrit_Trim_Resultado!EN29</f>
        <v>408.87582839999999</v>
      </c>
      <c r="EB15" s="22">
        <f>PLANEL_GerCrit_Trim_Resultado!EO17+PLANEL_GerCrit_Trim_Resultado!EO29</f>
        <v>4182.7331270000004</v>
      </c>
      <c r="EC15" s="22">
        <f>PLANEL_GerCrit_Trim_Resultado!EP17+PLANEL_GerCrit_Trim_Resultado!EP29</f>
        <v>5723.6524140000001</v>
      </c>
      <c r="ED15" s="22">
        <f>PLANEL_GerCrit_Trim_Resultado!EQ17+PLANEL_GerCrit_Trim_Resultado!EQ29</f>
        <v>3647.4226589999998</v>
      </c>
      <c r="EE15" s="22">
        <f>PLANEL_GerCrit_Trim_Resultado!ER17+PLANEL_GerCrit_Trim_Resultado!ER29</f>
        <v>408.87582839999999</v>
      </c>
      <c r="EF15" s="22">
        <f>PLANEL_GerCrit_Trim_Resultado!ES17+PLANEL_GerCrit_Trim_Resultado!ES29</f>
        <v>4182.7331270000004</v>
      </c>
      <c r="EG15" s="22">
        <f>PLANEL_GerCrit_Trim_Resultado!ET17+PLANEL_GerCrit_Trim_Resultado!ET29</f>
        <v>5723.6524140000001</v>
      </c>
      <c r="EH15" s="22">
        <f>PLANEL_GerCrit_Trim_Resultado!EU17+PLANEL_GerCrit_Trim_Resultado!EU29</f>
        <v>3647.4226589999998</v>
      </c>
      <c r="EI15" s="22">
        <f>PLANEL_GerCrit_Trim_Resultado!EV17+PLANEL_GerCrit_Trim_Resultado!EV29</f>
        <v>408.87582839999999</v>
      </c>
      <c r="EJ15" s="22">
        <f>PLANEL_GerCrit_Trim_Resultado!EW17+PLANEL_GerCrit_Trim_Resultado!EW29</f>
        <v>4182.7331270000004</v>
      </c>
      <c r="EK15" s="22">
        <f>PLANEL_GerCrit_Trim_Resultado!EX17+PLANEL_GerCrit_Trim_Resultado!EX29</f>
        <v>5723.6524140000001</v>
      </c>
      <c r="EL15" s="22">
        <f>PLANEL_GerCrit_Trim_Resultado!EY17+PLANEL_GerCrit_Trim_Resultado!EY29</f>
        <v>3647.4226589999998</v>
      </c>
      <c r="EM15" s="22">
        <f>PLANEL_GerCrit_Trim_Resultado!EZ17+PLANEL_GerCrit_Trim_Resultado!EZ29</f>
        <v>408.87582839999999</v>
      </c>
      <c r="EN15" s="22">
        <f>PLANEL_GerCrit_Trim_Resultado!FA17+PLANEL_GerCrit_Trim_Resultado!FA29</f>
        <v>4182.7331270000004</v>
      </c>
      <c r="EO15" s="22">
        <f>PLANEL_GerCrit_Trim_Resultado!FB17+PLANEL_GerCrit_Trim_Resultado!FB29</f>
        <v>5723.6524140000001</v>
      </c>
      <c r="EP15" s="22">
        <f>PLANEL_GerCrit_Trim_Resultado!FC17+PLANEL_GerCrit_Trim_Resultado!FC29</f>
        <v>3647.4226589999998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318.66108919999999</v>
      </c>
      <c r="I16" s="22">
        <f>PLANEL_GerCrit_Trim_Resultado!V377</f>
        <v>318.66108919999999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318.66108919999999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483.56535919999999</v>
      </c>
      <c r="Q16" s="22">
        <f>PLANEL_GerCrit_Trim_Resultado!AD377</f>
        <v>483.56535919999999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609.79015919999995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6025.6817832000006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7148.5649990000002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9416.0635694000011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7835.2691899000001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8093.8619879000007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9667.9845212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12743.9535352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10561.5067325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9042.8334409000017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10824.004291199999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14270.9348732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11812.4236485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11949.880337999999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14365.711215200001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18949.328870099998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15644.778136199999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12723.821946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15308.5128092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20194.6712721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16664.973891199999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14453.804255800002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17429.101102200002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23001.187080700001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18956.465810400001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14810.763763800001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17864.133893899998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23575.8458962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19427.1102703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14935.140987799998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18015.772796900001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23775.818680199998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19590.783891300001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15089.606353399999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18204.266067700002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24023.945344699998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19793.670091799999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14979.788867799998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18073.838586900001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23852.042190799999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19650.706246100002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15790.739226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19085.688652100001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25198.3377329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20739.6702028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16490.974281299998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19956.963119100001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26350.8375657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21672.066041999999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18199.0677392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22059.405841100001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29132.683016799998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23937.584802699999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19970.314578699999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24264.9918836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32063.0318611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26309.830751499998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22583.680601200002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27452.7257746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36273.567559299998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29756.354792600003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25496.608385300002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31026.935667000002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40993.556880399999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33605.788978099998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27048.474628299999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32917.502783999997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43490.506046399998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35651.181563099999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27373.487782299999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33342.7058139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44046.033303600001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36085.747577300004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32476.232478099999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39561.809741099998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52257.3995412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42809.904940300003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34030.455035999999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41455.281596000001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54758.095829999998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44858.327097000001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35219.955687000001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42904.309659999999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56672.110509999999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46426.305229999998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36419.358544000002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44365.400420000005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58602.058749999997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48007.33627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37644.545269000002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45857.900610000004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60573.495569999999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49622.355129999996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39190.406469000001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47741.040610000004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63060.926769999998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51660.081259999999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40568.642338999998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49419.982499999998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65278.633589999998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53476.846730000005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41491.421479000004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50544.095260000002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66763.469100000002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54693.237410000002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43090.693488999997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52492.299350000001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69336.843159999989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56801.368699999999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46339.845219000003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56450.356910000002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74565.023669999995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61084.34143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46741.790899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56939.999819999997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75211.790800000002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61614.178910000002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1332.962683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1301.9848440000001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1332.962683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1327.4690760000001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2501.3691950000002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2443.2377759999999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2501.3691950000002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2491.0601750000001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3675.5471699999998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3590.1280430000002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3675.5471699999998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3660.3989510000001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4845.9658520000003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4733.3463830000001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4845.9658520000003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4825.9939270000004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6035.1439540000001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5894.888175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6035.1439540000001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6010.2710079999997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7241.6079129999998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7073.3141050000004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7241.6079129999998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7211.7627060000004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8426.0037479999992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8230.1847720000005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8426.0037479999992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8391.2772299999997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9620.3204370000003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9396.7457319999994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9620.3204370000003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9580.6717210000006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10860.925939999999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10608.519770000001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10860.925939999999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10816.16426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10860.925939999999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10608.519770000001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10860.925939999999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10816.16426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10860.925939999999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10608.519770000001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10860.925939999999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10816.16426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62145.409934251991</v>
      </c>
      <c r="D25" s="28">
        <f t="shared" ref="D25:BO25" si="0">SUM(D4:D24)</f>
        <v>64077.705719147991</v>
      </c>
      <c r="E25" s="28">
        <f t="shared" si="0"/>
        <v>64437.872810983994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64242.592240748003</v>
      </c>
      <c r="I25" s="28">
        <f t="shared" si="0"/>
        <v>64484.47829708401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65659.039136799998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66462.635270400016</v>
      </c>
      <c r="Q25" s="28">
        <f t="shared" si="0"/>
        <v>66706.348885300002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71336.473368400009</v>
      </c>
      <c r="U25" s="28">
        <f t="shared" si="0"/>
        <v>71606.304935100008</v>
      </c>
      <c r="V25" s="28">
        <f t="shared" si="0"/>
        <v>73824.949909799994</v>
      </c>
      <c r="W25" s="28">
        <f t="shared" si="0"/>
        <v>79651.364508199986</v>
      </c>
      <c r="X25" s="28">
        <f t="shared" si="0"/>
        <v>74922.011810099997</v>
      </c>
      <c r="Y25" s="28">
        <f t="shared" si="0"/>
        <v>75213.317251800006</v>
      </c>
      <c r="Z25" s="28">
        <f t="shared" si="0"/>
        <v>77536.335648500011</v>
      </c>
      <c r="AA25" s="28">
        <f t="shared" si="0"/>
        <v>83543.58930929999</v>
      </c>
      <c r="AB25" s="28">
        <f t="shared" si="0"/>
        <v>78603.982419099993</v>
      </c>
      <c r="AC25" s="28">
        <f t="shared" si="0"/>
        <v>78918.58601639999</v>
      </c>
      <c r="AD25" s="28">
        <f t="shared" si="0"/>
        <v>81343.342329649997</v>
      </c>
      <c r="AE25" s="28">
        <f t="shared" si="0"/>
        <v>86908.86886019996</v>
      </c>
      <c r="AF25" s="28">
        <f t="shared" si="0"/>
        <v>81817.185227899972</v>
      </c>
      <c r="AG25" s="28">
        <f t="shared" si="0"/>
        <v>82142.17881360001</v>
      </c>
      <c r="AH25" s="28">
        <f t="shared" si="0"/>
        <v>83909.952385140001</v>
      </c>
      <c r="AI25" s="28">
        <f t="shared" si="0"/>
        <v>89688.25465089998</v>
      </c>
      <c r="AJ25" s="28">
        <f t="shared" si="0"/>
        <v>85161.390650099987</v>
      </c>
      <c r="AK25" s="28">
        <f t="shared" si="0"/>
        <v>85496.784266400005</v>
      </c>
      <c r="AL25" s="28">
        <f t="shared" si="0"/>
        <v>87079.023766589991</v>
      </c>
      <c r="AM25" s="28">
        <f t="shared" si="0"/>
        <v>92238.503790599978</v>
      </c>
      <c r="AN25" s="28">
        <f t="shared" si="0"/>
        <v>85662.210831100005</v>
      </c>
      <c r="AO25" s="28">
        <f t="shared" si="0"/>
        <v>84949.263901959988</v>
      </c>
      <c r="AP25" s="28">
        <f t="shared" si="0"/>
        <v>86934.339453499997</v>
      </c>
      <c r="AQ25" s="28">
        <f t="shared" si="0"/>
        <v>93357.584602699979</v>
      </c>
      <c r="AR25" s="28">
        <f t="shared" si="0"/>
        <v>89157.487569100005</v>
      </c>
      <c r="AS25" s="28">
        <f t="shared" si="0"/>
        <v>88455.382173999998</v>
      </c>
      <c r="AT25" s="28">
        <f t="shared" si="0"/>
        <v>87331.540263799994</v>
      </c>
      <c r="AU25" s="28">
        <f t="shared" si="0"/>
        <v>96225.844203699991</v>
      </c>
      <c r="AV25" s="28">
        <f t="shared" si="0"/>
        <v>92167.389920099988</v>
      </c>
      <c r="AW25" s="28">
        <f t="shared" si="0"/>
        <v>91473.972701699997</v>
      </c>
      <c r="AX25" s="28">
        <f t="shared" si="0"/>
        <v>89379.56763830001</v>
      </c>
      <c r="AY25" s="28">
        <f t="shared" si="0"/>
        <v>98689.581207499999</v>
      </c>
      <c r="AZ25" s="28">
        <f t="shared" si="0"/>
        <v>94986.312990100007</v>
      </c>
      <c r="BA25" s="28">
        <f t="shared" si="0"/>
        <v>94302.881908300013</v>
      </c>
      <c r="BB25" s="28">
        <f t="shared" si="0"/>
        <v>92305.347135200005</v>
      </c>
      <c r="BC25" s="28">
        <f t="shared" si="0"/>
        <v>101498.0474707</v>
      </c>
      <c r="BD25" s="28">
        <f t="shared" si="0"/>
        <v>97912.253871799971</v>
      </c>
      <c r="BE25" s="28">
        <f t="shared" si="0"/>
        <v>97154.27883380001</v>
      </c>
      <c r="BF25" s="28">
        <f t="shared" si="0"/>
        <v>95173.387544300014</v>
      </c>
      <c r="BG25" s="28">
        <f t="shared" si="0"/>
        <v>103482.61650809999</v>
      </c>
      <c r="BH25" s="28">
        <f t="shared" si="0"/>
        <v>100923.54064570001</v>
      </c>
      <c r="BI25" s="28">
        <f t="shared" si="0"/>
        <v>100263.2743315</v>
      </c>
      <c r="BJ25" s="28">
        <f t="shared" si="0"/>
        <v>98297.810834499993</v>
      </c>
      <c r="BK25" s="28">
        <f t="shared" si="0"/>
        <v>106800.9429117</v>
      </c>
      <c r="BL25" s="28">
        <f t="shared" si="0"/>
        <v>104034.7290585</v>
      </c>
      <c r="BM25" s="28">
        <f t="shared" si="0"/>
        <v>103388.661143</v>
      </c>
      <c r="BN25" s="28">
        <f t="shared" si="0"/>
        <v>101524.811745</v>
      </c>
      <c r="BO25" s="28">
        <f t="shared" si="0"/>
        <v>109541.84267700001</v>
      </c>
      <c r="BP25" s="28">
        <f t="shared" ref="BP25:EA25" si="1">SUM(BP4:BP24)</f>
        <v>105854.02410470002</v>
      </c>
      <c r="BQ25" s="28">
        <f t="shared" si="1"/>
        <v>103328.7315842</v>
      </c>
      <c r="BR25" s="28">
        <f t="shared" si="1"/>
        <v>101207.0890683</v>
      </c>
      <c r="BS25" s="28">
        <f t="shared" si="1"/>
        <v>113403.0211732</v>
      </c>
      <c r="BT25" s="28">
        <f t="shared" si="1"/>
        <v>109174.7313939</v>
      </c>
      <c r="BU25" s="28">
        <f t="shared" si="1"/>
        <v>105740.55140479999</v>
      </c>
      <c r="BV25" s="28">
        <f t="shared" si="1"/>
        <v>104294.032668</v>
      </c>
      <c r="BW25" s="28">
        <f t="shared" si="1"/>
        <v>117961.23129249999</v>
      </c>
      <c r="BX25" s="28">
        <f t="shared" si="1"/>
        <v>112496.46915890001</v>
      </c>
      <c r="BY25" s="28">
        <f t="shared" si="1"/>
        <v>108635.6538726</v>
      </c>
      <c r="BZ25" s="28">
        <f t="shared" si="1"/>
        <v>107546.51119819999</v>
      </c>
      <c r="CA25" s="28">
        <f t="shared" si="1"/>
        <v>120579.11178440001</v>
      </c>
      <c r="CB25" s="28">
        <f t="shared" si="1"/>
        <v>115917.66089490001</v>
      </c>
      <c r="CC25" s="28">
        <f t="shared" si="1"/>
        <v>111225.3979217</v>
      </c>
      <c r="CD25" s="28">
        <f t="shared" si="1"/>
        <v>109909.34987389999</v>
      </c>
      <c r="CE25" s="28">
        <f t="shared" si="1"/>
        <v>124247.84571799998</v>
      </c>
      <c r="CF25" s="28">
        <f t="shared" si="1"/>
        <v>119458.49664110001</v>
      </c>
      <c r="CG25" s="28">
        <f t="shared" si="1"/>
        <v>114953.9615237</v>
      </c>
      <c r="CH25" s="28">
        <f t="shared" si="1"/>
        <v>113389.20324729999</v>
      </c>
      <c r="CI25" s="28">
        <f t="shared" si="1"/>
        <v>128844.6225045</v>
      </c>
      <c r="CJ25" s="28">
        <f t="shared" si="1"/>
        <v>122790.3060651</v>
      </c>
      <c r="CK25" s="28">
        <f t="shared" si="1"/>
        <v>119374.66108389999</v>
      </c>
      <c r="CL25" s="28">
        <f t="shared" si="1"/>
        <v>117553.89164440001</v>
      </c>
      <c r="CM25" s="28">
        <f t="shared" si="1"/>
        <v>133401.40835760001</v>
      </c>
      <c r="CN25" s="28">
        <f t="shared" si="1"/>
        <v>126515.2931983</v>
      </c>
      <c r="CO25" s="28">
        <f t="shared" si="1"/>
        <v>123620.60239779999</v>
      </c>
      <c r="CP25" s="28">
        <f t="shared" si="1"/>
        <v>122210.98527990001</v>
      </c>
      <c r="CQ25" s="28">
        <f t="shared" si="1"/>
        <v>136836.36867529998</v>
      </c>
      <c r="CR25" s="28">
        <f t="shared" si="1"/>
        <v>130262.2232846</v>
      </c>
      <c r="CS25" s="28">
        <f t="shared" si="1"/>
        <v>126617.04365199998</v>
      </c>
      <c r="CT25" s="28">
        <f t="shared" si="1"/>
        <v>125436.72408789999</v>
      </c>
      <c r="CU25" s="28">
        <f t="shared" si="1"/>
        <v>139120.37174969999</v>
      </c>
      <c r="CV25" s="28">
        <f t="shared" si="1"/>
        <v>133863.8269205</v>
      </c>
      <c r="CW25" s="28">
        <f t="shared" si="1"/>
        <v>129267.5180324</v>
      </c>
      <c r="CX25" s="28">
        <f t="shared" si="1"/>
        <v>127065.8371603</v>
      </c>
      <c r="CY25" s="76">
        <f t="shared" si="1"/>
        <v>144834.58041349999</v>
      </c>
      <c r="CZ25" s="76">
        <f t="shared" si="1"/>
        <v>137435.9421207</v>
      </c>
      <c r="DA25" s="76">
        <f t="shared" si="1"/>
        <v>134439.81552849998</v>
      </c>
      <c r="DB25" s="76">
        <f t="shared" si="1"/>
        <v>134900.16765730001</v>
      </c>
      <c r="DC25" s="28">
        <f t="shared" si="1"/>
        <v>146874.07891439999</v>
      </c>
      <c r="DD25" s="28">
        <f t="shared" si="1"/>
        <v>140588.49504210002</v>
      </c>
      <c r="DE25" s="28">
        <f t="shared" si="1"/>
        <v>138876.7405783</v>
      </c>
      <c r="DF25" s="28">
        <f t="shared" si="1"/>
        <v>136939.266764</v>
      </c>
      <c r="DG25" s="28">
        <f t="shared" si="1"/>
        <v>149280.1419204</v>
      </c>
      <c r="DH25" s="28">
        <f t="shared" si="1"/>
        <v>143749.29381510001</v>
      </c>
      <c r="DI25" s="28">
        <f t="shared" si="1"/>
        <v>141274.69485529998</v>
      </c>
      <c r="DJ25" s="28">
        <f t="shared" si="1"/>
        <v>139676.58367299999</v>
      </c>
      <c r="DK25" s="28">
        <f t="shared" si="1"/>
        <v>151649.96345939999</v>
      </c>
      <c r="DL25" s="28">
        <f t="shared" si="1"/>
        <v>146920.83359710002</v>
      </c>
      <c r="DM25" s="28">
        <f t="shared" si="1"/>
        <v>145059.22410929998</v>
      </c>
      <c r="DN25" s="28">
        <f t="shared" si="1"/>
        <v>141905.63926500001</v>
      </c>
      <c r="DO25" s="28">
        <f t="shared" si="1"/>
        <v>154064.32828640001</v>
      </c>
      <c r="DP25" s="28">
        <f t="shared" si="1"/>
        <v>150152.26129910001</v>
      </c>
      <c r="DQ25" s="28">
        <f t="shared" si="1"/>
        <v>147022.60772429997</v>
      </c>
      <c r="DR25" s="28">
        <f t="shared" si="1"/>
        <v>145222.50563</v>
      </c>
      <c r="DS25" s="28">
        <f t="shared" si="1"/>
        <v>156348.9965522</v>
      </c>
      <c r="DT25" s="28">
        <f t="shared" si="1"/>
        <v>153447.65012179999</v>
      </c>
      <c r="DU25" s="28">
        <f t="shared" si="1"/>
        <v>150079.50258470001</v>
      </c>
      <c r="DV25" s="28">
        <f t="shared" si="1"/>
        <v>147939.2645008</v>
      </c>
      <c r="DW25" s="28">
        <f t="shared" si="1"/>
        <v>159262.20664249998</v>
      </c>
      <c r="DX25" s="28">
        <f t="shared" si="1"/>
        <v>156622.3848081</v>
      </c>
      <c r="DY25" s="28">
        <f t="shared" si="1"/>
        <v>153165.88893719998</v>
      </c>
      <c r="DZ25" s="28">
        <f t="shared" si="1"/>
        <v>150686.4029481</v>
      </c>
      <c r="EA25" s="28">
        <f t="shared" si="1"/>
        <v>161957.5701715</v>
      </c>
      <c r="EB25" s="28">
        <f t="shared" ref="EB25:EP25" si="2">SUM(EB4:EB24)</f>
        <v>159905.97920110001</v>
      </c>
      <c r="EC25" s="28">
        <f t="shared" si="2"/>
        <v>157248.95208309998</v>
      </c>
      <c r="ED25" s="28">
        <f t="shared" si="2"/>
        <v>153354.17952910002</v>
      </c>
      <c r="EE25" s="28">
        <f t="shared" si="2"/>
        <v>165010.44133449998</v>
      </c>
      <c r="EF25" s="28">
        <f t="shared" si="2"/>
        <v>163505.06156210002</v>
      </c>
      <c r="EG25" s="28">
        <f t="shared" si="2"/>
        <v>159556.51492256997</v>
      </c>
      <c r="EH25" s="28">
        <f t="shared" si="2"/>
        <v>156788.04211809998</v>
      </c>
      <c r="EI25" s="28">
        <f t="shared" si="2"/>
        <v>168371.51870449999</v>
      </c>
      <c r="EJ25" s="28">
        <f t="shared" si="2"/>
        <v>166962.78558010003</v>
      </c>
      <c r="EK25" s="28">
        <f t="shared" si="2"/>
        <v>162555.49883579998</v>
      </c>
      <c r="EL25" s="28">
        <f t="shared" si="2"/>
        <v>161133.9024281</v>
      </c>
      <c r="EM25" s="28">
        <f t="shared" si="2"/>
        <v>172056.58168449998</v>
      </c>
      <c r="EN25" s="28">
        <f t="shared" si="2"/>
        <v>169910.65537610001</v>
      </c>
      <c r="EO25" s="28">
        <f t="shared" si="2"/>
        <v>164667.55910389998</v>
      </c>
      <c r="EP25" s="28">
        <f t="shared" si="2"/>
        <v>163008.3211881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0.4587028484465383</v>
      </c>
      <c r="D30" s="47">
        <f>IF(PLANEL_Pot_Trim!D4&lt;&gt;0,D4/PLANEL_Pot_Trim!D4,0)</f>
        <v>0.43357436337047806</v>
      </c>
      <c r="E30" s="47">
        <f>IF(PLANEL_Pot_Trim!E4&lt;&gt;0,E4/PLANEL_Pot_Trim!E4,0)</f>
        <v>0.50698391196303949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0.50222343090924482</v>
      </c>
      <c r="I30" s="47">
        <f>IF(PLANEL_Pot_Trim!I4&lt;&gt;0,I4/PLANEL_Pot_Trim!I4,0)</f>
        <v>0.47728475724234909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0.48506200732696347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0.44179292225852929</v>
      </c>
      <c r="Q30" s="47">
        <f>IF(PLANEL_Pot_Trim!Q4&lt;&gt;0,Q4/PLANEL_Pot_Trim!Q4,0)</f>
        <v>0.41254185964170215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0.45709550830114393</v>
      </c>
      <c r="U30" s="47">
        <f>IF(PLANEL_Pot_Trim!U4&lt;&gt;0,U4/PLANEL_Pot_Trim!U4,0)</f>
        <v>0.42700851904879805</v>
      </c>
      <c r="V30" s="47">
        <f>IF(PLANEL_Pot_Trim!V4&lt;&gt;0,V4/PLANEL_Pot_Trim!V4,0)</f>
        <v>0.43589477558249812</v>
      </c>
      <c r="W30" s="47">
        <f>IF(PLANEL_Pot_Trim!W4&lt;&gt;0,W4/PLANEL_Pot_Trim!W4,0)</f>
        <v>0.55590920116100873</v>
      </c>
      <c r="X30" s="47">
        <f>IF(PLANEL_Pot_Trim!X4&lt;&gt;0,X4/PLANEL_Pot_Trim!X4,0)</f>
        <v>0.46805348951502185</v>
      </c>
      <c r="Y30" s="47">
        <f>IF(PLANEL_Pot_Trim!Y4&lt;&gt;0,Y4/PLANEL_Pot_Trim!Y4,0)</f>
        <v>0.43746837252717297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0.50065478925995544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0.51509997655038098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0.52009723529655771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0.52482015381611591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0.52528409085781336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0.5288369292817191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0.55497711257232152</v>
      </c>
      <c r="AZ30" s="47">
        <f>IF(PLANEL_Pot_Trim!AZ4&lt;&gt;0,AZ4/PLANEL_Pot_Trim!AZ4,0)</f>
        <v>0.53514371141346984</v>
      </c>
      <c r="BA30" s="47">
        <f>IF(PLANEL_Pot_Trim!BA4&lt;&gt;0,BA4/PLANEL_Pot_Trim!BA4,0)</f>
        <v>0.45515242285865387</v>
      </c>
      <c r="BB30" s="47">
        <f>IF(PLANEL_Pot_Trim!BB4&lt;&gt;0,BB4/PLANEL_Pot_Trim!BB4,0)</f>
        <v>0.43989118533318305</v>
      </c>
      <c r="BC30" s="47">
        <f>IF(PLANEL_Pot_Trim!BC4&lt;&gt;0,BC4/PLANEL_Pot_Trim!BC4,0)</f>
        <v>0.55730763704335173</v>
      </c>
      <c r="BD30" s="47">
        <f>IF(PLANEL_Pot_Trim!BD4&lt;&gt;0,BD4/PLANEL_Pot_Trim!BD4,0)</f>
        <v>0.53668626667517794</v>
      </c>
      <c r="BE30" s="47">
        <f>IF(PLANEL_Pot_Trim!BE4&lt;&gt;0,BE4/PLANEL_Pot_Trim!BE4,0)</f>
        <v>0.45435137224922639</v>
      </c>
      <c r="BF30" s="47">
        <f>IF(PLANEL_Pot_Trim!BF4&lt;&gt;0,BF4/PLANEL_Pot_Trim!BF4,0)</f>
        <v>0.4445998429516741</v>
      </c>
      <c r="BG30" s="47">
        <f>IF(PLANEL_Pot_Trim!BG4&lt;&gt;0,BG4/PLANEL_Pot_Trim!BG4,0)</f>
        <v>0.55933173389979907</v>
      </c>
      <c r="BH30" s="47">
        <f>IF(PLANEL_Pot_Trim!BH4&lt;&gt;0,BH4/PLANEL_Pot_Trim!BH4,0)</f>
        <v>0.52813844602406701</v>
      </c>
      <c r="BI30" s="47">
        <f>IF(PLANEL_Pot_Trim!BI4&lt;&gt;0,BI4/PLANEL_Pot_Trim!BI4,0)</f>
        <v>0.45556228447336616</v>
      </c>
      <c r="BJ30" s="47">
        <f>IF(PLANEL_Pot_Trim!BJ4&lt;&gt;0,BJ4/PLANEL_Pot_Trim!BJ4,0)</f>
        <v>0.44468929170357435</v>
      </c>
      <c r="BK30" s="47">
        <f>IF(PLANEL_Pot_Trim!BK4&lt;&gt;0,BK4/PLANEL_Pot_Trim!BK4,0)</f>
        <v>0.56078402727333754</v>
      </c>
      <c r="BL30" s="47">
        <f>IF(PLANEL_Pot_Trim!BL4&lt;&gt;0,BL4/PLANEL_Pot_Trim!BL4,0)</f>
        <v>0.53830771191653659</v>
      </c>
      <c r="BM30" s="47">
        <f>IF(PLANEL_Pot_Trim!BM4&lt;&gt;0,BM4/PLANEL_Pot_Trim!BM4,0)</f>
        <v>0.45759621025446479</v>
      </c>
      <c r="BN30" s="47">
        <f>IF(PLANEL_Pot_Trim!BN4&lt;&gt;0,BN4/PLANEL_Pot_Trim!BN4,0)</f>
        <v>0.45018940228203769</v>
      </c>
      <c r="BO30" s="47">
        <f>IF(PLANEL_Pot_Trim!BO4&lt;&gt;0,BO4/PLANEL_Pot_Trim!BO4,0)</f>
        <v>0.57038730788585068</v>
      </c>
      <c r="BP30" s="47">
        <f>IF(PLANEL_Pot_Trim!BP4&lt;&gt;0,BP4/PLANEL_Pot_Trim!BP4,0)</f>
        <v>0.53783120291904041</v>
      </c>
      <c r="BQ30" s="47">
        <f>IF(PLANEL_Pot_Trim!BQ4&lt;&gt;0,BQ4/PLANEL_Pot_Trim!BQ4,0)</f>
        <v>0.45617427908634595</v>
      </c>
      <c r="BR30" s="47">
        <f>IF(PLANEL_Pot_Trim!BR4&lt;&gt;0,BR4/PLANEL_Pot_Trim!BR4,0)</f>
        <v>0.45142021598958931</v>
      </c>
      <c r="BS30" s="47">
        <f>IF(PLANEL_Pot_Trim!BS4&lt;&gt;0,BS4/PLANEL_Pot_Trim!BS4,0)</f>
        <v>0.57536515153342804</v>
      </c>
      <c r="BT30" s="47">
        <f>IF(PLANEL_Pot_Trim!BT4&lt;&gt;0,BT4/PLANEL_Pot_Trim!BT4,0)</f>
        <v>0.53269736385562361</v>
      </c>
      <c r="BU30" s="47">
        <f>IF(PLANEL_Pot_Trim!BU4&lt;&gt;0,BU4/PLANEL_Pot_Trim!BU4,0)</f>
        <v>0.44338406231746647</v>
      </c>
      <c r="BV30" s="47">
        <f>IF(PLANEL_Pot_Trim!BV4&lt;&gt;0,BV4/PLANEL_Pot_Trim!BV4,0)</f>
        <v>0.44673904536542441</v>
      </c>
      <c r="BW30" s="47">
        <f>IF(PLANEL_Pot_Trim!BW4&lt;&gt;0,BW4/PLANEL_Pot_Trim!BW4,0)</f>
        <v>0.57999171050625564</v>
      </c>
      <c r="BX30" s="47">
        <f>IF(PLANEL_Pot_Trim!BX4&lt;&gt;0,BX4/PLANEL_Pot_Trim!BX4,0)</f>
        <v>0.53332980498761962</v>
      </c>
      <c r="BY30" s="47">
        <f>IF(PLANEL_Pot_Trim!BY4&lt;&gt;0,BY4/PLANEL_Pot_Trim!BY4,0)</f>
        <v>0.43805891981451689</v>
      </c>
      <c r="BZ30" s="47">
        <f>IF(PLANEL_Pot_Trim!BZ4&lt;&gt;0,BZ4/PLANEL_Pot_Trim!BZ4,0)</f>
        <v>0.44419286275885966</v>
      </c>
      <c r="CA30" s="47">
        <f>IF(PLANEL_Pot_Trim!CA4&lt;&gt;0,CA4/PLANEL_Pot_Trim!CA4,0)</f>
        <v>0.58228664819516307</v>
      </c>
      <c r="CB30" s="47">
        <f>IF(PLANEL_Pot_Trim!CB4&lt;&gt;0,CB4/PLANEL_Pot_Trim!CB4,0)</f>
        <v>0.54044608645591175</v>
      </c>
      <c r="CC30" s="47">
        <f>IF(PLANEL_Pot_Trim!CC4&lt;&gt;0,CC4/PLANEL_Pot_Trim!CC4,0)</f>
        <v>0.43530045557096186</v>
      </c>
      <c r="CD30" s="47">
        <f>IF(PLANEL_Pot_Trim!CD4&lt;&gt;0,CD4/PLANEL_Pot_Trim!CD4,0)</f>
        <v>0.44215250221076718</v>
      </c>
      <c r="CE30" s="47">
        <f>IF(PLANEL_Pot_Trim!CE4&lt;&gt;0,CE4/PLANEL_Pot_Trim!CE4,0)</f>
        <v>0.5844274370611644</v>
      </c>
      <c r="CF30" s="47">
        <f>IF(PLANEL_Pot_Trim!CF4&lt;&gt;0,CF4/PLANEL_Pot_Trim!CF4,0)</f>
        <v>0.54524451930544282</v>
      </c>
      <c r="CG30" s="47">
        <f>IF(PLANEL_Pot_Trim!CG4&lt;&gt;0,CG4/PLANEL_Pot_Trim!CG4,0)</f>
        <v>0.43254224712288414</v>
      </c>
      <c r="CH30" s="47">
        <f>IF(PLANEL_Pot_Trim!CH4&lt;&gt;0,CH4/PLANEL_Pot_Trim!CH4,0)</f>
        <v>0.44024056698303793</v>
      </c>
      <c r="CI30" s="47">
        <f>IF(PLANEL_Pot_Trim!CI4&lt;&gt;0,CI4/PLANEL_Pot_Trim!CI4,0)</f>
        <v>0.58706091790480608</v>
      </c>
      <c r="CJ30" s="47">
        <f>IF(PLANEL_Pot_Trim!CJ4&lt;&gt;0,CJ4/PLANEL_Pot_Trim!CJ4,0)</f>
        <v>0.54219912224537126</v>
      </c>
      <c r="CK30" s="47">
        <f>IF(PLANEL_Pot_Trim!CK4&lt;&gt;0,CK4/PLANEL_Pot_Trim!CK4,0)</f>
        <v>0.42988546801397781</v>
      </c>
      <c r="CL30" s="47">
        <f>IF(PLANEL_Pot_Trim!CL4&lt;&gt;0,CL4/PLANEL_Pot_Trim!CL4,0)</f>
        <v>0.43921479738134045</v>
      </c>
      <c r="CM30" s="47">
        <f>IF(PLANEL_Pot_Trim!CM4&lt;&gt;0,CM4/PLANEL_Pot_Trim!CM4,0)</f>
        <v>0.5891728432943617</v>
      </c>
      <c r="CN30" s="47">
        <f>IF(PLANEL_Pot_Trim!CN4&lt;&gt;0,CN4/PLANEL_Pot_Trim!CN4,0)</f>
        <v>0.53805219670310533</v>
      </c>
      <c r="CO30" s="47">
        <f>IF(PLANEL_Pot_Trim!CO4&lt;&gt;0,CO4/PLANEL_Pot_Trim!CO4,0)</f>
        <v>0.42838537303310881</v>
      </c>
      <c r="CP30" s="47">
        <f>IF(PLANEL_Pot_Trim!CP4&lt;&gt;0,CP4/PLANEL_Pot_Trim!CP4,0)</f>
        <v>0.43820797792066107</v>
      </c>
      <c r="CQ30" s="47">
        <f>IF(PLANEL_Pot_Trim!CQ4&lt;&gt;0,CQ4/PLANEL_Pot_Trim!CQ4,0)</f>
        <v>0.59154309994606324</v>
      </c>
      <c r="CR30" s="47">
        <f>IF(PLANEL_Pot_Trim!CR4&lt;&gt;0,CR4/PLANEL_Pot_Trim!CR4,0)</f>
        <v>0.54442676288481684</v>
      </c>
      <c r="CS30" s="47">
        <f>IF(PLANEL_Pot_Trim!CS4&lt;&gt;0,CS4/PLANEL_Pot_Trim!CS4,0)</f>
        <v>0.42629629119153467</v>
      </c>
      <c r="CT30" s="47">
        <f>IF(PLANEL_Pot_Trim!CT4&lt;&gt;0,CT4/PLANEL_Pot_Trim!CT4,0)</f>
        <v>0.43710045853843149</v>
      </c>
      <c r="CU30" s="47">
        <f>IF(PLANEL_Pot_Trim!CU4&lt;&gt;0,CU4/PLANEL_Pot_Trim!CU4,0)</f>
        <v>0.59389132157076352</v>
      </c>
      <c r="CV30" s="47">
        <f>IF(PLANEL_Pot_Trim!CV4&lt;&gt;0,CV4/PLANEL_Pot_Trim!CV4,0)</f>
        <v>0.56080275333530982</v>
      </c>
      <c r="CW30" s="47">
        <f>IF(PLANEL_Pot_Trim!CW4&lt;&gt;0,CW4/PLANEL_Pot_Trim!CW4,0)</f>
        <v>0.42385566811637604</v>
      </c>
      <c r="CX30" s="47">
        <f>IF(PLANEL_Pot_Trim!CX4&lt;&gt;0,CX4/PLANEL_Pot_Trim!CX4,0)</f>
        <v>0.43602873601014752</v>
      </c>
      <c r="CY30" s="77">
        <f>IF(PLANEL_Pot_Trim!CY4&lt;&gt;0,CY4/PLANEL_Pot_Trim!CY4,0)</f>
        <v>0.59389132157076352</v>
      </c>
      <c r="CZ30" s="77">
        <f>IF(PLANEL_Pot_Trim!CZ4&lt;&gt;0,CZ4/PLANEL_Pot_Trim!CZ4,0)</f>
        <v>0.5354116667795491</v>
      </c>
      <c r="DA30" s="77">
        <f>IF(PLANEL_Pot_Trim!DA4&lt;&gt;0,DA4/PLANEL_Pot_Trim!DA4,0)</f>
        <v>0.41981132301922108</v>
      </c>
      <c r="DB30" s="77">
        <f>IF(PLANEL_Pot_Trim!DB4&lt;&gt;0,DB4/PLANEL_Pot_Trim!DB4,0)</f>
        <v>0.43602873601014752</v>
      </c>
      <c r="DC30" s="47">
        <f>IF(PLANEL_Pot_Trim!DC4&lt;&gt;0,DC4/PLANEL_Pot_Trim!DC4,0)</f>
        <v>0.59389132157076352</v>
      </c>
      <c r="DD30" s="47">
        <f>IF(PLANEL_Pot_Trim!DD4&lt;&gt;0,DD4/PLANEL_Pot_Trim!DD4,0)</f>
        <v>0.54078341146038922</v>
      </c>
      <c r="DE30" s="47">
        <f>IF(PLANEL_Pot_Trim!DE4&lt;&gt;0,DE4/PLANEL_Pot_Trim!DE4,0)</f>
        <v>0.41978392575256857</v>
      </c>
      <c r="DF30" s="47">
        <f>IF(PLANEL_Pot_Trim!DF4&lt;&gt;0,DF4/PLANEL_Pot_Trim!DF4,0)</f>
        <v>0.43602873601014752</v>
      </c>
      <c r="DG30" s="47">
        <f>IF(PLANEL_Pot_Trim!DG4&lt;&gt;0,DG4/PLANEL_Pot_Trim!DG4,0)</f>
        <v>0.59389132157076352</v>
      </c>
      <c r="DH30" s="47">
        <f>IF(PLANEL_Pot_Trim!DH4&lt;&gt;0,DH4/PLANEL_Pot_Trim!DH4,0)</f>
        <v>0.54335626392646896</v>
      </c>
      <c r="DI30" s="47">
        <f>IF(PLANEL_Pot_Trim!DI4&lt;&gt;0,DI4/PLANEL_Pot_Trim!DI4,0)</f>
        <v>0.41976349308060718</v>
      </c>
      <c r="DJ30" s="47">
        <f>IF(PLANEL_Pot_Trim!DJ4&lt;&gt;0,DJ4/PLANEL_Pot_Trim!DJ4,0)</f>
        <v>0.43602873601014752</v>
      </c>
      <c r="DK30" s="47">
        <f>IF(PLANEL_Pot_Trim!DK4&lt;&gt;0,DK4/PLANEL_Pot_Trim!DK4,0)</f>
        <v>0.59389132157076352</v>
      </c>
      <c r="DL30" s="47">
        <f>IF(PLANEL_Pot_Trim!DL4&lt;&gt;0,DL4/PLANEL_Pot_Trim!DL4,0)</f>
        <v>0.54660781990738416</v>
      </c>
      <c r="DM30" s="47">
        <f>IF(PLANEL_Pot_Trim!DM4&lt;&gt;0,DM4/PLANEL_Pot_Trim!DM4,0)</f>
        <v>0.41974289028371764</v>
      </c>
      <c r="DN30" s="47">
        <f>IF(PLANEL_Pot_Trim!DN4&lt;&gt;0,DN4/PLANEL_Pot_Trim!DN4,0)</f>
        <v>0.43602873601014752</v>
      </c>
      <c r="DO30" s="47">
        <f>IF(PLANEL_Pot_Trim!DO4&lt;&gt;0,DO4/PLANEL_Pot_Trim!DO4,0)</f>
        <v>0.59389132157076352</v>
      </c>
      <c r="DP30" s="47">
        <f>IF(PLANEL_Pot_Trim!DP4&lt;&gt;0,DP4/PLANEL_Pot_Trim!DP4,0)</f>
        <v>0.55050419849393817</v>
      </c>
      <c r="DQ30" s="47">
        <f>IF(PLANEL_Pot_Trim!DQ4&lt;&gt;0,DQ4/PLANEL_Pot_Trim!DQ4,0)</f>
        <v>0.41972184459515655</v>
      </c>
      <c r="DR30" s="47">
        <f>IF(PLANEL_Pot_Trim!DR4&lt;&gt;0,DR4/PLANEL_Pot_Trim!DR4,0)</f>
        <v>0.43602873601014752</v>
      </c>
      <c r="DS30" s="47">
        <f>IF(PLANEL_Pot_Trim!DS4&lt;&gt;0,DS4/PLANEL_Pot_Trim!DS4,0)</f>
        <v>0.59389132157076352</v>
      </c>
      <c r="DT30" s="47">
        <f>IF(PLANEL_Pot_Trim!DT4&lt;&gt;0,DT4/PLANEL_Pot_Trim!DT4,0)</f>
        <v>0.55420007010753147</v>
      </c>
      <c r="DU30" s="47">
        <f>IF(PLANEL_Pot_Trim!DU4&lt;&gt;0,DU4/PLANEL_Pot_Trim!DU4,0)</f>
        <v>0.41969529059748573</v>
      </c>
      <c r="DV30" s="47">
        <f>IF(PLANEL_Pot_Trim!DV4&lt;&gt;0,DV4/PLANEL_Pot_Trim!DV4,0)</f>
        <v>0.43602873601014752</v>
      </c>
      <c r="DW30" s="47">
        <f>IF(PLANEL_Pot_Trim!DW4&lt;&gt;0,DW4/PLANEL_Pot_Trim!DW4,0)</f>
        <v>0.59413064641477675</v>
      </c>
      <c r="DX30" s="47">
        <f>IF(PLANEL_Pot_Trim!DX4&lt;&gt;0,DX4/PLANEL_Pot_Trim!DX4,0)</f>
        <v>0.55831397708472175</v>
      </c>
      <c r="DY30" s="47">
        <f>IF(PLANEL_Pot_Trim!DY4&lt;&gt;0,DY4/PLANEL_Pot_Trim!DY4,0)</f>
        <v>0.41952129610161554</v>
      </c>
      <c r="DZ30" s="47">
        <f>IF(PLANEL_Pot_Trim!DZ4&lt;&gt;0,DZ4/PLANEL_Pot_Trim!DZ4,0)</f>
        <v>0.43591867488247449</v>
      </c>
      <c r="EA30" s="47">
        <f>IF(PLANEL_Pot_Trim!EA4&lt;&gt;0,EA4/PLANEL_Pot_Trim!EA4,0)</f>
        <v>0.59503826116093506</v>
      </c>
      <c r="EB30" s="47">
        <f>IF(PLANEL_Pot_Trim!EB4&lt;&gt;0,EB4/PLANEL_Pot_Trim!EB4,0)</f>
        <v>0.5621944042233511</v>
      </c>
      <c r="EC30" s="47">
        <f>IF(PLANEL_Pot_Trim!EC4&lt;&gt;0,EC4/PLANEL_Pot_Trim!EC4,0)</f>
        <v>0.41893024534780077</v>
      </c>
      <c r="ED30" s="47">
        <f>IF(PLANEL_Pot_Trim!ED4&lt;&gt;0,ED4/PLANEL_Pot_Trim!ED4,0)</f>
        <v>0.43549592040761742</v>
      </c>
      <c r="EE30" s="47">
        <f>IF(PLANEL_Pot_Trim!EE4&lt;&gt;0,EE4/PLANEL_Pot_Trim!EE4,0)</f>
        <v>0.5953597815750018</v>
      </c>
      <c r="EF30" s="47">
        <f>IF(PLANEL_Pot_Trim!EF4&lt;&gt;0,EF4/PLANEL_Pot_Trim!EF4,0)</f>
        <v>0.56433922499416933</v>
      </c>
      <c r="EG30" s="47">
        <f>IF(PLANEL_Pot_Trim!EG4&lt;&gt;0,EG4/PLANEL_Pot_Trim!EG4,0)</f>
        <v>0.40569943362191907</v>
      </c>
      <c r="EH30" s="47">
        <f>IF(PLANEL_Pot_Trim!EH4&lt;&gt;0,EH4/PLANEL_Pot_Trim!EH4,0)</f>
        <v>0.43529167389722712</v>
      </c>
      <c r="EI30" s="47">
        <f>IF(PLANEL_Pot_Trim!EI4&lt;&gt;0,EI4/PLANEL_Pot_Trim!EI4,0)</f>
        <v>0.59547238733030405</v>
      </c>
      <c r="EJ30" s="47">
        <f>IF(PLANEL_Pot_Trim!EJ4&lt;&gt;0,EJ4/PLANEL_Pot_Trim!EJ4,0)</f>
        <v>0.5604429904041387</v>
      </c>
      <c r="EK30" s="47">
        <f>IF(PLANEL_Pot_Trim!EK4&lt;&gt;0,EK4/PLANEL_Pot_Trim!EK4,0)</f>
        <v>0.37576053962690259</v>
      </c>
      <c r="EL30" s="47">
        <f>IF(PLANEL_Pot_Trim!EL4&lt;&gt;0,EL4/PLANEL_Pot_Trim!EL4,0)</f>
        <v>0.4352472820223558</v>
      </c>
      <c r="EM30" s="47">
        <f>IF(PLANEL_Pot_Trim!EM4&lt;&gt;0,EM4/PLANEL_Pot_Trim!EM4,0)</f>
        <v>0.59992450054432211</v>
      </c>
      <c r="EN30" s="47">
        <f>IF(PLANEL_Pot_Trim!EN4&lt;&gt;0,EN4/PLANEL_Pot_Trim!EN4,0)</f>
        <v>0.56023468754389116</v>
      </c>
      <c r="EO30" s="47">
        <f>IF(PLANEL_Pot_Trim!EO4&lt;&gt;0,EO4/PLANEL_Pot_Trim!EO4,0)</f>
        <v>0.37413776551995442</v>
      </c>
      <c r="EP30" s="47">
        <f>IF(PLANEL_Pot_Trim!EP4&lt;&gt;0,EP4/PLANEL_Pot_Trim!EP4,0)</f>
        <v>0.43164407044693537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0.44490168721094242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0.42198052576480016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0.54288894742511606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0.51515181673693833</v>
      </c>
      <c r="Y31" s="47">
        <f>IF(PLANEL_Pot_Trim!Y5&lt;&gt;0,Y5/PLANEL_Pot_Trim!Y5,0)</f>
        <v>0.45092411484938699</v>
      </c>
      <c r="Z31" s="47">
        <f>IF(PLANEL_Pot_Trim!Z5&lt;&gt;0,Z5/PLANEL_Pot_Trim!Z5,0)</f>
        <v>0.49964685821699528</v>
      </c>
      <c r="AA31" s="47">
        <f>IF(PLANEL_Pot_Trim!AA5&lt;&gt;0,AA5/PLANEL_Pot_Trim!AA5,0)</f>
        <v>0.57752578147149813</v>
      </c>
      <c r="AB31" s="47">
        <f>IF(PLANEL_Pot_Trim!AB5&lt;&gt;0,AB5/PLANEL_Pot_Trim!AB5,0)</f>
        <v>0.38316127035158543</v>
      </c>
      <c r="AC31" s="47">
        <f>IF(PLANEL_Pot_Trim!AC5&lt;&gt;0,AC5/PLANEL_Pot_Trim!AC5,0)</f>
        <v>0.4289552550147292</v>
      </c>
      <c r="AD31" s="47">
        <f>IF(PLANEL_Pot_Trim!AD5&lt;&gt;0,AD5/PLANEL_Pot_Trim!AD5,0)</f>
        <v>0.48529775498199362</v>
      </c>
      <c r="AE31" s="47">
        <f>IF(PLANEL_Pot_Trim!AE5&lt;&gt;0,AE5/PLANEL_Pot_Trim!AE5,0)</f>
        <v>0.57707692758875162</v>
      </c>
      <c r="AF31" s="47">
        <f>IF(PLANEL_Pot_Trim!AF5&lt;&gt;0,AF5/PLANEL_Pot_Trim!AF5,0)</f>
        <v>0.35742707907974469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0.380436761326293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0.43783993513686814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0.53537923018339806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0.53543240879945508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0.53536800092600711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0.53535757446391852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0.5361753856456003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0.46554348304078913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0.4830611723299954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0.5361753856456003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0.52489384442769316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0.53340242763702939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0.53618573194397223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0.5361753856456003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0.53340242763702939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0.52526371776584424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0.51967238579873498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0.53101979072077521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0.53618611342131606</v>
      </c>
      <c r="EC31" s="47">
        <f>IF(PLANEL_Pot_Trim!EC5&lt;&gt;0,EC5/PLANEL_Pot_Trim!EC5,0)</f>
        <v>0.44396172656905353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0.53389423566907723</v>
      </c>
      <c r="EG31" s="47">
        <f>IF(PLANEL_Pot_Trim!EG5&lt;&gt;0,EG5/PLANEL_Pot_Trim!EG5,0)</f>
        <v>0.44396172656905353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0.53340242763702939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0.53618573194397223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0.13936698738367603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4.621881894711078E-2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0.14910712047564256</v>
      </c>
      <c r="AM33" s="48">
        <f>IF(PLANEL_Pot_Trim!AM7&lt;&gt;0,AM7/PLANEL_Pot_Trim!AM7,0)</f>
        <v>4.2775537263449688E-2</v>
      </c>
      <c r="AN33" s="48">
        <f>IF(PLANEL_Pot_Trim!AN7&lt;&gt;0,AN7/PLANEL_Pot_Trim!AN7,0)</f>
        <v>0</v>
      </c>
      <c r="AO33" s="48">
        <f>IF(PLANEL_Pot_Trim!AO7&lt;&gt;0,AO7/PLANEL_Pot_Trim!AO7,0)</f>
        <v>5.3308774287417456E-3</v>
      </c>
      <c r="AP33" s="48">
        <f>IF(PLANEL_Pot_Trim!AP7&lt;&gt;0,AP7/PLANEL_Pot_Trim!AP7,0)</f>
        <v>0.11378417498118668</v>
      </c>
      <c r="AQ33" s="48">
        <f>IF(PLANEL_Pot_Trim!AQ7&lt;&gt;0,AQ7/PLANEL_Pot_Trim!AQ7,0)</f>
        <v>2.6484101198500743E-2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8.1679312500365919E-2</v>
      </c>
      <c r="AU33" s="48">
        <f>IF(PLANEL_Pot_Trim!AU7&lt;&gt;0,AU7/PLANEL_Pot_Trim!AU7,0)</f>
        <v>2.5724857539238775E-2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2.5724857539238775E-2</v>
      </c>
      <c r="AY33" s="48">
        <f>IF(PLANEL_Pot_Trim!AY7&lt;&gt;0,AY7/PLANEL_Pot_Trim!AY7,0)</f>
        <v>2.4607166226226367E-2</v>
      </c>
      <c r="AZ33" s="48">
        <f>IF(PLANEL_Pot_Trim!AZ7&lt;&gt;0,AZ7/PLANEL_Pot_Trim!AZ7,0)</f>
        <v>0</v>
      </c>
      <c r="BA33" s="48">
        <f>IF(PLANEL_Pot_Trim!BA7&lt;&gt;0,BA7/PLANEL_Pot_Trim!BA7,0)</f>
        <v>2.4607166226226367E-2</v>
      </c>
      <c r="BB33" s="48">
        <f>IF(PLANEL_Pot_Trim!BB7&lt;&gt;0,BB7/PLANEL_Pot_Trim!BB7,0)</f>
        <v>2.4607166226226367E-2</v>
      </c>
      <c r="BC33" s="48">
        <f>IF(PLANEL_Pot_Trim!BC7&lt;&gt;0,BC7/PLANEL_Pot_Trim!BC7,0)</f>
        <v>2.4250690137838673E-2</v>
      </c>
      <c r="BD33" s="48">
        <f>IF(PLANEL_Pot_Trim!BD7&lt;&gt;0,BD7/PLANEL_Pot_Trim!BD7,0)</f>
        <v>0</v>
      </c>
      <c r="BE33" s="48">
        <f>IF(PLANEL_Pot_Trim!BE7&lt;&gt;0,BE7/PLANEL_Pot_Trim!BE7,0)</f>
        <v>2.4250690137838673E-2</v>
      </c>
      <c r="BF33" s="48">
        <f>IF(PLANEL_Pot_Trim!BF7&lt;&gt;0,BF7/PLANEL_Pot_Trim!BF7,0)</f>
        <v>2.4250690137838673E-2</v>
      </c>
      <c r="BG33" s="48">
        <f>IF(PLANEL_Pot_Trim!BG7&lt;&gt;0,BG7/PLANEL_Pot_Trim!BG7,0)</f>
        <v>2.4250690137838673E-2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2.4250690137838673E-2</v>
      </c>
      <c r="BK33" s="48">
        <f>IF(PLANEL_Pot_Trim!BK7&lt;&gt;0,BK7/PLANEL_Pot_Trim!BK7,0)</f>
        <v>2.4250690137838673E-2</v>
      </c>
      <c r="BL33" s="48">
        <f>IF(PLANEL_Pot_Trim!BL7&lt;&gt;0,BL7/PLANEL_Pot_Trim!BL7,0)</f>
        <v>0</v>
      </c>
      <c r="BM33" s="48">
        <f>IF(PLANEL_Pot_Trim!BM7&lt;&gt;0,BM7/PLANEL_Pot_Trim!BM7,0)</f>
        <v>0</v>
      </c>
      <c r="BN33" s="48">
        <f>IF(PLANEL_Pot_Trim!BN7&lt;&gt;0,BN7/PLANEL_Pot_Trim!BN7,0)</f>
        <v>2.4250690137838673E-2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0.5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0.5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0.5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0.41836952988792026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5.675969528158295E-2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0.40175636273695864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0.44146434509478344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0.15984478271056352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3.700031762320382E-2</v>
      </c>
      <c r="AF41" s="50">
        <f>IF(PLANEL_Pot_Trim!AF14&lt;&gt;0,AF15/PLANEL_Pot_Trim!AF14,0)</f>
        <v>0.37850722264915959</v>
      </c>
      <c r="AG41" s="50">
        <f>IF(PLANEL_Pot_Trim!AG14&lt;&gt;0,AG15/PLANEL_Pot_Trim!AG14,0)</f>
        <v>0.5179493199599644</v>
      </c>
      <c r="AH41" s="50">
        <f>IF(PLANEL_Pot_Trim!AH14&lt;&gt;0,AH15/PLANEL_Pot_Trim!AH14,0)</f>
        <v>0.33006548075097569</v>
      </c>
      <c r="AI41" s="50">
        <f>IF(PLANEL_Pot_Trim!AI14&lt;&gt;0,AI15/PLANEL_Pot_Trim!AI14,0)</f>
        <v>3.700031762320382E-2</v>
      </c>
      <c r="AJ41" s="50">
        <f>IF(PLANEL_Pot_Trim!AJ14&lt;&gt;0,AJ15/PLANEL_Pot_Trim!AJ14,0)</f>
        <v>0.37850722264915959</v>
      </c>
      <c r="AK41" s="50">
        <f>IF(PLANEL_Pot_Trim!AK14&lt;&gt;0,AK15/PLANEL_Pot_Trim!AK14,0)</f>
        <v>0.5179493199599644</v>
      </c>
      <c r="AL41" s="50">
        <f>IF(PLANEL_Pot_Trim!AL14&lt;&gt;0,AL15/PLANEL_Pot_Trim!AL14,0)</f>
        <v>0.33006548075097569</v>
      </c>
      <c r="AM41" s="50">
        <f>IF(PLANEL_Pot_Trim!AM14&lt;&gt;0,AM15/PLANEL_Pot_Trim!AM14,0)</f>
        <v>1.8831998993193808E-2</v>
      </c>
      <c r="AN41" s="50">
        <f>IF(PLANEL_Pot_Trim!AN14&lt;&gt;0,AN15/PLANEL_Pot_Trim!AN14,0)</f>
        <v>0.19264828229916728</v>
      </c>
      <c r="AO41" s="50">
        <f>IF(PLANEL_Pot_Trim!AO14&lt;&gt;0,AO15/PLANEL_Pot_Trim!AO14,0)</f>
        <v>0.26361992805618534</v>
      </c>
      <c r="AP41" s="50">
        <f>IF(PLANEL_Pot_Trim!AP14&lt;&gt;0,AP15/PLANEL_Pot_Trim!AP14,0)</f>
        <v>0.16799295789887175</v>
      </c>
      <c r="AQ41" s="50">
        <f>IF(PLANEL_Pot_Trim!AQ14&lt;&gt;0,AQ15/PLANEL_Pot_Trim!AQ14,0)</f>
        <v>1.8831998993193808E-2</v>
      </c>
      <c r="AR41" s="50">
        <f>IF(PLANEL_Pot_Trim!AR14&lt;&gt;0,AR15/PLANEL_Pot_Trim!AR14,0)</f>
        <v>0.19264828229916728</v>
      </c>
      <c r="AS41" s="50">
        <f>IF(PLANEL_Pot_Trim!AS14&lt;&gt;0,AS15/PLANEL_Pot_Trim!AS14,0)</f>
        <v>0.26361992805618534</v>
      </c>
      <c r="AT41" s="50">
        <f>IF(PLANEL_Pot_Trim!AT14&lt;&gt;0,AT15/PLANEL_Pot_Trim!AT14,0)</f>
        <v>0.16799295789887175</v>
      </c>
      <c r="AU41" s="50">
        <f>IF(PLANEL_Pot_Trim!AU14&lt;&gt;0,AU15/PLANEL_Pot_Trim!AU14,0)</f>
        <v>1.8831998993193808E-2</v>
      </c>
      <c r="AV41" s="50">
        <f>IF(PLANEL_Pot_Trim!AV14&lt;&gt;0,AV15/PLANEL_Pot_Trim!AV14,0)</f>
        <v>0.19264828229916728</v>
      </c>
      <c r="AW41" s="50">
        <f>IF(PLANEL_Pot_Trim!AW14&lt;&gt;0,AW15/PLANEL_Pot_Trim!AW14,0)</f>
        <v>0.26361992805618534</v>
      </c>
      <c r="AX41" s="50">
        <f>IF(PLANEL_Pot_Trim!AX14&lt;&gt;0,AX15/PLANEL_Pot_Trim!AX14,0)</f>
        <v>0.16799295789887175</v>
      </c>
      <c r="AY41" s="50">
        <f>IF(PLANEL_Pot_Trim!AY14&lt;&gt;0,AY15/PLANEL_Pot_Trim!AY14,0)</f>
        <v>1.8831998993193808E-2</v>
      </c>
      <c r="AZ41" s="50">
        <f>IF(PLANEL_Pot_Trim!AZ14&lt;&gt;0,AZ15/PLANEL_Pot_Trim!AZ14,0)</f>
        <v>0.19264828229916728</v>
      </c>
      <c r="BA41" s="50">
        <f>IF(PLANEL_Pot_Trim!BA14&lt;&gt;0,BA15/PLANEL_Pot_Trim!BA14,0)</f>
        <v>0.26361992805618534</v>
      </c>
      <c r="BB41" s="50">
        <f>IF(PLANEL_Pot_Trim!BB14&lt;&gt;0,BB15/PLANEL_Pot_Trim!BB14,0)</f>
        <v>0.16799295789887175</v>
      </c>
      <c r="BC41" s="50">
        <f>IF(PLANEL_Pot_Trim!BC14&lt;&gt;0,BC15/PLANEL_Pot_Trim!BC14,0)</f>
        <v>1.9802887117289419E-2</v>
      </c>
      <c r="BD41" s="50">
        <f>IF(PLANEL_Pot_Trim!BD14&lt;&gt;0,BD15/PLANEL_Pot_Trim!BD14,0)</f>
        <v>0.20258030972997942</v>
      </c>
      <c r="BE41" s="50">
        <f>IF(PLANEL_Pot_Trim!BE14&lt;&gt;0,BE15/PLANEL_Pot_Trim!BE14,0)</f>
        <v>0.27721091535071035</v>
      </c>
      <c r="BF41" s="50">
        <f>IF(PLANEL_Pot_Trim!BF14&lt;&gt;0,BF15/PLANEL_Pot_Trim!BF14,0)</f>
        <v>0.17665387427572499</v>
      </c>
      <c r="BG41" s="50">
        <f>IF(PLANEL_Pot_Trim!BG14&lt;&gt;0,BG15/PLANEL_Pot_Trim!BG14,0)</f>
        <v>2.4453313356994494E-2</v>
      </c>
      <c r="BH41" s="50">
        <f>IF(PLANEL_Pot_Trim!BH14&lt;&gt;0,BH15/PLANEL_Pot_Trim!BH14,0)</f>
        <v>0.25015341268382202</v>
      </c>
      <c r="BI41" s="50">
        <f>IF(PLANEL_Pot_Trim!BI14&lt;&gt;0,BI15/PLANEL_Pot_Trim!BI14,0)</f>
        <v>0.34230995398375258</v>
      </c>
      <c r="BJ41" s="50">
        <f>IF(PLANEL_Pot_Trim!BJ14&lt;&gt;0,BJ15/PLANEL_Pot_Trim!BJ14,0)</f>
        <v>0.21813852280895873</v>
      </c>
      <c r="BK41" s="50">
        <f>IF(PLANEL_Pot_Trim!BK14&lt;&gt;0,BK15/PLANEL_Pot_Trim!BK14,0)</f>
        <v>2.4453313356994494E-2</v>
      </c>
      <c r="BL41" s="50">
        <f>IF(PLANEL_Pot_Trim!BL14&lt;&gt;0,BL15/PLANEL_Pot_Trim!BL14,0)</f>
        <v>0.25015341268382202</v>
      </c>
      <c r="BM41" s="50">
        <f>IF(PLANEL_Pot_Trim!BM14&lt;&gt;0,BM15/PLANEL_Pot_Trim!BM14,0)</f>
        <v>0.34230995398375258</v>
      </c>
      <c r="BN41" s="50">
        <f>IF(PLANEL_Pot_Trim!BN14&lt;&gt;0,BN15/PLANEL_Pot_Trim!BN14,0)</f>
        <v>0.21813852280895873</v>
      </c>
      <c r="BO41" s="50">
        <f>IF(PLANEL_Pot_Trim!BO14&lt;&gt;0,BO15/PLANEL_Pot_Trim!BO14,0)</f>
        <v>1.85949880910154E-2</v>
      </c>
      <c r="BP41" s="50">
        <f>IF(PLANEL_Pot_Trim!BP14&lt;&gt;0,BP15/PLANEL_Pot_Trim!BP14,0)</f>
        <v>0.19022369941560766</v>
      </c>
      <c r="BQ41" s="50">
        <f>IF(PLANEL_Pot_Trim!BQ14&lt;&gt;0,BQ15/PLANEL_Pot_Trim!BQ14,0)</f>
        <v>0.26030212859318236</v>
      </c>
      <c r="BR41" s="50">
        <f>IF(PLANEL_Pot_Trim!BR14&lt;&gt;0,BR15/PLANEL_Pot_Trim!BR14,0)</f>
        <v>0.16587867558746627</v>
      </c>
      <c r="BS41" s="50">
        <f>IF(PLANEL_Pot_Trim!BS14&lt;&gt;0,BS15/PLANEL_Pot_Trim!BS14,0)</f>
        <v>1.85949880910154E-2</v>
      </c>
      <c r="BT41" s="50">
        <f>IF(PLANEL_Pot_Trim!BT14&lt;&gt;0,BT15/PLANEL_Pot_Trim!BT14,0)</f>
        <v>0.19022369941560766</v>
      </c>
      <c r="BU41" s="50">
        <f>IF(PLANEL_Pot_Trim!BU14&lt;&gt;0,BU15/PLANEL_Pot_Trim!BU14,0)</f>
        <v>0.26030212859318236</v>
      </c>
      <c r="BV41" s="50">
        <f>IF(PLANEL_Pot_Trim!BV14&lt;&gt;0,BV15/PLANEL_Pot_Trim!BV14,0)</f>
        <v>0.16587867558746627</v>
      </c>
      <c r="BW41" s="50">
        <f>IF(PLANEL_Pot_Trim!BW14&lt;&gt;0,BW15/PLANEL_Pot_Trim!BW14,0)</f>
        <v>1.85949880910154E-2</v>
      </c>
      <c r="BX41" s="50">
        <f>IF(PLANEL_Pot_Trim!BX14&lt;&gt;0,BX15/PLANEL_Pot_Trim!BX14,0)</f>
        <v>0.19022369941560766</v>
      </c>
      <c r="BY41" s="50">
        <f>IF(PLANEL_Pot_Trim!BY14&lt;&gt;0,BY15/PLANEL_Pot_Trim!BY14,0)</f>
        <v>0.26030212859318236</v>
      </c>
      <c r="BZ41" s="50">
        <f>IF(PLANEL_Pot_Trim!BZ14&lt;&gt;0,BZ15/PLANEL_Pot_Trim!BZ14,0)</f>
        <v>0.16587867558746627</v>
      </c>
      <c r="CA41" s="50">
        <f>IF(PLANEL_Pot_Trim!CA14&lt;&gt;0,CA15/PLANEL_Pot_Trim!CA14,0)</f>
        <v>1.85949880910154E-2</v>
      </c>
      <c r="CB41" s="50">
        <f>IF(PLANEL_Pot_Trim!CB14&lt;&gt;0,CB15/PLANEL_Pot_Trim!CB14,0)</f>
        <v>0.19022369941560766</v>
      </c>
      <c r="CC41" s="50">
        <f>IF(PLANEL_Pot_Trim!CC14&lt;&gt;0,CC15/PLANEL_Pot_Trim!CC14,0)</f>
        <v>0.26030212859318236</v>
      </c>
      <c r="CD41" s="50">
        <f>IF(PLANEL_Pot_Trim!CD14&lt;&gt;0,CD15/PLANEL_Pot_Trim!CD14,0)</f>
        <v>0.16587867558746627</v>
      </c>
      <c r="CE41" s="50">
        <f>IF(PLANEL_Pot_Trim!CE14&lt;&gt;0,CE15/PLANEL_Pot_Trim!CE14,0)</f>
        <v>1.85949880910154E-2</v>
      </c>
      <c r="CF41" s="50">
        <f>IF(PLANEL_Pot_Trim!CF14&lt;&gt;0,CF15/PLANEL_Pot_Trim!CF14,0)</f>
        <v>0.19022369941560766</v>
      </c>
      <c r="CG41" s="50">
        <f>IF(PLANEL_Pot_Trim!CG14&lt;&gt;0,CG15/PLANEL_Pot_Trim!CG14,0)</f>
        <v>0.26030212859318236</v>
      </c>
      <c r="CH41" s="50">
        <f>IF(PLANEL_Pot_Trim!CH14&lt;&gt;0,CH15/PLANEL_Pot_Trim!CH14,0)</f>
        <v>0.16587867558746627</v>
      </c>
      <c r="CI41" s="50">
        <f>IF(PLANEL_Pot_Trim!CI14&lt;&gt;0,CI15/PLANEL_Pot_Trim!CI14,0)</f>
        <v>1.6741591247839509E-2</v>
      </c>
      <c r="CJ41" s="50">
        <f>IF(PLANEL_Pot_Trim!CJ14&lt;&gt;0,CJ15/PLANEL_Pot_Trim!CJ14,0)</f>
        <v>0.17126375160168697</v>
      </c>
      <c r="CK41" s="50">
        <f>IF(PLANEL_Pot_Trim!CK14&lt;&gt;0,CK15/PLANEL_Pot_Trim!CK14,0)</f>
        <v>0.23435733419329191</v>
      </c>
      <c r="CL41" s="50">
        <f>IF(PLANEL_Pot_Trim!CL14&lt;&gt;0,CL15/PLANEL_Pot_Trim!CL14,0)</f>
        <v>0.14934524132678201</v>
      </c>
      <c r="CM41" s="50">
        <f>IF(PLANEL_Pot_Trim!CM14&lt;&gt;0,CM15/PLANEL_Pot_Trim!CM14,0)</f>
        <v>1.6741591247839509E-2</v>
      </c>
      <c r="CN41" s="50">
        <f>IF(PLANEL_Pot_Trim!CN14&lt;&gt;0,CN15/PLANEL_Pot_Trim!CN14,0)</f>
        <v>0.17126375160168697</v>
      </c>
      <c r="CO41" s="50">
        <f>IF(PLANEL_Pot_Trim!CO14&lt;&gt;0,CO15/PLANEL_Pot_Trim!CO14,0)</f>
        <v>0.23435733419329191</v>
      </c>
      <c r="CP41" s="50">
        <f>IF(PLANEL_Pot_Trim!CP14&lt;&gt;0,CP15/PLANEL_Pot_Trim!CP14,0)</f>
        <v>0.14934524132678201</v>
      </c>
      <c r="CQ41" s="50">
        <f>IF(PLANEL_Pot_Trim!CQ14&lt;&gt;0,CQ15/PLANEL_Pot_Trim!CQ14,0)</f>
        <v>1.6741591247839509E-2</v>
      </c>
      <c r="CR41" s="50">
        <f>IF(PLANEL_Pot_Trim!CR14&lt;&gt;0,CR15/PLANEL_Pot_Trim!CR14,0)</f>
        <v>0.17126375160168697</v>
      </c>
      <c r="CS41" s="50">
        <f>IF(PLANEL_Pot_Trim!CS14&lt;&gt;0,CS15/PLANEL_Pot_Trim!CS14,0)</f>
        <v>0.23435733419329191</v>
      </c>
      <c r="CT41" s="50">
        <f>IF(PLANEL_Pot_Trim!CT14&lt;&gt;0,CT15/PLANEL_Pot_Trim!CT14,0)</f>
        <v>0.14934524132678201</v>
      </c>
      <c r="CU41" s="50">
        <f>IF(PLANEL_Pot_Trim!CU14&lt;&gt;0,CU15/PLANEL_Pot_Trim!CU14,0)</f>
        <v>1.6741591247839509E-2</v>
      </c>
      <c r="CV41" s="50">
        <f>IF(PLANEL_Pot_Trim!CV14&lt;&gt;0,CV15/PLANEL_Pot_Trim!CV14,0)</f>
        <v>0.17126375160168697</v>
      </c>
      <c r="CW41" s="50">
        <f>IF(PLANEL_Pot_Trim!CW14&lt;&gt;0,CW15/PLANEL_Pot_Trim!CW14,0)</f>
        <v>0.23435733419329191</v>
      </c>
      <c r="CX41" s="50">
        <f>IF(PLANEL_Pot_Trim!CX14&lt;&gt;0,CX15/PLANEL_Pot_Trim!CX14,0)</f>
        <v>0.14934524132678201</v>
      </c>
      <c r="CY41" s="80">
        <f>IF(PLANEL_Pot_Trim!CY14&lt;&gt;0,CY15/PLANEL_Pot_Trim!CY14,0)</f>
        <v>1.6741591247839509E-2</v>
      </c>
      <c r="CZ41" s="80">
        <f>IF(PLANEL_Pot_Trim!CZ14&lt;&gt;0,CZ15/PLANEL_Pot_Trim!CZ14,0)</f>
        <v>0.17126375160168697</v>
      </c>
      <c r="DA41" s="80">
        <f>IF(PLANEL_Pot_Trim!DA14&lt;&gt;0,DA15/PLANEL_Pot_Trim!DA14,0)</f>
        <v>0.23435733419329191</v>
      </c>
      <c r="DB41" s="80">
        <f>IF(PLANEL_Pot_Trim!DB14&lt;&gt;0,DB15/PLANEL_Pot_Trim!DB14,0)</f>
        <v>0.14934524132678201</v>
      </c>
      <c r="DC41" s="50">
        <f>IF(PLANEL_Pot_Trim!DC14&lt;&gt;0,DC15/PLANEL_Pot_Trim!DC14,0)</f>
        <v>1.6741591247839509E-2</v>
      </c>
      <c r="DD41" s="50">
        <f>IF(PLANEL_Pot_Trim!DD14&lt;&gt;0,DD15/PLANEL_Pot_Trim!DD14,0)</f>
        <v>0.17126375160168697</v>
      </c>
      <c r="DE41" s="50">
        <f>IF(PLANEL_Pot_Trim!DE14&lt;&gt;0,DE15/PLANEL_Pot_Trim!DE14,0)</f>
        <v>0.23435733419329191</v>
      </c>
      <c r="DF41" s="50">
        <f>IF(PLANEL_Pot_Trim!DF14&lt;&gt;0,DF15/PLANEL_Pot_Trim!DF14,0)</f>
        <v>0.14934524132678201</v>
      </c>
      <c r="DG41" s="50">
        <f>IF(PLANEL_Pot_Trim!DG14&lt;&gt;0,DG15/PLANEL_Pot_Trim!DG14,0)</f>
        <v>1.6741591247839509E-2</v>
      </c>
      <c r="DH41" s="50">
        <f>IF(PLANEL_Pot_Trim!DH14&lt;&gt;0,DH15/PLANEL_Pot_Trim!DH14,0)</f>
        <v>0.17126375160168697</v>
      </c>
      <c r="DI41" s="50">
        <f>IF(PLANEL_Pot_Trim!DI14&lt;&gt;0,DI15/PLANEL_Pot_Trim!DI14,0)</f>
        <v>0.23435733419329191</v>
      </c>
      <c r="DJ41" s="50">
        <f>IF(PLANEL_Pot_Trim!DJ14&lt;&gt;0,DJ15/PLANEL_Pot_Trim!DJ14,0)</f>
        <v>0.14934524132678201</v>
      </c>
      <c r="DK41" s="50">
        <f>IF(PLANEL_Pot_Trim!DK14&lt;&gt;0,DK15/PLANEL_Pot_Trim!DK14,0)</f>
        <v>1.6741591247839509E-2</v>
      </c>
      <c r="DL41" s="50">
        <f>IF(PLANEL_Pot_Trim!DL14&lt;&gt;0,DL15/PLANEL_Pot_Trim!DL14,0)</f>
        <v>0.17126375160168697</v>
      </c>
      <c r="DM41" s="50">
        <f>IF(PLANEL_Pot_Trim!DM14&lt;&gt;0,DM15/PLANEL_Pot_Trim!DM14,0)</f>
        <v>0.23435733419329191</v>
      </c>
      <c r="DN41" s="50">
        <f>IF(PLANEL_Pot_Trim!DN14&lt;&gt;0,DN15/PLANEL_Pot_Trim!DN14,0)</f>
        <v>0.14934524132678201</v>
      </c>
      <c r="DO41" s="50">
        <f>IF(PLANEL_Pot_Trim!DO14&lt;&gt;0,DO15/PLANEL_Pot_Trim!DO14,0)</f>
        <v>1.6741591247839509E-2</v>
      </c>
      <c r="DP41" s="50">
        <f>IF(PLANEL_Pot_Trim!DP14&lt;&gt;0,DP15/PLANEL_Pot_Trim!DP14,0)</f>
        <v>0.17126375160168697</v>
      </c>
      <c r="DQ41" s="50">
        <f>IF(PLANEL_Pot_Trim!DQ14&lt;&gt;0,DQ15/PLANEL_Pot_Trim!DQ14,0)</f>
        <v>0.23435733419329191</v>
      </c>
      <c r="DR41" s="50">
        <f>IF(PLANEL_Pot_Trim!DR14&lt;&gt;0,DR15/PLANEL_Pot_Trim!DR14,0)</f>
        <v>0.14934524132678201</v>
      </c>
      <c r="DS41" s="50">
        <f>IF(PLANEL_Pot_Trim!DS14&lt;&gt;0,DS15/PLANEL_Pot_Trim!DS14,0)</f>
        <v>1.6741591247839509E-2</v>
      </c>
      <c r="DT41" s="50">
        <f>IF(PLANEL_Pot_Trim!DT14&lt;&gt;0,DT15/PLANEL_Pot_Trim!DT14,0)</f>
        <v>0.17126375160168697</v>
      </c>
      <c r="DU41" s="50">
        <f>IF(PLANEL_Pot_Trim!DU14&lt;&gt;0,DU15/PLANEL_Pot_Trim!DU14,0)</f>
        <v>0.23435733419329191</v>
      </c>
      <c r="DV41" s="50">
        <f>IF(PLANEL_Pot_Trim!DV14&lt;&gt;0,DV15/PLANEL_Pot_Trim!DV14,0)</f>
        <v>0.14934524132678201</v>
      </c>
      <c r="DW41" s="50">
        <f>IF(PLANEL_Pot_Trim!DW14&lt;&gt;0,DW15/PLANEL_Pot_Trim!DW14,0)</f>
        <v>1.6481108467074838E-2</v>
      </c>
      <c r="DX41" s="50">
        <f>IF(PLANEL_Pot_Trim!DX14&lt;&gt;0,DX15/PLANEL_Pot_Trim!DX14,0)</f>
        <v>0.16859905518179591</v>
      </c>
      <c r="DY41" s="50">
        <f>IF(PLANEL_Pot_Trim!DY14&lt;&gt;0,DY15/PLANEL_Pot_Trim!DY14,0)</f>
        <v>0.23071096335556512</v>
      </c>
      <c r="DZ41" s="50">
        <f>IF(PLANEL_Pot_Trim!DZ14&lt;&gt;0,DZ15/PLANEL_Pot_Trim!DZ14,0)</f>
        <v>0.14702157548290404</v>
      </c>
      <c r="EA41" s="50">
        <f>IF(PLANEL_Pot_Trim!EA14&lt;&gt;0,EA15/PLANEL_Pot_Trim!EA14,0)</f>
        <v>1.6481108467074838E-2</v>
      </c>
      <c r="EB41" s="50">
        <f>IF(PLANEL_Pot_Trim!EB14&lt;&gt;0,EB15/PLANEL_Pot_Trim!EB14,0)</f>
        <v>0.16859905518179591</v>
      </c>
      <c r="EC41" s="50">
        <f>IF(PLANEL_Pot_Trim!EC14&lt;&gt;0,EC15/PLANEL_Pot_Trim!EC14,0)</f>
        <v>0.23071096335556512</v>
      </c>
      <c r="ED41" s="50">
        <f>IF(PLANEL_Pot_Trim!ED14&lt;&gt;0,ED15/PLANEL_Pot_Trim!ED14,0)</f>
        <v>0.14702157548290404</v>
      </c>
      <c r="EE41" s="50">
        <f>IF(PLANEL_Pot_Trim!EE14&lt;&gt;0,EE15/PLANEL_Pot_Trim!EE14,0)</f>
        <v>1.6481108467074838E-2</v>
      </c>
      <c r="EF41" s="50">
        <f>IF(PLANEL_Pot_Trim!EF14&lt;&gt;0,EF15/PLANEL_Pot_Trim!EF14,0)</f>
        <v>0.16859905518179591</v>
      </c>
      <c r="EG41" s="50">
        <f>IF(PLANEL_Pot_Trim!EG14&lt;&gt;0,EG15/PLANEL_Pot_Trim!EG14,0)</f>
        <v>0.23071096335556512</v>
      </c>
      <c r="EH41" s="50">
        <f>IF(PLANEL_Pot_Trim!EH14&lt;&gt;0,EH15/PLANEL_Pot_Trim!EH14,0)</f>
        <v>0.14702157548290404</v>
      </c>
      <c r="EI41" s="50">
        <f>IF(PLANEL_Pot_Trim!EI14&lt;&gt;0,EI15/PLANEL_Pot_Trim!EI14,0)</f>
        <v>1.6481108467074838E-2</v>
      </c>
      <c r="EJ41" s="50">
        <f>IF(PLANEL_Pot_Trim!EJ14&lt;&gt;0,EJ15/PLANEL_Pot_Trim!EJ14,0)</f>
        <v>0.16859905518179591</v>
      </c>
      <c r="EK41" s="50">
        <f>IF(PLANEL_Pot_Trim!EK14&lt;&gt;0,EK15/PLANEL_Pot_Trim!EK14,0)</f>
        <v>0.23071096335556512</v>
      </c>
      <c r="EL41" s="50">
        <f>IF(PLANEL_Pot_Trim!EL14&lt;&gt;0,EL15/PLANEL_Pot_Trim!EL14,0)</f>
        <v>0.14702157548290404</v>
      </c>
      <c r="EM41" s="50">
        <f>IF(PLANEL_Pot_Trim!EM14&lt;&gt;0,EM15/PLANEL_Pot_Trim!EM14,0)</f>
        <v>1.6481108467074838E-2</v>
      </c>
      <c r="EN41" s="50">
        <f>IF(PLANEL_Pot_Trim!EN14&lt;&gt;0,EN15/PLANEL_Pot_Trim!EN14,0)</f>
        <v>0.16859905518179591</v>
      </c>
      <c r="EO41" s="50">
        <f>IF(PLANEL_Pot_Trim!EO14&lt;&gt;0,EO15/PLANEL_Pot_Trim!EO14,0)</f>
        <v>0.23071096335556512</v>
      </c>
      <c r="EP41" s="50">
        <f>IF(PLANEL_Pot_Trim!EP14&lt;&gt;0,EP15/PLANEL_Pot_Trim!EP14,0)</f>
        <v>0.14702157548290404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0.96505478255602661</v>
      </c>
      <c r="I42" s="50">
        <f>IF(PLANEL_Pot_Trim!I15&lt;&gt;0,I16/PLANEL_Pot_Trim!I15,0)</f>
        <v>0.96505478255602661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0.96505478255602661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0.95755516673267327</v>
      </c>
      <c r="Q42" s="50">
        <f>IF(PLANEL_Pot_Trim!Q15&lt;&gt;0,Q16/PLANEL_Pot_Trim!Q15,0)</f>
        <v>0.95755516673267327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0.91149500627802682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0.35487859989385856</v>
      </c>
      <c r="AF44" s="51">
        <f>IF(PLANEL_Pot_Trim!AF17&lt;&gt;0,AF18/PLANEL_Pot_Trim!AF17,0)</f>
        <v>0.42101007477167673</v>
      </c>
      <c r="AG44" s="51">
        <f>IF(PLANEL_Pot_Trim!AG17&lt;&gt;0,AG18/PLANEL_Pot_Trim!AG17,0)</f>
        <v>0.55455292467264528</v>
      </c>
      <c r="AH44" s="51">
        <f>IF(PLANEL_Pot_Trim!AH17&lt;&gt;0,AH18/PLANEL_Pot_Trim!AH17,0)</f>
        <v>0.46145307036551625</v>
      </c>
      <c r="AI44" s="51">
        <f>IF(PLANEL_Pot_Trim!AI17&lt;&gt;0,AI18/PLANEL_Pot_Trim!AI17,0)</f>
        <v>0.35509831169552847</v>
      </c>
      <c r="AJ44" s="51">
        <f>IF(PLANEL_Pot_Trim!AJ17&lt;&gt;0,AJ18/PLANEL_Pot_Trim!AJ17,0)</f>
        <v>0.42415907092423205</v>
      </c>
      <c r="AK44" s="51">
        <f>IF(PLANEL_Pot_Trim!AK17&lt;&gt;0,AK18/PLANEL_Pot_Trim!AK17,0)</f>
        <v>0.55910965512397026</v>
      </c>
      <c r="AL44" s="51">
        <f>IF(PLANEL_Pot_Trim!AL17&lt;&gt;0,AL18/PLANEL_Pot_Trim!AL17,0)</f>
        <v>0.46336016295785193</v>
      </c>
      <c r="AM44" s="51">
        <f>IF(PLANEL_Pot_Trim!AM17&lt;&gt;0,AM18/PLANEL_Pot_Trim!AM17,0)</f>
        <v>0.35516554289434227</v>
      </c>
      <c r="AN44" s="51">
        <f>IF(PLANEL_Pot_Trim!AN17&lt;&gt;0,AN18/PLANEL_Pot_Trim!AN17,0)</f>
        <v>0.425122654917785</v>
      </c>
      <c r="AO44" s="51">
        <f>IF(PLANEL_Pot_Trim!AO17&lt;&gt;0,AO18/PLANEL_Pot_Trim!AO17,0)</f>
        <v>0.56050400186796157</v>
      </c>
      <c r="AP44" s="51">
        <f>IF(PLANEL_Pot_Trim!AP17&lt;&gt;0,AP18/PLANEL_Pot_Trim!AP17,0)</f>
        <v>0.46394372797381961</v>
      </c>
      <c r="AQ44" s="51">
        <f>IF(PLANEL_Pot_Trim!AQ17&lt;&gt;0,AQ18/PLANEL_Pot_Trim!AQ17,0)</f>
        <v>0.35530456698634344</v>
      </c>
      <c r="AR44" s="51">
        <f>IF(PLANEL_Pot_Trim!AR17&lt;&gt;0,AR18/PLANEL_Pot_Trim!AR17,0)</f>
        <v>0.42713421878681029</v>
      </c>
      <c r="AS44" s="51">
        <f>IF(PLANEL_Pot_Trim!AS17&lt;&gt;0,AS18/PLANEL_Pot_Trim!AS17,0)</f>
        <v>0.56341845260682621</v>
      </c>
      <c r="AT44" s="51">
        <f>IF(PLANEL_Pot_Trim!AT17&lt;&gt;0,AT18/PLANEL_Pot_Trim!AT17,0)</f>
        <v>0.46516458441878283</v>
      </c>
      <c r="AU44" s="51">
        <f>IF(PLANEL_Pot_Trim!AU17&lt;&gt;0,AU18/PLANEL_Pot_Trim!AU17,0)</f>
        <v>0.35533102235972441</v>
      </c>
      <c r="AV44" s="51">
        <f>IF(PLANEL_Pot_Trim!AV17&lt;&gt;0,AV18/PLANEL_Pot_Trim!AV17,0)</f>
        <v>0.42751223102505154</v>
      </c>
      <c r="AW44" s="51">
        <f>IF(PLANEL_Pot_Trim!AW17&lt;&gt;0,AW18/PLANEL_Pot_Trim!AW17,0)</f>
        <v>0.56396523149946387</v>
      </c>
      <c r="AX44" s="51">
        <f>IF(PLANEL_Pot_Trim!AX17&lt;&gt;0,AX18/PLANEL_Pot_Trim!AX17,0)</f>
        <v>0.46539335708165769</v>
      </c>
      <c r="AY44" s="51">
        <f>IF(PLANEL_Pot_Trim!AY17&lt;&gt;0,AY18/PLANEL_Pot_Trim!AY17,0)</f>
        <v>0.35536668671450544</v>
      </c>
      <c r="AZ44" s="51">
        <f>IF(PLANEL_Pot_Trim!AZ17&lt;&gt;0,AZ18/PLANEL_Pot_Trim!AZ17,0)</f>
        <v>0.42851845794269294</v>
      </c>
      <c r="BA44" s="51">
        <f>IF(PLANEL_Pot_Trim!BA17&lt;&gt;0,BA18/PLANEL_Pot_Trim!BA17,0)</f>
        <v>0.56551586687559119</v>
      </c>
      <c r="BB44" s="51">
        <f>IF(PLANEL_Pot_Trim!BB17&lt;&gt;0,BB18/PLANEL_Pot_Trim!BB17,0)</f>
        <v>0.46607082312986486</v>
      </c>
      <c r="BC44" s="51">
        <f>IF(PLANEL_Pot_Trim!BC17&lt;&gt;0,BC18/PLANEL_Pot_Trim!BC17,0)</f>
        <v>0.35537602845560901</v>
      </c>
      <c r="BD44" s="51">
        <f>IF(PLANEL_Pot_Trim!BD17&lt;&gt;0,BD18/PLANEL_Pot_Trim!BD17,0)</f>
        <v>0.4286399443174011</v>
      </c>
      <c r="BE44" s="51">
        <f>IF(PLANEL_Pot_Trim!BE17&lt;&gt;0,BE18/PLANEL_Pot_Trim!BE17,0)</f>
        <v>0.56568929298237647</v>
      </c>
      <c r="BF44" s="51">
        <f>IF(PLANEL_Pot_Trim!BF17&lt;&gt;0,BF18/PLANEL_Pot_Trim!BF17,0)</f>
        <v>0.46614269205365028</v>
      </c>
      <c r="BG44" s="51">
        <f>IF(PLANEL_Pot_Trim!BG17&lt;&gt;0,BG18/PLANEL_Pot_Trim!BG17,0)</f>
        <v>0.35538275560022359</v>
      </c>
      <c r="BH44" s="51">
        <f>IF(PLANEL_Pot_Trim!BH17&lt;&gt;0,BH18/PLANEL_Pot_Trim!BH17,0)</f>
        <v>0.42868661139923936</v>
      </c>
      <c r="BI44" s="51">
        <f>IF(PLANEL_Pot_Trim!BI17&lt;&gt;0,BI18/PLANEL_Pot_Trim!BI17,0)</f>
        <v>0.56574731809514656</v>
      </c>
      <c r="BJ44" s="51">
        <f>IF(PLANEL_Pot_Trim!BJ17&lt;&gt;0,BJ18/PLANEL_Pot_Trim!BJ17,0)</f>
        <v>0.46616411384036271</v>
      </c>
      <c r="BK44" s="51">
        <f>IF(PLANEL_Pot_Trim!BK17&lt;&gt;0,BK18/PLANEL_Pot_Trim!BK17,0)</f>
        <v>0.35539598118114357</v>
      </c>
      <c r="BL44" s="51">
        <f>IF(PLANEL_Pot_Trim!BL17&lt;&gt;0,BL18/PLANEL_Pot_Trim!BL17,0)</f>
        <v>0.4287535969654423</v>
      </c>
      <c r="BM44" s="51">
        <f>IF(PLANEL_Pot_Trim!BM17&lt;&gt;0,BM18/PLANEL_Pot_Trim!BM17,0)</f>
        <v>0.56582083241011993</v>
      </c>
      <c r="BN44" s="51">
        <f>IF(PLANEL_Pot_Trim!BN17&lt;&gt;0,BN18/PLANEL_Pot_Trim!BN17,0)</f>
        <v>0.46618782748206539</v>
      </c>
      <c r="BO44" s="51">
        <f>IF(PLANEL_Pot_Trim!BO17&lt;&gt;0,BO18/PLANEL_Pot_Trim!BO17,0)</f>
        <v>0.35540036273850456</v>
      </c>
      <c r="BP44" s="51">
        <f>IF(PLANEL_Pot_Trim!BP17&lt;&gt;0,BP18/PLANEL_Pot_Trim!BP17,0)</f>
        <v>0.4288076985964101</v>
      </c>
      <c r="BQ44" s="51">
        <f>IF(PLANEL_Pot_Trim!BQ17&lt;&gt;0,BQ18/PLANEL_Pot_Trim!BQ17,0)</f>
        <v>0.56589745833376426</v>
      </c>
      <c r="BR44" s="51">
        <f>IF(PLANEL_Pot_Trim!BR17&lt;&gt;0,BR18/PLANEL_Pot_Trim!BR17,0)</f>
        <v>0.46621939665277951</v>
      </c>
      <c r="BS44" s="51">
        <f>IF(PLANEL_Pot_Trim!BS17&lt;&gt;0,BS18/PLANEL_Pot_Trim!BS17,0)</f>
        <v>0.3553972734116394</v>
      </c>
      <c r="BT44" s="51">
        <f>IF(PLANEL_Pot_Trim!BT17&lt;&gt;0,BT18/PLANEL_Pot_Trim!BT17,0)</f>
        <v>0.42955567887356155</v>
      </c>
      <c r="BU44" s="51">
        <f>IF(PLANEL_Pot_Trim!BU17&lt;&gt;0,BU18/PLANEL_Pot_Trim!BU17,0)</f>
        <v>0.56713117711632399</v>
      </c>
      <c r="BV44" s="51">
        <f>IF(PLANEL_Pot_Trim!BV17&lt;&gt;0,BV18/PLANEL_Pot_Trim!BV17,0)</f>
        <v>0.46678132898271335</v>
      </c>
      <c r="BW44" s="51">
        <f>IF(PLANEL_Pot_Trim!BW17&lt;&gt;0,BW18/PLANEL_Pot_Trim!BW17,0)</f>
        <v>0.35544985808313906</v>
      </c>
      <c r="BX44" s="51">
        <f>IF(PLANEL_Pot_Trim!BX17&lt;&gt;0,BX18/PLANEL_Pot_Trim!BX17,0)</f>
        <v>0.43015649575649767</v>
      </c>
      <c r="BY44" s="51">
        <f>IF(PLANEL_Pot_Trim!BY17&lt;&gt;0,BY18/PLANEL_Pot_Trim!BY17,0)</f>
        <v>0.56797138321420948</v>
      </c>
      <c r="BZ44" s="51">
        <f>IF(PLANEL_Pot_Trim!BZ17&lt;&gt;0,BZ18/PLANEL_Pot_Trim!BZ17,0)</f>
        <v>0.4671241776013525</v>
      </c>
      <c r="CA44" s="51">
        <f>IF(PLANEL_Pot_Trim!CA17&lt;&gt;0,CA18/PLANEL_Pot_Trim!CA17,0)</f>
        <v>0.35549480386993271</v>
      </c>
      <c r="CB44" s="51">
        <f>IF(PLANEL_Pot_Trim!CB17&lt;&gt;0,CB18/PLANEL_Pot_Trim!CB17,0)</f>
        <v>0.43090142117981994</v>
      </c>
      <c r="CC44" s="51">
        <f>IF(PLANEL_Pot_Trim!CC17&lt;&gt;0,CC18/PLANEL_Pot_Trim!CC17,0)</f>
        <v>0.56906856898800073</v>
      </c>
      <c r="CD44" s="51">
        <f>IF(PLANEL_Pot_Trim!CD17&lt;&gt;0,CD18/PLANEL_Pot_Trim!CD17,0)</f>
        <v>0.46758917195666139</v>
      </c>
      <c r="CE44" s="51">
        <f>IF(PLANEL_Pot_Trim!CE17&lt;&gt;0,CE18/PLANEL_Pot_Trim!CE17,0)</f>
        <v>0.35550283724436732</v>
      </c>
      <c r="CF44" s="51">
        <f>IF(PLANEL_Pot_Trim!CF17&lt;&gt;0,CF18/PLANEL_Pot_Trim!CF17,0)</f>
        <v>0.43195481104398736</v>
      </c>
      <c r="CG44" s="51">
        <f>IF(PLANEL_Pot_Trim!CG17&lt;&gt;0,CG18/PLANEL_Pot_Trim!CG17,0)</f>
        <v>0.5707721204069085</v>
      </c>
      <c r="CH44" s="51">
        <f>IF(PLANEL_Pot_Trim!CH17&lt;&gt;0,CH18/PLANEL_Pot_Trim!CH17,0)</f>
        <v>0.46835614144773363</v>
      </c>
      <c r="CI44" s="51">
        <f>IF(PLANEL_Pot_Trim!CI17&lt;&gt;0,CI18/PLANEL_Pot_Trim!CI17,0)</f>
        <v>0.35553998793088404</v>
      </c>
      <c r="CJ44" s="51">
        <f>IF(PLANEL_Pot_Trim!CJ17&lt;&gt;0,CJ18/PLANEL_Pot_Trim!CJ17,0)</f>
        <v>0.43219446656770899</v>
      </c>
      <c r="CK44" s="51">
        <f>IF(PLANEL_Pot_Trim!CK17&lt;&gt;0,CK18/PLANEL_Pot_Trim!CK17,0)</f>
        <v>0.57106297241727511</v>
      </c>
      <c r="CL44" s="51">
        <f>IF(PLANEL_Pot_Trim!CL17&lt;&gt;0,CL18/PLANEL_Pot_Trim!CL17,0)</f>
        <v>0.46846101885030883</v>
      </c>
      <c r="CM44" s="51">
        <f>IF(PLANEL_Pot_Trim!CM17&lt;&gt;0,CM18/PLANEL_Pot_Trim!CM17,0)</f>
        <v>0.35561814088935872</v>
      </c>
      <c r="CN44" s="51">
        <f>IF(PLANEL_Pot_Trim!CN17&lt;&gt;0,CN18/PLANEL_Pot_Trim!CN17,0)</f>
        <v>0.43275329065938622</v>
      </c>
      <c r="CO44" s="51">
        <f>IF(PLANEL_Pot_Trim!CO17&lt;&gt;0,CO18/PLANEL_Pot_Trim!CO17,0)</f>
        <v>0.57176438002848107</v>
      </c>
      <c r="CP44" s="51">
        <f>IF(PLANEL_Pot_Trim!CP17&lt;&gt;0,CP18/PLANEL_Pot_Trim!CP17,0)</f>
        <v>0.46872227156307733</v>
      </c>
      <c r="CQ44" s="51">
        <f>IF(PLANEL_Pot_Trim!CQ17&lt;&gt;0,CQ18/PLANEL_Pot_Trim!CQ17,0)</f>
        <v>0.35562696300037316</v>
      </c>
      <c r="CR44" s="51">
        <f>IF(PLANEL_Pot_Trim!CR17&lt;&gt;0,CR18/PLANEL_Pot_Trim!CR17,0)</f>
        <v>0.43279156054080203</v>
      </c>
      <c r="CS44" s="51">
        <f>IF(PLANEL_Pot_Trim!CS17&lt;&gt;0,CS18/PLANEL_Pot_Trim!CS17,0)</f>
        <v>0.57180291299859753</v>
      </c>
      <c r="CT44" s="51">
        <f>IF(PLANEL_Pot_Trim!CT17&lt;&gt;0,CT18/PLANEL_Pot_Trim!CT17,0)</f>
        <v>0.46873332418512786</v>
      </c>
      <c r="CU44" s="51">
        <f>IF(PLANEL_Pot_Trim!CU17&lt;&gt;0,CU18/PLANEL_Pot_Trim!CU17,0)</f>
        <v>0.35571341688427865</v>
      </c>
      <c r="CV44" s="51">
        <f>IF(PLANEL_Pot_Trim!CV17&lt;&gt;0,CV18/PLANEL_Pot_Trim!CV17,0)</f>
        <v>0.43328230248024036</v>
      </c>
      <c r="CW44" s="51">
        <f>IF(PLANEL_Pot_Trim!CW17&lt;&gt;0,CW18/PLANEL_Pot_Trim!CW17,0)</f>
        <v>0.57237006592755924</v>
      </c>
      <c r="CX44" s="51">
        <f>IF(PLANEL_Pot_Trim!CX17&lt;&gt;0,CX18/PLANEL_Pot_Trim!CX17,0)</f>
        <v>0.4689276234592577</v>
      </c>
      <c r="CY44" s="81">
        <f>IF(PLANEL_Pot_Trim!CY17&lt;&gt;0,CY18/PLANEL_Pot_Trim!CY17,0)</f>
        <v>0.35573800378032527</v>
      </c>
      <c r="CZ44" s="81">
        <f>IF(PLANEL_Pot_Trim!CZ17&lt;&gt;0,CZ18/PLANEL_Pot_Trim!CZ17,0)</f>
        <v>0.43335196694155786</v>
      </c>
      <c r="DA44" s="81">
        <f>IF(PLANEL_Pot_Trim!DA17&lt;&gt;0,DA18/PLANEL_Pot_Trim!DA17,0)</f>
        <v>0.57241685925463504</v>
      </c>
      <c r="DB44" s="81">
        <f>IF(PLANEL_Pot_Trim!DB17&lt;&gt;0,DB18/PLANEL_Pot_Trim!DB17,0)</f>
        <v>0.46893093697852406</v>
      </c>
      <c r="DC44" s="51">
        <f>IF(PLANEL_Pot_Trim!DC17&lt;&gt;0,DC18/PLANEL_Pot_Trim!DC17,0)</f>
        <v>0.35573999995950706</v>
      </c>
      <c r="DD44" s="51">
        <f>IF(PLANEL_Pot_Trim!DD17&lt;&gt;0,DD18/PLANEL_Pot_Trim!DD17,0)</f>
        <v>0.43335600002061619</v>
      </c>
      <c r="DE44" s="51">
        <f>IF(PLANEL_Pot_Trim!DE17&lt;&gt;0,DE18/PLANEL_Pot_Trim!DE17,0)</f>
        <v>0.57241799992800091</v>
      </c>
      <c r="DF44" s="51">
        <f>IF(PLANEL_Pot_Trim!DF17&lt;&gt;0,DF18/PLANEL_Pot_Trim!DF17,0)</f>
        <v>0.46892999998938761</v>
      </c>
      <c r="DG44" s="51">
        <f>IF(PLANEL_Pot_Trim!DG17&lt;&gt;0,DG18/PLANEL_Pot_Trim!DG17,0)</f>
        <v>0.35573999995325079</v>
      </c>
      <c r="DH44" s="51">
        <f>IF(PLANEL_Pot_Trim!DH17&lt;&gt;0,DH18/PLANEL_Pot_Trim!DH17,0)</f>
        <v>0.43335599999281893</v>
      </c>
      <c r="DI44" s="51">
        <f>IF(PLANEL_Pot_Trim!DI17&lt;&gt;0,DI18/PLANEL_Pot_Trim!DI17,0)</f>
        <v>0.57241799987895658</v>
      </c>
      <c r="DJ44" s="51">
        <f>IF(PLANEL_Pot_Trim!DJ17&lt;&gt;0,DJ18/PLANEL_Pot_Trim!DJ17,0)</f>
        <v>0.46893000000127472</v>
      </c>
      <c r="DK44" s="51">
        <f>IF(PLANEL_Pot_Trim!DK17&lt;&gt;0,DK18/PLANEL_Pot_Trim!DK17,0)</f>
        <v>0.35573999996375533</v>
      </c>
      <c r="DL44" s="51">
        <f>IF(PLANEL_Pot_Trim!DL17&lt;&gt;0,DL18/PLANEL_Pot_Trim!DL17,0)</f>
        <v>0.43335600007164121</v>
      </c>
      <c r="DM44" s="51">
        <f>IF(PLANEL_Pot_Trim!DM17&lt;&gt;0,DM18/PLANEL_Pot_Trim!DM17,0)</f>
        <v>0.57241799996050435</v>
      </c>
      <c r="DN44" s="51">
        <f>IF(PLANEL_Pot_Trim!DN17&lt;&gt;0,DN18/PLANEL_Pot_Trim!DN17,0)</f>
        <v>0.46893000002503804</v>
      </c>
      <c r="DO44" s="51">
        <f>IF(PLANEL_Pot_Trim!DO17&lt;&gt;0,DO18/PLANEL_Pot_Trim!DO17,0)</f>
        <v>0.35573999993997002</v>
      </c>
      <c r="DP44" s="51">
        <f>IF(PLANEL_Pot_Trim!DP17&lt;&gt;0,DP18/PLANEL_Pot_Trim!DP17,0)</f>
        <v>0.43335600001742053</v>
      </c>
      <c r="DQ44" s="51">
        <f>IF(PLANEL_Pot_Trim!DQ17&lt;&gt;0,DQ18/PLANEL_Pot_Trim!DQ17,0)</f>
        <v>0.57241799991088027</v>
      </c>
      <c r="DR44" s="51">
        <f>IF(PLANEL_Pot_Trim!DR17&lt;&gt;0,DR18/PLANEL_Pot_Trim!DR17,0)</f>
        <v>0.46892999994621259</v>
      </c>
      <c r="DS44" s="51">
        <f>IF(PLANEL_Pot_Trim!DS17&lt;&gt;0,DS18/PLANEL_Pot_Trim!DS17,0)</f>
        <v>0.35573999999735856</v>
      </c>
      <c r="DT44" s="51">
        <f>IF(PLANEL_Pot_Trim!DT17&lt;&gt;0,DT18/PLANEL_Pot_Trim!DT17,0)</f>
        <v>0.43335600001774238</v>
      </c>
      <c r="DU44" s="51">
        <f>IF(PLANEL_Pot_Trim!DU17&lt;&gt;0,DU18/PLANEL_Pot_Trim!DU17,0)</f>
        <v>0.57241799996992082</v>
      </c>
      <c r="DV44" s="51">
        <f>IF(PLANEL_Pot_Trim!DV17&lt;&gt;0,DV18/PLANEL_Pot_Trim!DV17,0)</f>
        <v>0.46893000004561758</v>
      </c>
      <c r="DW44" s="51">
        <f>IF(PLANEL_Pot_Trim!DW17&lt;&gt;0,DW18/PLANEL_Pot_Trim!DW17,0)</f>
        <v>0.35573999994239047</v>
      </c>
      <c r="DX44" s="51">
        <f>IF(PLANEL_Pot_Trim!DX17&lt;&gt;0,DX18/PLANEL_Pot_Trim!DX17,0)</f>
        <v>0.43335600005529529</v>
      </c>
      <c r="DY44" s="51">
        <f>IF(PLANEL_Pot_Trim!DY17&lt;&gt;0,DY18/PLANEL_Pot_Trim!DY17,0)</f>
        <v>0.57241799997880694</v>
      </c>
      <c r="DZ44" s="51">
        <f>IF(PLANEL_Pot_Trim!DZ17&lt;&gt;0,DZ18/PLANEL_Pot_Trim!DZ17,0)</f>
        <v>0.46893000001533591</v>
      </c>
      <c r="EA44" s="51">
        <f>IF(PLANEL_Pot_Trim!EA17&lt;&gt;0,EA18/PLANEL_Pot_Trim!EA17,0)</f>
        <v>0.35573999997095368</v>
      </c>
      <c r="EB44" s="51">
        <f>IF(PLANEL_Pot_Trim!EB17&lt;&gt;0,EB18/PLANEL_Pot_Trim!EB17,0)</f>
        <v>0.43335599999688507</v>
      </c>
      <c r="EC44" s="51">
        <f>IF(PLANEL_Pot_Trim!EC17&lt;&gt;0,EC18/PLANEL_Pot_Trim!EC17,0)</f>
        <v>0.57241799989223185</v>
      </c>
      <c r="ED44" s="51">
        <f>IF(PLANEL_Pot_Trim!ED17&lt;&gt;0,ED18/PLANEL_Pot_Trim!ED17,0)</f>
        <v>0.46893000001198543</v>
      </c>
      <c r="EE44" s="51">
        <f>IF(PLANEL_Pot_Trim!EE17&lt;&gt;0,EE18/PLANEL_Pot_Trim!EE17,0)</f>
        <v>0.35573999995743405</v>
      </c>
      <c r="EF44" s="51">
        <f>IF(PLANEL_Pot_Trim!EF17&lt;&gt;0,EF18/PLANEL_Pot_Trim!EF17,0)</f>
        <v>0.43335600002124669</v>
      </c>
      <c r="EG44" s="51">
        <f>IF(PLANEL_Pot_Trim!EG17&lt;&gt;0,EG18/PLANEL_Pot_Trim!EG17,0)</f>
        <v>0.57241799993503495</v>
      </c>
      <c r="EH44" s="51">
        <f>IF(PLANEL_Pot_Trim!EH17&lt;&gt;0,EH18/PLANEL_Pot_Trim!EH17,0)</f>
        <v>0.46893000002607127</v>
      </c>
      <c r="EI44" s="51">
        <f>IF(PLANEL_Pot_Trim!EI17&lt;&gt;0,EI18/PLANEL_Pot_Trim!EI17,0)</f>
        <v>0.35573999997914846</v>
      </c>
      <c r="EJ44" s="51">
        <f>IF(PLANEL_Pot_Trim!EJ17&lt;&gt;0,EJ18/PLANEL_Pot_Trim!EJ17,0)</f>
        <v>0.43335600002721969</v>
      </c>
      <c r="EK44" s="51">
        <f>IF(PLANEL_Pot_Trim!EK17&lt;&gt;0,EK18/PLANEL_Pot_Trim!EK17,0)</f>
        <v>0.57241799996205123</v>
      </c>
      <c r="EL44" s="51">
        <f>IF(PLANEL_Pot_Trim!EL17&lt;&gt;0,EL18/PLANEL_Pot_Trim!EL17,0)</f>
        <v>0.46893000001054869</v>
      </c>
      <c r="EM44" s="51">
        <f>IF(PLANEL_Pot_Trim!EM17&lt;&gt;0,EM18/PLANEL_Pot_Trim!EM17,0)</f>
        <v>0.35573999999716271</v>
      </c>
      <c r="EN44" s="51">
        <f>IF(PLANEL_Pot_Trim!EN17&lt;&gt;0,EN18/PLANEL_Pot_Trim!EN17,0)</f>
        <v>0.43335599997813945</v>
      </c>
      <c r="EO44" s="51">
        <f>IF(PLANEL_Pot_Trim!EO17&lt;&gt;0,EO18/PLANEL_Pot_Trim!EO17,0)</f>
        <v>0.57241799991773579</v>
      </c>
      <c r="EP44" s="51">
        <f>IF(PLANEL_Pot_Trim!EP17&lt;&gt;0,EP18/PLANEL_Pot_Trim!EP17,0)</f>
        <v>0.46892999997861684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0.28248989990121004</v>
      </c>
      <c r="CZ47" s="82">
        <f>IF(PLANEL_Pot_Trim!CZ20&lt;&gt;0,CZ21/PLANEL_Pot_Trim!CZ20,0)</f>
        <v>0.27592487992737952</v>
      </c>
      <c r="DA47" s="82">
        <f>IF(PLANEL_Pot_Trim!DA20&lt;&gt;0,DA21/PLANEL_Pot_Trim!DA20,0)</f>
        <v>0.28248989990121004</v>
      </c>
      <c r="DB47" s="82">
        <f>IF(PLANEL_Pot_Trim!DB20&lt;&gt;0,DB21/PLANEL_Pot_Trim!DB20,0)</f>
        <v>0.28132565988810343</v>
      </c>
      <c r="DC47" s="52">
        <f>IF(PLANEL_Pot_Trim!DC20&lt;&gt;0,DC21/PLANEL_Pot_Trim!DC20,0)</f>
        <v>0.28248990003022462</v>
      </c>
      <c r="DD47" s="52">
        <f>IF(PLANEL_Pot_Trim!DD20&lt;&gt;0,DD21/PLANEL_Pot_Trim!DD20,0)</f>
        <v>0.275924880050467</v>
      </c>
      <c r="DE47" s="52">
        <f>IF(PLANEL_Pot_Trim!DE20&lt;&gt;0,DE21/PLANEL_Pot_Trim!DE20,0)</f>
        <v>0.28248990003022462</v>
      </c>
      <c r="DF47" s="52">
        <f>IF(PLANEL_Pot_Trim!DF20&lt;&gt;0,DF21/PLANEL_Pot_Trim!DF20,0)</f>
        <v>0.28132566004716619</v>
      </c>
      <c r="DG47" s="52">
        <f>IF(PLANEL_Pot_Trim!DG20&lt;&gt;0,DG21/PLANEL_Pot_Trim!DG20,0)</f>
        <v>0.28248990007619268</v>
      </c>
      <c r="DH47" s="52">
        <f>IF(PLANEL_Pot_Trim!DH20&lt;&gt;0,DH21/PLANEL_Pot_Trim!DH20,0)</f>
        <v>0.27592488008467247</v>
      </c>
      <c r="DI47" s="52">
        <f>IF(PLANEL_Pot_Trim!DI20&lt;&gt;0,DI21/PLANEL_Pot_Trim!DI20,0)</f>
        <v>0.28248990007619268</v>
      </c>
      <c r="DJ47" s="52">
        <f>IF(PLANEL_Pot_Trim!DJ20&lt;&gt;0,DJ21/PLANEL_Pot_Trim!DJ20,0)</f>
        <v>0.28132566012123594</v>
      </c>
      <c r="DK47" s="52">
        <f>IF(PLANEL_Pot_Trim!DK20&lt;&gt;0,DK21/PLANEL_Pot_Trim!DK20,0)</f>
        <v>0.2824899000565318</v>
      </c>
      <c r="DL47" s="13">
        <f>IF(PLANEL_Pot_Trim!DL20&lt;&gt;0,DL21/PLANEL_Pot_Trim!DL20,0)</f>
        <v>0.27592488009686783</v>
      </c>
      <c r="DM47" s="52">
        <f>IF(PLANEL_Pot_Trim!DM20&lt;&gt;0,DM21/PLANEL_Pot_Trim!DM20,0)</f>
        <v>0.2824899000565318</v>
      </c>
      <c r="DN47" s="52">
        <f>IF(PLANEL_Pot_Trim!DN20&lt;&gt;0,DN21/PLANEL_Pot_Trim!DN20,0)</f>
        <v>0.28132566009498561</v>
      </c>
      <c r="DO47" s="52">
        <f>IF(PLANEL_Pot_Trim!DO20&lt;&gt;0,DO21/PLANEL_Pot_Trim!DO20,0)</f>
        <v>0.28248990005443353</v>
      </c>
      <c r="DP47" s="52">
        <f>IF(PLANEL_Pot_Trim!DP20&lt;&gt;0,DP21/PLANEL_Pot_Trim!DP20,0)</f>
        <v>0.27592488001617799</v>
      </c>
      <c r="DQ47" s="52">
        <f>IF(PLANEL_Pot_Trim!DQ20&lt;&gt;0,DQ21/PLANEL_Pot_Trim!DQ20,0)</f>
        <v>0.28248990005443353</v>
      </c>
      <c r="DR47" s="52">
        <f>IF(PLANEL_Pot_Trim!DR20&lt;&gt;0,DR21/PLANEL_Pot_Trim!DR20,0)</f>
        <v>0.28132566004903276</v>
      </c>
      <c r="DS47" s="52">
        <f>IF(PLANEL_Pot_Trim!DS20&lt;&gt;0,DS21/PLANEL_Pot_Trim!DS20,0)</f>
        <v>0.28248989996531615</v>
      </c>
      <c r="DT47" s="52">
        <f>IF(PLANEL_Pot_Trim!DT20&lt;&gt;0,DT21/PLANEL_Pot_Trim!DT20,0)</f>
        <v>0.27592487993691101</v>
      </c>
      <c r="DU47" s="52">
        <f>IF(PLANEL_Pot_Trim!DU20&lt;&gt;0,DU21/PLANEL_Pot_Trim!DU20,0)</f>
        <v>0.28248989996531615</v>
      </c>
      <c r="DV47" s="52">
        <f>IF(PLANEL_Pot_Trim!DV20&lt;&gt;0,DV21/PLANEL_Pot_Trim!DV20,0)</f>
        <v>0.28132565997315379</v>
      </c>
      <c r="DW47" s="52">
        <f>IF(PLANEL_Pot_Trim!DW20&lt;&gt;0,DW21/PLANEL_Pot_Trim!DW20,0)</f>
        <v>0.28248990003339969</v>
      </c>
      <c r="DX47" s="52">
        <f>IF(PLANEL_Pot_Trim!DX20&lt;&gt;0,DX21/PLANEL_Pot_Trim!DX20,0)</f>
        <v>0.27592488005367177</v>
      </c>
      <c r="DY47" s="52">
        <f>IF(PLANEL_Pot_Trim!DY20&lt;&gt;0,DY21/PLANEL_Pot_Trim!DY20,0)</f>
        <v>0.28248990003339969</v>
      </c>
      <c r="DZ47" s="52">
        <f>IF(PLANEL_Pot_Trim!DZ20&lt;&gt;0,DZ21/PLANEL_Pot_Trim!DZ20,0)</f>
        <v>0.28132566003402198</v>
      </c>
      <c r="EA47" s="52">
        <f>IF(PLANEL_Pot_Trim!EA20&lt;&gt;0,EA21/PLANEL_Pot_Trim!EA20,0)</f>
        <v>0.28248990002530638</v>
      </c>
      <c r="EB47" s="52">
        <f>IF(PLANEL_Pot_Trim!EB20&lt;&gt;0,EB21/PLANEL_Pot_Trim!EB20,0)</f>
        <v>0.27592488002652005</v>
      </c>
      <c r="EC47" s="52">
        <f>IF(PLANEL_Pot_Trim!EC20&lt;&gt;0,EC21/PLANEL_Pot_Trim!EC20,0)</f>
        <v>0.28248990002530638</v>
      </c>
      <c r="ED47" s="52">
        <f>IF(PLANEL_Pot_Trim!ED20&lt;&gt;0,ED21/PLANEL_Pot_Trim!ED20,0)</f>
        <v>0.28132566003015042</v>
      </c>
      <c r="EE47" s="52">
        <f>IF(PLANEL_Pot_Trim!EE20&lt;&gt;0,EE21/PLANEL_Pot_Trim!EE20,0)</f>
        <v>0.2824898998514665</v>
      </c>
      <c r="EF47" s="52">
        <f>IF(PLANEL_Pot_Trim!EF20&lt;&gt;0,EF21/PLANEL_Pot_Trim!EF20,0)</f>
        <v>0.27592488006594423</v>
      </c>
      <c r="EG47" s="52">
        <f>IF(PLANEL_Pot_Trim!EG20&lt;&gt;0,EG21/PLANEL_Pot_Trim!EG20,0)</f>
        <v>0.2824898998514665</v>
      </c>
      <c r="EH47" s="52">
        <f>IF(PLANEL_Pot_Trim!EH20&lt;&gt;0,EH21/PLANEL_Pot_Trim!EH20,0)</f>
        <v>0.2813256600278789</v>
      </c>
      <c r="EI47" s="52">
        <f>IF(PLANEL_Pot_Trim!EI20&lt;&gt;0,EI21/PLANEL_Pot_Trim!EI20,0)</f>
        <v>0.2824898998514665</v>
      </c>
      <c r="EJ47" s="52">
        <f>IF(PLANEL_Pot_Trim!EJ20&lt;&gt;0,EJ21/PLANEL_Pot_Trim!EJ20,0)</f>
        <v>0.27592488006594423</v>
      </c>
      <c r="EK47" s="52">
        <f>IF(PLANEL_Pot_Trim!EK20&lt;&gt;0,EK21/PLANEL_Pot_Trim!EK20,0)</f>
        <v>0.2824898998514665</v>
      </c>
      <c r="EL47" s="52">
        <f>IF(PLANEL_Pot_Trim!EL20&lt;&gt;0,EL21/PLANEL_Pot_Trim!EL20,0)</f>
        <v>0.2813256600278789</v>
      </c>
      <c r="EM47" s="52">
        <f>IF(PLANEL_Pot_Trim!EM20&lt;&gt;0,EM21/PLANEL_Pot_Trim!EM20,0)</f>
        <v>0.2824898998514665</v>
      </c>
      <c r="EN47" s="52">
        <f>IF(PLANEL_Pot_Trim!EN20&lt;&gt;0,EN21/PLANEL_Pot_Trim!EN20,0)</f>
        <v>0.27592488006594423</v>
      </c>
      <c r="EO47" s="52">
        <f>IF(PLANEL_Pot_Trim!EO20&lt;&gt;0,EO21/PLANEL_Pot_Trim!EO20,0)</f>
        <v>0.2824898998514665</v>
      </c>
      <c r="EP47" s="52">
        <f>IF(PLANEL_Pot_Trim!EP20&lt;&gt;0,EP21/PLANEL_Pot_Trim!EP20,0)</f>
        <v>0.2813256600278789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3052.9754830000002</v>
      </c>
      <c r="F6" s="65">
        <v>4356.425424</v>
      </c>
      <c r="G6" s="65">
        <v>2857.5487560000001</v>
      </c>
      <c r="H6" s="65">
        <v>350.38699980000001</v>
      </c>
      <c r="I6" s="65">
        <v>2998.3637800000001</v>
      </c>
      <c r="J6" s="65">
        <v>4688.1584970000004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3796.486903</v>
      </c>
      <c r="V6" s="65">
        <v>4954.9645609999998</v>
      </c>
      <c r="W6" s="65">
        <v>3363.5236110000001</v>
      </c>
      <c r="X6" s="65">
        <v>399.44466010000002</v>
      </c>
      <c r="Y6" s="65">
        <v>3894.5854359999998</v>
      </c>
      <c r="Z6" s="65">
        <v>5311.9930949999998</v>
      </c>
      <c r="AA6" s="65">
        <v>3395.2796109999999</v>
      </c>
      <c r="AB6" s="65">
        <v>401.86164120000001</v>
      </c>
      <c r="AC6" s="65">
        <v>3872.9531820000002</v>
      </c>
      <c r="AD6" s="65">
        <v>5425.1321559999997</v>
      </c>
      <c r="AE6" s="65">
        <v>2801.574846</v>
      </c>
      <c r="AF6" s="65">
        <v>401.86164120000001</v>
      </c>
      <c r="AG6" s="65">
        <v>3918.1510020000001</v>
      </c>
      <c r="AH6" s="65">
        <v>5299.7728200000001</v>
      </c>
      <c r="AI6" s="65">
        <v>3415.82395</v>
      </c>
      <c r="AJ6" s="65">
        <v>401.86164120000001</v>
      </c>
      <c r="AK6" s="65">
        <v>3345.8539470000001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539.29090689999998</v>
      </c>
      <c r="AS6" s="65">
        <v>5258.0863419999996</v>
      </c>
      <c r="AT6" s="65">
        <v>7280.4272430000001</v>
      </c>
      <c r="AU6" s="65">
        <v>4583.9727080000002</v>
      </c>
      <c r="AV6" s="65">
        <v>539.29090689999998</v>
      </c>
      <c r="AW6" s="65">
        <v>3918.1510020000001</v>
      </c>
      <c r="AX6" s="65">
        <v>7280.4272430000001</v>
      </c>
      <c r="AY6" s="65">
        <v>4583.9727080000002</v>
      </c>
      <c r="AZ6" s="65">
        <v>285.56151699999998</v>
      </c>
      <c r="BA6" s="65">
        <v>1444.28945</v>
      </c>
      <c r="BB6" s="65">
        <v>3855.0804790000002</v>
      </c>
      <c r="BC6" s="65">
        <v>2427.2728940000002</v>
      </c>
      <c r="BD6" s="65">
        <v>285.56151699999998</v>
      </c>
      <c r="BE6" s="65">
        <v>2784.2247900000002</v>
      </c>
      <c r="BF6" s="65">
        <v>3855.0804790000002</v>
      </c>
      <c r="BG6" s="65">
        <v>2427.2728940000002</v>
      </c>
      <c r="BH6" s="65">
        <v>285.56151699999998</v>
      </c>
      <c r="BI6" s="65">
        <v>2784.2247900000002</v>
      </c>
      <c r="BJ6" s="65">
        <v>3855.0804790000002</v>
      </c>
      <c r="BK6" s="65">
        <v>2427.2728940000002</v>
      </c>
      <c r="BL6" s="65">
        <v>285.56151699999998</v>
      </c>
      <c r="BM6" s="65">
        <v>2784.2247900000002</v>
      </c>
      <c r="BN6" s="65">
        <v>3855.0804790000002</v>
      </c>
      <c r="BO6" s="65">
        <v>2427.2728940000002</v>
      </c>
      <c r="BP6" s="65">
        <v>324.67895909999999</v>
      </c>
      <c r="BQ6" s="65">
        <v>3165.6198509999999</v>
      </c>
      <c r="BR6" s="65">
        <v>4383.1659479999998</v>
      </c>
      <c r="BS6" s="65">
        <v>2759.7711519999998</v>
      </c>
      <c r="BT6" s="65">
        <v>604.68256369999995</v>
      </c>
      <c r="BU6" s="65">
        <v>5895.6549960000002</v>
      </c>
      <c r="BV6" s="65">
        <v>7750.1146099999996</v>
      </c>
      <c r="BW6" s="65">
        <v>5139.8017909999999</v>
      </c>
      <c r="BX6" s="65">
        <v>604.68256369999995</v>
      </c>
      <c r="BY6" s="65">
        <v>5895.6549960000002</v>
      </c>
      <c r="BZ6" s="65">
        <v>8163.21461</v>
      </c>
      <c r="CA6" s="65">
        <v>5139.8017909999999</v>
      </c>
      <c r="CB6" s="65">
        <v>488.68712770000002</v>
      </c>
      <c r="CC6" s="65">
        <v>4764.6994949999998</v>
      </c>
      <c r="CD6" s="65">
        <v>6248.976224</v>
      </c>
      <c r="CE6" s="65">
        <v>4153.8405849999999</v>
      </c>
      <c r="CF6" s="65">
        <v>488.68712770000002</v>
      </c>
      <c r="CG6" s="65">
        <v>4605.579495</v>
      </c>
      <c r="CH6" s="65">
        <v>6382.3562240000001</v>
      </c>
      <c r="CI6" s="65">
        <v>4153.8405849999999</v>
      </c>
      <c r="CJ6" s="65">
        <v>488.68712770000002</v>
      </c>
      <c r="CK6" s="65">
        <v>4764.6994949999998</v>
      </c>
      <c r="CL6" s="65">
        <v>6597.2762240000002</v>
      </c>
      <c r="CM6" s="65">
        <v>4153.8405849999999</v>
      </c>
      <c r="CN6" s="65">
        <v>488.68712770000002</v>
      </c>
      <c r="CO6" s="65">
        <v>4764.6994949999998</v>
      </c>
      <c r="CP6" s="65">
        <v>6597.2762240000002</v>
      </c>
      <c r="CQ6" s="65">
        <v>4153.8405849999999</v>
      </c>
      <c r="CR6" s="65">
        <v>488.68712770000002</v>
      </c>
      <c r="CS6" s="65">
        <v>4764.6994949999998</v>
      </c>
      <c r="CT6" s="65">
        <v>6597.2762240000002</v>
      </c>
      <c r="CU6" s="65">
        <v>4153.8405849999999</v>
      </c>
      <c r="CV6" s="65">
        <v>456.5503124</v>
      </c>
      <c r="CW6" s="65">
        <v>4451.3655449999997</v>
      </c>
      <c r="CX6" s="65">
        <v>6163.4292169999999</v>
      </c>
      <c r="CY6" s="65">
        <v>3880.677655</v>
      </c>
      <c r="CZ6" s="65">
        <v>456.5503124</v>
      </c>
      <c r="DA6" s="65">
        <v>4451.3655449999997</v>
      </c>
      <c r="DB6" s="65">
        <v>6163.4292169999999</v>
      </c>
      <c r="DC6" s="65">
        <v>3880.677655</v>
      </c>
      <c r="DD6" s="65">
        <v>456.5503124</v>
      </c>
      <c r="DE6" s="65">
        <v>4451.3655449999997</v>
      </c>
      <c r="DF6" s="65">
        <v>6163.4292169999999</v>
      </c>
      <c r="DG6" s="65">
        <v>3880.677655</v>
      </c>
      <c r="DH6" s="65">
        <v>456.5503124</v>
      </c>
      <c r="DI6" s="65">
        <v>4451.3655449999997</v>
      </c>
      <c r="DJ6" s="65">
        <v>6163.4292169999999</v>
      </c>
      <c r="DK6" s="65">
        <v>3880.677655</v>
      </c>
      <c r="DL6" s="65">
        <v>456.5503124</v>
      </c>
      <c r="DM6" s="65">
        <v>4451.3655449999997</v>
      </c>
      <c r="DN6" s="65">
        <v>6163.4292169999999</v>
      </c>
      <c r="DO6" s="65">
        <v>3880.677655</v>
      </c>
      <c r="DP6" s="65">
        <v>456.5503124</v>
      </c>
      <c r="DQ6" s="65">
        <v>4451.3655449999997</v>
      </c>
      <c r="DR6" s="65">
        <v>6163.4292169999999</v>
      </c>
      <c r="DS6" s="65">
        <v>3880.677655</v>
      </c>
      <c r="DT6" s="65">
        <v>456.5503124</v>
      </c>
      <c r="DU6" s="65">
        <v>4451.3655449999997</v>
      </c>
      <c r="DV6" s="65">
        <v>5817.2892169999996</v>
      </c>
      <c r="DW6" s="65">
        <v>3880.677655</v>
      </c>
      <c r="DX6" s="65">
        <v>456.5503124</v>
      </c>
      <c r="DY6" s="65">
        <v>4451.3655449999997</v>
      </c>
      <c r="DZ6" s="65">
        <v>6163.4292169999999</v>
      </c>
      <c r="EA6" s="65">
        <v>3880.677655</v>
      </c>
      <c r="EB6" s="65">
        <v>456.5503124</v>
      </c>
      <c r="EC6" s="65">
        <v>4451.3655449999997</v>
      </c>
      <c r="ED6" s="65">
        <v>6163.4292169999999</v>
      </c>
      <c r="EE6" s="65">
        <v>3880.677655</v>
      </c>
      <c r="EF6" s="65">
        <v>456.5503124</v>
      </c>
      <c r="EG6" s="65">
        <v>4451.3655449999997</v>
      </c>
      <c r="EH6" s="65">
        <v>6163.4292169999999</v>
      </c>
      <c r="EI6" s="65">
        <v>3880.677655</v>
      </c>
      <c r="EJ6" s="65">
        <v>456.5503124</v>
      </c>
      <c r="EK6" s="65">
        <v>4451.3655449999997</v>
      </c>
      <c r="EL6" s="65">
        <v>6163.4292169999999</v>
      </c>
      <c r="EM6" s="65">
        <v>3880.677655</v>
      </c>
      <c r="EN6" s="65">
        <v>456.5503124</v>
      </c>
      <c r="EO6" s="65">
        <v>4451.3655449999997</v>
      </c>
      <c r="EP6" s="65">
        <v>6163.4292169999999</v>
      </c>
      <c r="EQ6" s="65">
        <v>3880.677655</v>
      </c>
      <c r="ER6" s="65">
        <v>456.5503124</v>
      </c>
      <c r="ES6" s="65">
        <v>4451.3655449999997</v>
      </c>
      <c r="ET6" s="65">
        <v>6163.4292169999999</v>
      </c>
      <c r="EU6" s="65">
        <v>3880.677655</v>
      </c>
      <c r="EV6" s="65">
        <v>456.5503124</v>
      </c>
      <c r="EW6" s="65">
        <v>4451.3655449999997</v>
      </c>
      <c r="EX6" s="65">
        <v>6163.4292169999999</v>
      </c>
      <c r="EY6" s="65">
        <v>3880.677655</v>
      </c>
      <c r="EZ6" s="65">
        <v>456.5503124</v>
      </c>
      <c r="FA6" s="65">
        <v>4451.3655449999997</v>
      </c>
      <c r="FB6" s="65">
        <v>5837.94</v>
      </c>
      <c r="FC6" s="65">
        <v>3880.677655</v>
      </c>
    </row>
    <row r="7" spans="1:159" x14ac:dyDescent="0.2">
      <c r="B7" s="65" t="s">
        <v>14</v>
      </c>
      <c r="C7" s="65" t="s">
        <v>38</v>
      </c>
      <c r="D7" s="65">
        <v>29.81205641</v>
      </c>
      <c r="E7" s="65">
        <v>198.79665</v>
      </c>
      <c r="F7" s="65">
        <v>400.66456149999999</v>
      </c>
      <c r="G7" s="65">
        <v>239.60785999999999</v>
      </c>
      <c r="H7" s="65">
        <v>32.471760000000003</v>
      </c>
      <c r="I7" s="65">
        <v>282.77690999999999</v>
      </c>
      <c r="J7" s="65">
        <v>156.43799999999999</v>
      </c>
      <c r="K7" s="65">
        <v>275.66996</v>
      </c>
      <c r="L7" s="65">
        <v>34.151760000000003</v>
      </c>
      <c r="M7" s="65">
        <v>313.47966000000002</v>
      </c>
      <c r="N7" s="65">
        <v>448.99056000000002</v>
      </c>
      <c r="O7" s="65">
        <v>290.28996000000001</v>
      </c>
      <c r="P7" s="65">
        <v>34.494</v>
      </c>
      <c r="Q7" s="65">
        <v>155.17164</v>
      </c>
      <c r="R7" s="65">
        <v>246.59424000000001</v>
      </c>
      <c r="S7" s="65">
        <v>305.09899999999999</v>
      </c>
      <c r="T7" s="65">
        <v>49.313119999999998</v>
      </c>
      <c r="U7" s="65">
        <v>430.80491999999998</v>
      </c>
      <c r="V7" s="65">
        <v>465.69389519999999</v>
      </c>
      <c r="W7" s="65">
        <v>413.21403950000001</v>
      </c>
      <c r="X7" s="65">
        <v>49.79072</v>
      </c>
      <c r="Y7" s="65">
        <v>387.57186000000002</v>
      </c>
      <c r="Z7" s="65">
        <v>633.29471999999998</v>
      </c>
      <c r="AA7" s="65">
        <v>423.22111999999998</v>
      </c>
      <c r="AB7" s="65">
        <v>49.79072</v>
      </c>
      <c r="AC7" s="65">
        <v>485.45952</v>
      </c>
      <c r="AD7" s="65">
        <v>121.3711615</v>
      </c>
      <c r="AE7" s="65">
        <v>423.22111999999998</v>
      </c>
      <c r="AF7" s="65">
        <v>49.79072</v>
      </c>
      <c r="AG7" s="65">
        <v>485.45952</v>
      </c>
      <c r="AH7" s="65">
        <v>672.17471999999998</v>
      </c>
      <c r="AI7" s="65">
        <v>423.22111999999998</v>
      </c>
      <c r="AJ7" s="65">
        <v>49.79072</v>
      </c>
      <c r="AK7" s="65">
        <v>454.26731999999998</v>
      </c>
      <c r="AL7" s="65">
        <v>503.16660000000002</v>
      </c>
      <c r="AM7" s="65">
        <v>423.22111999999998</v>
      </c>
      <c r="AN7" s="65">
        <v>49.79072</v>
      </c>
      <c r="AO7" s="65">
        <v>444.97206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368.63813040000002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226.09626</v>
      </c>
      <c r="BB7" s="65">
        <v>284.11775999999998</v>
      </c>
      <c r="BC7" s="65">
        <v>214.76916</v>
      </c>
      <c r="BD7" s="65">
        <v>25.266960000000001</v>
      </c>
      <c r="BE7" s="65">
        <v>246.35285999999999</v>
      </c>
      <c r="BF7" s="65">
        <v>319.50396000000001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244.68444</v>
      </c>
      <c r="BN7" s="65">
        <v>324.32886000000002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190.14606000000001</v>
      </c>
      <c r="BV7" s="65">
        <v>341.10395999999997</v>
      </c>
      <c r="BW7" s="65">
        <v>214.76916</v>
      </c>
      <c r="BX7" s="65">
        <v>25.266960000000001</v>
      </c>
      <c r="BY7" s="65">
        <v>151.62871999999999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41.417509379999998</v>
      </c>
      <c r="E8" s="65">
        <v>109.4067</v>
      </c>
      <c r="F8" s="65">
        <v>312.35003999999998</v>
      </c>
      <c r="G8" s="65">
        <v>135.38460000000001</v>
      </c>
      <c r="H8" s="65">
        <v>16.765280000000001</v>
      </c>
      <c r="I8" s="65">
        <v>121.0287</v>
      </c>
      <c r="J8" s="65">
        <v>285.68808000000001</v>
      </c>
      <c r="K8" s="65">
        <v>255.73303999999999</v>
      </c>
      <c r="L8" s="65">
        <v>23.910396649999999</v>
      </c>
      <c r="M8" s="65">
        <v>227.33174740000001</v>
      </c>
      <c r="N8" s="65">
        <v>292.18315480000001</v>
      </c>
      <c r="O8" s="65">
        <v>136.76361159999999</v>
      </c>
      <c r="P8" s="65">
        <v>22.467127269999999</v>
      </c>
      <c r="Q8" s="65">
        <v>90.899640000000005</v>
      </c>
      <c r="R8" s="65">
        <v>259.90307999999999</v>
      </c>
      <c r="S8" s="65">
        <v>245.3290116</v>
      </c>
      <c r="T8" s="65">
        <v>23.98423665</v>
      </c>
      <c r="U8" s="65">
        <v>133.5656074</v>
      </c>
      <c r="V8" s="65">
        <v>610.86199480000005</v>
      </c>
      <c r="W8" s="65">
        <v>132.29604</v>
      </c>
      <c r="X8" s="65">
        <v>22.11328</v>
      </c>
      <c r="Y8" s="65">
        <v>157.15518</v>
      </c>
      <c r="Z8" s="65">
        <v>637.17619479999996</v>
      </c>
      <c r="AA8" s="65">
        <v>214.66586179999999</v>
      </c>
      <c r="AB8" s="65">
        <v>17.15728</v>
      </c>
      <c r="AC8" s="65">
        <v>46.020070910000001</v>
      </c>
      <c r="AD8" s="65">
        <v>239.0310982</v>
      </c>
      <c r="AE8" s="65">
        <v>159.40906179999999</v>
      </c>
      <c r="AF8" s="65">
        <v>23.106007269999999</v>
      </c>
      <c r="AG8" s="65">
        <v>460.1828074</v>
      </c>
      <c r="AH8" s="65">
        <v>349.90389820000001</v>
      </c>
      <c r="AI8" s="65">
        <v>124.1646618</v>
      </c>
      <c r="AJ8" s="65">
        <v>45.041036650000002</v>
      </c>
      <c r="AK8" s="65">
        <v>98.5959</v>
      </c>
      <c r="AL8" s="65">
        <v>335.14127999999999</v>
      </c>
      <c r="AM8" s="65">
        <v>154.23624000000001</v>
      </c>
      <c r="AN8" s="65">
        <v>27.745280000000001</v>
      </c>
      <c r="AO8" s="65">
        <v>84.144840000000002</v>
      </c>
      <c r="AP8" s="65">
        <v>197.76527999999999</v>
      </c>
      <c r="AQ8" s="65">
        <v>163.04765159999999</v>
      </c>
      <c r="AR8" s="65">
        <v>47.198236649999998</v>
      </c>
      <c r="AS8" s="65">
        <v>97.929779999999994</v>
      </c>
      <c r="AT8" s="65">
        <v>401.33123999999998</v>
      </c>
      <c r="AU8" s="65">
        <v>401.1850116</v>
      </c>
      <c r="AV8" s="65">
        <v>47.198236649999998</v>
      </c>
      <c r="AW8" s="65">
        <v>221.10893999999999</v>
      </c>
      <c r="AX8" s="65">
        <v>310.84127999999998</v>
      </c>
      <c r="AY8" s="65">
        <v>387.60881160000002</v>
      </c>
      <c r="AZ8" s="65">
        <v>16.034563930000001</v>
      </c>
      <c r="BA8" s="65">
        <v>156.3369983</v>
      </c>
      <c r="BB8" s="65">
        <v>89.030879999999996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61.180079999999997</v>
      </c>
      <c r="BJ8" s="65">
        <v>216.466613</v>
      </c>
      <c r="BK8" s="65">
        <v>136.2937934</v>
      </c>
      <c r="BL8" s="65">
        <v>16.034563930000001</v>
      </c>
      <c r="BM8" s="65">
        <v>43.201079999999997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44.31888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8.1498127339999993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6.48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411.21577239999999</v>
      </c>
      <c r="E17" s="65">
        <v>3398.2678329999999</v>
      </c>
      <c r="F17" s="65">
        <v>5120.7940259999996</v>
      </c>
      <c r="G17" s="65">
        <v>3264.8752159999999</v>
      </c>
      <c r="H17" s="65">
        <v>406.62803980000001</v>
      </c>
      <c r="I17" s="65">
        <v>3470.4583899999998</v>
      </c>
      <c r="J17" s="65">
        <v>5224.8385770000004</v>
      </c>
      <c r="K17" s="65">
        <v>3569.226498</v>
      </c>
      <c r="L17" s="65">
        <v>438.9486167</v>
      </c>
      <c r="M17" s="65">
        <v>4254.454393</v>
      </c>
      <c r="N17" s="65">
        <v>5883.140926</v>
      </c>
      <c r="O17" s="65">
        <v>3664.5884820000001</v>
      </c>
      <c r="P17" s="65">
        <v>442.00758730000001</v>
      </c>
      <c r="Q17" s="65">
        <v>4000.2742659999999</v>
      </c>
      <c r="R17" s="65">
        <v>5704.6245310000004</v>
      </c>
      <c r="S17" s="65">
        <v>3823.3229219999998</v>
      </c>
      <c r="T17" s="65">
        <v>476.01001669999999</v>
      </c>
      <c r="U17" s="65">
        <v>4429.1464299999998</v>
      </c>
      <c r="V17" s="65">
        <v>6126.0744510000004</v>
      </c>
      <c r="W17" s="65">
        <v>3968.5676899999999</v>
      </c>
      <c r="X17" s="65">
        <v>479.31266010000002</v>
      </c>
      <c r="Y17" s="65">
        <v>4516.9614760000004</v>
      </c>
      <c r="Z17" s="65">
        <v>6689.9780090000004</v>
      </c>
      <c r="AA17" s="65">
        <v>4100.860592</v>
      </c>
      <c r="AB17" s="65">
        <v>476.77364119999999</v>
      </c>
      <c r="AC17" s="65">
        <v>4482.0817719999995</v>
      </c>
      <c r="AD17" s="65">
        <v>5893.0484159999996</v>
      </c>
      <c r="AE17" s="65">
        <v>3451.8990269999999</v>
      </c>
      <c r="AF17" s="65">
        <v>482.72236850000002</v>
      </c>
      <c r="AG17" s="65">
        <v>4941.4423290000004</v>
      </c>
      <c r="AH17" s="65">
        <v>6429.3654379999998</v>
      </c>
      <c r="AI17" s="65">
        <v>4030.9037320000002</v>
      </c>
      <c r="AJ17" s="65">
        <v>504.65739789999998</v>
      </c>
      <c r="AK17" s="65">
        <v>3976.3661670000001</v>
      </c>
      <c r="AL17" s="65">
        <v>6370.9540360000001</v>
      </c>
      <c r="AM17" s="65">
        <v>4060.9753099999998</v>
      </c>
      <c r="AN17" s="65">
        <v>487.36164120000001</v>
      </c>
      <c r="AO17" s="65">
        <v>4524.9169019999999</v>
      </c>
      <c r="AP17" s="65">
        <v>6402.5861560000003</v>
      </c>
      <c r="AQ17" s="65">
        <v>4069.7867219999998</v>
      </c>
      <c r="AR17" s="65">
        <v>644.24386349999997</v>
      </c>
      <c r="AS17" s="65">
        <v>5919.1246419999998</v>
      </c>
      <c r="AT17" s="65">
        <v>8366.8932029999996</v>
      </c>
      <c r="AU17" s="65">
        <v>5421.4898499999999</v>
      </c>
      <c r="AV17" s="65">
        <v>644.24386349999997</v>
      </c>
      <c r="AW17" s="65">
        <v>4702.3684620000004</v>
      </c>
      <c r="AX17" s="65">
        <v>8370.9572430000007</v>
      </c>
      <c r="AY17" s="65">
        <v>5462.4966400000003</v>
      </c>
      <c r="AZ17" s="65">
        <v>331.21904089999998</v>
      </c>
      <c r="BA17" s="65">
        <v>1869.1937089999999</v>
      </c>
      <c r="BB17" s="65">
        <v>4287.0351190000001</v>
      </c>
      <c r="BC17" s="65">
        <v>2815.361848</v>
      </c>
      <c r="BD17" s="65">
        <v>331.21904089999998</v>
      </c>
      <c r="BE17" s="65">
        <v>3229.3856489999998</v>
      </c>
      <c r="BF17" s="65">
        <v>4449.8570520000003</v>
      </c>
      <c r="BG17" s="65">
        <v>2815.361848</v>
      </c>
      <c r="BH17" s="65">
        <v>331.21904089999998</v>
      </c>
      <c r="BI17" s="65">
        <v>3134.2287299999998</v>
      </c>
      <c r="BJ17" s="65">
        <v>4471.4570519999997</v>
      </c>
      <c r="BK17" s="65">
        <v>2794.6456600000001</v>
      </c>
      <c r="BL17" s="65">
        <v>331.21904089999998</v>
      </c>
      <c r="BM17" s="65">
        <v>3114.58131</v>
      </c>
      <c r="BN17" s="65">
        <v>4454.6819519999999</v>
      </c>
      <c r="BO17" s="65">
        <v>2815.361848</v>
      </c>
      <c r="BP17" s="65">
        <v>370.33648299999999</v>
      </c>
      <c r="BQ17" s="65">
        <v>3610.7807090000001</v>
      </c>
      <c r="BR17" s="65">
        <v>4999.5425210000003</v>
      </c>
      <c r="BS17" s="65">
        <v>3147.8601060000001</v>
      </c>
      <c r="BT17" s="65">
        <v>650.34008759999995</v>
      </c>
      <c r="BU17" s="65">
        <v>6284.6090539999996</v>
      </c>
      <c r="BV17" s="65">
        <v>8366.4911830000001</v>
      </c>
      <c r="BW17" s="65">
        <v>5527.8907449999997</v>
      </c>
      <c r="BX17" s="65">
        <v>650.34008759999995</v>
      </c>
      <c r="BY17" s="65">
        <v>6246.0917140000001</v>
      </c>
      <c r="BZ17" s="65">
        <v>8607.4434500000007</v>
      </c>
      <c r="CA17" s="65">
        <v>5527.8907449999997</v>
      </c>
      <c r="CB17" s="65">
        <v>504.90384769999997</v>
      </c>
      <c r="CC17" s="65">
        <v>4922.8125149999996</v>
      </c>
      <c r="CD17" s="65">
        <v>6467.9019440000002</v>
      </c>
      <c r="CE17" s="65">
        <v>4291.6827050000002</v>
      </c>
      <c r="CF17" s="65">
        <v>504.90384769999997</v>
      </c>
      <c r="CG17" s="65">
        <v>4763.6925149999997</v>
      </c>
      <c r="CH17" s="65">
        <v>6601.2819440000003</v>
      </c>
      <c r="CI17" s="65">
        <v>4291.6827050000002</v>
      </c>
      <c r="CJ17" s="65">
        <v>504.90384769999997</v>
      </c>
      <c r="CK17" s="65">
        <v>4922.8125149999996</v>
      </c>
      <c r="CL17" s="65">
        <v>6809.7219439999999</v>
      </c>
      <c r="CM17" s="65">
        <v>4291.6827050000002</v>
      </c>
      <c r="CN17" s="65">
        <v>504.90384769999997</v>
      </c>
      <c r="CO17" s="65">
        <v>4922.8125149999996</v>
      </c>
      <c r="CP17" s="65">
        <v>6816.2019440000004</v>
      </c>
      <c r="CQ17" s="65">
        <v>4291.6827050000002</v>
      </c>
      <c r="CR17" s="65">
        <v>504.90384769999997</v>
      </c>
      <c r="CS17" s="65">
        <v>4922.8125149999996</v>
      </c>
      <c r="CT17" s="65">
        <v>6816.2019440000004</v>
      </c>
      <c r="CU17" s="65">
        <v>4291.6827050000002</v>
      </c>
      <c r="CV17" s="65">
        <v>456.5503124</v>
      </c>
      <c r="CW17" s="65">
        <v>4451.3655449999997</v>
      </c>
      <c r="CX17" s="65">
        <v>6163.4292169999999</v>
      </c>
      <c r="CY17" s="65">
        <v>3880.677655</v>
      </c>
      <c r="CZ17" s="65">
        <v>456.5503124</v>
      </c>
      <c r="DA17" s="65">
        <v>4451.3655449999997</v>
      </c>
      <c r="DB17" s="65">
        <v>6163.4292169999999</v>
      </c>
      <c r="DC17" s="65">
        <v>3880.677655</v>
      </c>
      <c r="DD17" s="65">
        <v>456.5503124</v>
      </c>
      <c r="DE17" s="65">
        <v>4451.3655449999997</v>
      </c>
      <c r="DF17" s="65">
        <v>6163.4292169999999</v>
      </c>
      <c r="DG17" s="65">
        <v>3880.677655</v>
      </c>
      <c r="DH17" s="65">
        <v>456.5503124</v>
      </c>
      <c r="DI17" s="65">
        <v>4451.3655449999997</v>
      </c>
      <c r="DJ17" s="65">
        <v>6163.4292169999999</v>
      </c>
      <c r="DK17" s="65">
        <v>3880.677655</v>
      </c>
      <c r="DL17" s="65">
        <v>456.5503124</v>
      </c>
      <c r="DM17" s="65">
        <v>4451.3655449999997</v>
      </c>
      <c r="DN17" s="65">
        <v>6163.4292169999999</v>
      </c>
      <c r="DO17" s="65">
        <v>3880.677655</v>
      </c>
      <c r="DP17" s="65">
        <v>456.5503124</v>
      </c>
      <c r="DQ17" s="65">
        <v>4451.3655449999997</v>
      </c>
      <c r="DR17" s="65">
        <v>6163.4292169999999</v>
      </c>
      <c r="DS17" s="65">
        <v>3880.677655</v>
      </c>
      <c r="DT17" s="65">
        <v>456.5503124</v>
      </c>
      <c r="DU17" s="65">
        <v>4451.3655449999997</v>
      </c>
      <c r="DV17" s="65">
        <v>5817.2892169999996</v>
      </c>
      <c r="DW17" s="65">
        <v>3880.677655</v>
      </c>
      <c r="DX17" s="65">
        <v>456.5503124</v>
      </c>
      <c r="DY17" s="65">
        <v>4451.3655449999997</v>
      </c>
      <c r="DZ17" s="65">
        <v>6163.4292169999999</v>
      </c>
      <c r="EA17" s="65">
        <v>3880.677655</v>
      </c>
      <c r="EB17" s="65">
        <v>456.5503124</v>
      </c>
      <c r="EC17" s="65">
        <v>4451.3655449999997</v>
      </c>
      <c r="ED17" s="65">
        <v>6163.4292169999999</v>
      </c>
      <c r="EE17" s="65">
        <v>3880.677655</v>
      </c>
      <c r="EF17" s="65">
        <v>456.5503124</v>
      </c>
      <c r="EG17" s="65">
        <v>4451.3655449999997</v>
      </c>
      <c r="EH17" s="65">
        <v>6163.4292169999999</v>
      </c>
      <c r="EI17" s="65">
        <v>3880.677655</v>
      </c>
      <c r="EJ17" s="65">
        <v>456.5503124</v>
      </c>
      <c r="EK17" s="65">
        <v>4451.3655449999997</v>
      </c>
      <c r="EL17" s="65">
        <v>6163.4292169999999</v>
      </c>
      <c r="EM17" s="65">
        <v>3880.677655</v>
      </c>
      <c r="EN17" s="65">
        <v>456.5503124</v>
      </c>
      <c r="EO17" s="65">
        <v>4451.3655449999997</v>
      </c>
      <c r="EP17" s="65">
        <v>6163.4292169999999</v>
      </c>
      <c r="EQ17" s="65">
        <v>3880.677655</v>
      </c>
      <c r="ER17" s="65">
        <v>456.5503124</v>
      </c>
      <c r="ES17" s="65">
        <v>4451.3655449999997</v>
      </c>
      <c r="ET17" s="65">
        <v>6163.4292169999999</v>
      </c>
      <c r="EU17" s="65">
        <v>3880.677655</v>
      </c>
      <c r="EV17" s="65">
        <v>456.5503124</v>
      </c>
      <c r="EW17" s="65">
        <v>4451.3655449999997</v>
      </c>
      <c r="EX17" s="65">
        <v>6163.4292169999999</v>
      </c>
      <c r="EY17" s="65">
        <v>3880.677655</v>
      </c>
      <c r="EZ17" s="65">
        <v>456.5503124</v>
      </c>
      <c r="FA17" s="65">
        <v>4451.3655449999997</v>
      </c>
      <c r="FB17" s="65">
        <v>5837.94</v>
      </c>
      <c r="FC17" s="65">
        <v>3880.677655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273.75</v>
      </c>
      <c r="H32" s="65">
        <v>813.97500000000002</v>
      </c>
      <c r="I32" s="65">
        <v>813.97500000000002</v>
      </c>
      <c r="J32" s="65">
        <v>813.97500000000002</v>
      </c>
      <c r="K32" s="65">
        <v>455.68661409999999</v>
      </c>
      <c r="L32" s="65">
        <v>813.97500000000002</v>
      </c>
      <c r="M32" s="65">
        <v>813.97500000000002</v>
      </c>
      <c r="N32" s="65">
        <v>813.97500000000002</v>
      </c>
      <c r="O32" s="65">
        <v>273.75</v>
      </c>
      <c r="P32" s="65">
        <v>813.97500000000002</v>
      </c>
      <c r="Q32" s="65">
        <v>813.97500000000002</v>
      </c>
      <c r="R32" s="65">
        <v>813.97500000000002</v>
      </c>
      <c r="S32" s="65">
        <v>813.97500000000002</v>
      </c>
      <c r="T32" s="65">
        <v>273.75</v>
      </c>
      <c r="U32" s="65">
        <v>813.97500000000002</v>
      </c>
      <c r="V32" s="65">
        <v>813.97500000000002</v>
      </c>
      <c r="W32" s="65">
        <v>540.22500000000002</v>
      </c>
      <c r="X32" s="65">
        <v>813.97500000000002</v>
      </c>
      <c r="Y32" s="65">
        <v>774.26449939999998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540.22500000000002</v>
      </c>
      <c r="AE32" s="65">
        <v>273.75</v>
      </c>
      <c r="AF32" s="65">
        <v>813.97500000000002</v>
      </c>
      <c r="AG32" s="65">
        <v>813.97500000000002</v>
      </c>
      <c r="AH32" s="65">
        <v>813.97500000000002</v>
      </c>
      <c r="AI32" s="65">
        <v>273.75</v>
      </c>
      <c r="AJ32" s="65">
        <v>813.97500000000002</v>
      </c>
      <c r="AK32" s="65">
        <v>540.22500000000002</v>
      </c>
      <c r="AL32" s="65">
        <v>813.97500000000002</v>
      </c>
      <c r="AM32" s="65">
        <v>540.22500000000002</v>
      </c>
      <c r="AN32" s="65">
        <v>813.97500000000002</v>
      </c>
      <c r="AO32" s="65">
        <v>813.97500000000002</v>
      </c>
      <c r="AP32" s="65">
        <v>693.58241439999995</v>
      </c>
      <c r="AQ32" s="65">
        <v>813.97500000000002</v>
      </c>
      <c r="AR32" s="65">
        <v>813.97500000000002</v>
      </c>
      <c r="AS32" s="65">
        <v>540.22500000000002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163.6585594</v>
      </c>
      <c r="F33" s="65">
        <v>236.28985599999999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240.4044079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58.77658125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977.63355939999997</v>
      </c>
      <c r="E41" s="65">
        <v>813.97500000000002</v>
      </c>
      <c r="F41" s="65">
        <v>1050.264856</v>
      </c>
      <c r="G41" s="65">
        <v>273.75</v>
      </c>
      <c r="H41" s="65">
        <v>1084.05</v>
      </c>
      <c r="I41" s="65">
        <v>1084.05</v>
      </c>
      <c r="J41" s="65">
        <v>1084.05</v>
      </c>
      <c r="K41" s="65">
        <v>725.76161409999997</v>
      </c>
      <c r="L41" s="65">
        <v>1084.05</v>
      </c>
      <c r="M41" s="65">
        <v>1054.379408</v>
      </c>
      <c r="N41" s="65">
        <v>1084.05</v>
      </c>
      <c r="O41" s="65">
        <v>543.82500000000005</v>
      </c>
      <c r="P41" s="65">
        <v>1084.05</v>
      </c>
      <c r="Q41" s="65">
        <v>813.97500000000002</v>
      </c>
      <c r="R41" s="65">
        <v>1084.05</v>
      </c>
      <c r="S41" s="65">
        <v>1084.05</v>
      </c>
      <c r="T41" s="65">
        <v>332.52658129999998</v>
      </c>
      <c r="U41" s="65">
        <v>813.97500000000002</v>
      </c>
      <c r="V41" s="65">
        <v>813.97500000000002</v>
      </c>
      <c r="W41" s="65">
        <v>810.3</v>
      </c>
      <c r="X41" s="65">
        <v>1084.05</v>
      </c>
      <c r="Y41" s="65">
        <v>774.26449939999998</v>
      </c>
      <c r="Z41" s="65">
        <v>813.97500000000002</v>
      </c>
      <c r="AA41" s="65">
        <v>1084.05</v>
      </c>
      <c r="AB41" s="65">
        <v>1084.05</v>
      </c>
      <c r="AC41" s="65">
        <v>1084.05</v>
      </c>
      <c r="AD41" s="65">
        <v>810.3</v>
      </c>
      <c r="AE41" s="65">
        <v>543.82500000000005</v>
      </c>
      <c r="AF41" s="65">
        <v>1084.05</v>
      </c>
      <c r="AG41" s="65">
        <v>813.97500000000002</v>
      </c>
      <c r="AH41" s="65">
        <v>1084.05</v>
      </c>
      <c r="AI41" s="65">
        <v>543.82500000000005</v>
      </c>
      <c r="AJ41" s="65">
        <v>1084.05</v>
      </c>
      <c r="AK41" s="65">
        <v>810.3</v>
      </c>
      <c r="AL41" s="65">
        <v>1084.05</v>
      </c>
      <c r="AM41" s="65">
        <v>810.3</v>
      </c>
      <c r="AN41" s="65">
        <v>1084.05</v>
      </c>
      <c r="AO41" s="65">
        <v>1084.05</v>
      </c>
      <c r="AP41" s="65">
        <v>963.65741439999999</v>
      </c>
      <c r="AQ41" s="65">
        <v>1084.05</v>
      </c>
      <c r="AR41" s="65">
        <v>1084.05</v>
      </c>
      <c r="AS41" s="65">
        <v>810.3</v>
      </c>
      <c r="AT41" s="65">
        <v>813.97500000000002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813.97500000000002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270.07499999999999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1221.27</v>
      </c>
      <c r="F55" s="65">
        <v>1024.02</v>
      </c>
      <c r="G55" s="65">
        <v>1281.27</v>
      </c>
      <c r="H55" s="65">
        <v>1296.27</v>
      </c>
      <c r="I55" s="65">
        <v>1281.27</v>
      </c>
      <c r="J55" s="65">
        <v>1102.77</v>
      </c>
      <c r="K55" s="65">
        <v>1296.27</v>
      </c>
      <c r="L55" s="65">
        <v>1296.27</v>
      </c>
      <c r="M55" s="65">
        <v>1296.27</v>
      </c>
      <c r="N55" s="65">
        <v>689.52</v>
      </c>
      <c r="O55" s="65">
        <v>1296.27</v>
      </c>
      <c r="P55" s="65">
        <v>1296.27</v>
      </c>
      <c r="Q55" s="65">
        <v>1007.25</v>
      </c>
      <c r="R55" s="65">
        <v>1221.27</v>
      </c>
      <c r="S55" s="65">
        <v>1296.27</v>
      </c>
      <c r="T55" s="65">
        <v>1296.27</v>
      </c>
      <c r="U55" s="65">
        <v>1056.27</v>
      </c>
      <c r="V55" s="65">
        <v>1024.02</v>
      </c>
      <c r="W55" s="65">
        <v>1197.27</v>
      </c>
      <c r="X55" s="65">
        <v>1296.27</v>
      </c>
      <c r="Y55" s="65">
        <v>981.27</v>
      </c>
      <c r="Z55" s="65">
        <v>729.80471390000002</v>
      </c>
      <c r="AA55" s="65">
        <v>1296.27</v>
      </c>
      <c r="AB55" s="65">
        <v>1296.27</v>
      </c>
      <c r="AC55" s="65">
        <v>1296.27</v>
      </c>
      <c r="AD55" s="65">
        <v>394.02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1474.5842500000001</v>
      </c>
      <c r="AL55" s="65">
        <v>693.34764089999999</v>
      </c>
      <c r="AM55" s="65">
        <v>1551.27</v>
      </c>
      <c r="AN55" s="65">
        <v>1551.27</v>
      </c>
      <c r="AO55" s="65">
        <v>1065.75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1536.27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1536.27</v>
      </c>
      <c r="BB55" s="65">
        <v>1476.27</v>
      </c>
      <c r="BC55" s="65">
        <v>1551.27</v>
      </c>
      <c r="BD55" s="65">
        <v>1551.27</v>
      </c>
      <c r="BE55" s="65">
        <v>1551.27</v>
      </c>
      <c r="BF55" s="65">
        <v>1262.25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1452.27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364.5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1221.27</v>
      </c>
      <c r="F65" s="65">
        <v>1024.02</v>
      </c>
      <c r="G65" s="65">
        <v>1281.27</v>
      </c>
      <c r="H65" s="65">
        <v>1296.27</v>
      </c>
      <c r="I65" s="65">
        <v>1281.27</v>
      </c>
      <c r="J65" s="65">
        <v>1102.77</v>
      </c>
      <c r="K65" s="65">
        <v>1296.27</v>
      </c>
      <c r="L65" s="65">
        <v>1296.27</v>
      </c>
      <c r="M65" s="65">
        <v>1296.27</v>
      </c>
      <c r="N65" s="65">
        <v>689.52</v>
      </c>
      <c r="O65" s="65">
        <v>1296.27</v>
      </c>
      <c r="P65" s="65">
        <v>1296.27</v>
      </c>
      <c r="Q65" s="65">
        <v>1007.25</v>
      </c>
      <c r="R65" s="65">
        <v>1221.27</v>
      </c>
      <c r="S65" s="65">
        <v>1296.27</v>
      </c>
      <c r="T65" s="65">
        <v>1296.27</v>
      </c>
      <c r="U65" s="65">
        <v>1056.27</v>
      </c>
      <c r="V65" s="65">
        <v>1024.02</v>
      </c>
      <c r="W65" s="65">
        <v>1197.27</v>
      </c>
      <c r="X65" s="65">
        <v>1296.27</v>
      </c>
      <c r="Y65" s="65">
        <v>981.27</v>
      </c>
      <c r="Z65" s="65">
        <v>729.80471390000002</v>
      </c>
      <c r="AA65" s="65">
        <v>1296.27</v>
      </c>
      <c r="AB65" s="65">
        <v>1296.27</v>
      </c>
      <c r="AC65" s="65">
        <v>1296.27</v>
      </c>
      <c r="AD65" s="65">
        <v>394.02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1474.5842500000001</v>
      </c>
      <c r="AL65" s="65">
        <v>693.34764089999999</v>
      </c>
      <c r="AM65" s="65">
        <v>1551.27</v>
      </c>
      <c r="AN65" s="65">
        <v>1551.27</v>
      </c>
      <c r="AO65" s="65">
        <v>1065.75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1536.27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1536.27</v>
      </c>
      <c r="BB65" s="65">
        <v>1476.27</v>
      </c>
      <c r="BC65" s="65">
        <v>1551.27</v>
      </c>
      <c r="BD65" s="65">
        <v>1551.27</v>
      </c>
      <c r="BE65" s="65">
        <v>1551.27</v>
      </c>
      <c r="BF65" s="65">
        <v>1262.25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1452.27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364.5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0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4498.7509609999997</v>
      </c>
      <c r="BE90" s="65">
        <v>4498.7509609999997</v>
      </c>
      <c r="BF90" s="65">
        <v>4498.7509609999997</v>
      </c>
      <c r="BG90" s="65">
        <v>4498.7509609999997</v>
      </c>
      <c r="BH90" s="65">
        <v>6013.0577279999998</v>
      </c>
      <c r="BI90" s="65">
        <v>6013.0577279999998</v>
      </c>
      <c r="BJ90" s="65">
        <v>6013.0577279999998</v>
      </c>
      <c r="BK90" s="65">
        <v>6013.0577279999998</v>
      </c>
      <c r="BL90" s="65">
        <v>10339.706109999999</v>
      </c>
      <c r="BM90" s="65">
        <v>10339.706109999999</v>
      </c>
      <c r="BN90" s="65">
        <v>10059.348389999999</v>
      </c>
      <c r="BO90" s="65">
        <v>10339.706109999999</v>
      </c>
      <c r="BP90" s="65">
        <v>11136.96875</v>
      </c>
      <c r="BQ90" s="65">
        <v>11136.96875</v>
      </c>
      <c r="BR90" s="65">
        <v>11136.96875</v>
      </c>
      <c r="BS90" s="65">
        <v>11136.96875</v>
      </c>
      <c r="BT90" s="65">
        <v>11662.545249999999</v>
      </c>
      <c r="BU90" s="65">
        <v>11662.545249999999</v>
      </c>
      <c r="BV90" s="65">
        <v>11662.545249999999</v>
      </c>
      <c r="BW90" s="65">
        <v>11662.545249999999</v>
      </c>
      <c r="BX90" s="65">
        <v>11662.545249999999</v>
      </c>
      <c r="BY90" s="65">
        <v>11662.545249999999</v>
      </c>
      <c r="BZ90" s="65">
        <v>11662.545249999999</v>
      </c>
      <c r="CA90" s="65">
        <v>11662.545249999999</v>
      </c>
      <c r="CB90" s="65">
        <v>11662.545249999999</v>
      </c>
      <c r="CC90" s="65">
        <v>11662.545249999999</v>
      </c>
      <c r="CD90" s="65">
        <v>11662.545249999999</v>
      </c>
      <c r="CE90" s="65">
        <v>11662.545249999999</v>
      </c>
      <c r="CF90" s="65">
        <v>11662.545249999999</v>
      </c>
      <c r="CG90" s="65">
        <v>11662.545249999999</v>
      </c>
      <c r="CH90" s="65">
        <v>11662.545249999999</v>
      </c>
      <c r="CI90" s="65">
        <v>11662.545249999999</v>
      </c>
      <c r="CJ90" s="65">
        <v>11662.545249999999</v>
      </c>
      <c r="CK90" s="65">
        <v>11662.545249999999</v>
      </c>
      <c r="CL90" s="65">
        <v>11662.545249999999</v>
      </c>
      <c r="CM90" s="65">
        <v>11662.545249999999</v>
      </c>
      <c r="CN90" s="65">
        <v>11662.545249999999</v>
      </c>
      <c r="CO90" s="65">
        <v>11662.545249999999</v>
      </c>
      <c r="CP90" s="65">
        <v>11662.545249999999</v>
      </c>
      <c r="CQ90" s="65">
        <v>11662.545249999999</v>
      </c>
      <c r="CR90" s="65">
        <v>11662.545249999999</v>
      </c>
      <c r="CS90" s="65">
        <v>11662.545249999999</v>
      </c>
      <c r="CT90" s="65">
        <v>11662.545249999999</v>
      </c>
      <c r="CU90" s="65">
        <v>11662.545249999999</v>
      </c>
      <c r="CV90" s="65">
        <v>11662.545249999999</v>
      </c>
      <c r="CW90" s="65">
        <v>11662.545249999999</v>
      </c>
      <c r="CX90" s="65">
        <v>11662.545249999999</v>
      </c>
      <c r="CY90" s="65">
        <v>11662.545249999999</v>
      </c>
      <c r="CZ90" s="65">
        <v>11662.545249999999</v>
      </c>
      <c r="DA90" s="65">
        <v>11662.545249999999</v>
      </c>
      <c r="DB90" s="65">
        <v>11662.545249999999</v>
      </c>
      <c r="DC90" s="65">
        <v>11662.545249999999</v>
      </c>
      <c r="DD90" s="65">
        <v>11662.545249999999</v>
      </c>
      <c r="DE90" s="65">
        <v>11662.545249999999</v>
      </c>
      <c r="DF90" s="65">
        <v>11662.545249999999</v>
      </c>
      <c r="DG90" s="65">
        <v>11662.545249999999</v>
      </c>
      <c r="DH90" s="65">
        <v>11662.545249999999</v>
      </c>
      <c r="DI90" s="65">
        <v>11662.545249999999</v>
      </c>
      <c r="DJ90" s="65">
        <v>11662.545249999999</v>
      </c>
      <c r="DK90" s="65">
        <v>11662.545249999999</v>
      </c>
      <c r="DL90" s="65">
        <v>11662.545249999999</v>
      </c>
      <c r="DM90" s="65">
        <v>11662.545249999999</v>
      </c>
      <c r="DN90" s="65">
        <v>11662.545249999999</v>
      </c>
      <c r="DO90" s="65">
        <v>11662.545249999999</v>
      </c>
      <c r="DP90" s="65">
        <v>11662.545249999999</v>
      </c>
      <c r="DQ90" s="65">
        <v>11662.545249999999</v>
      </c>
      <c r="DR90" s="65">
        <v>11662.545249999999</v>
      </c>
      <c r="DS90" s="65">
        <v>11662.545249999999</v>
      </c>
      <c r="DT90" s="65">
        <v>11662.545249999999</v>
      </c>
      <c r="DU90" s="65">
        <v>11662.545249999999</v>
      </c>
      <c r="DV90" s="65">
        <v>11662.545249999999</v>
      </c>
      <c r="DW90" s="65">
        <v>11662.545249999999</v>
      </c>
      <c r="DX90" s="65">
        <v>11662.545249999999</v>
      </c>
      <c r="DY90" s="65">
        <v>11662.545249999999</v>
      </c>
      <c r="DZ90" s="65">
        <v>11662.545249999999</v>
      </c>
      <c r="EA90" s="65">
        <v>11662.545249999999</v>
      </c>
      <c r="EB90" s="65">
        <v>11662.545249999999</v>
      </c>
      <c r="EC90" s="65">
        <v>11662.545249999999</v>
      </c>
      <c r="ED90" s="65">
        <v>11662.545249999999</v>
      </c>
      <c r="EE90" s="65">
        <v>11662.545249999999</v>
      </c>
      <c r="EF90" s="65">
        <v>11662.545249999999</v>
      </c>
      <c r="EG90" s="65">
        <v>11662.545249999999</v>
      </c>
      <c r="EH90" s="65">
        <v>11662.545249999999</v>
      </c>
      <c r="EI90" s="65">
        <v>11662.545249999999</v>
      </c>
      <c r="EJ90" s="65">
        <v>11662.545249999999</v>
      </c>
      <c r="EK90" s="65">
        <v>11662.545249999999</v>
      </c>
      <c r="EL90" s="65">
        <v>11662.545249999999</v>
      </c>
      <c r="EM90" s="65">
        <v>11662.545249999999</v>
      </c>
      <c r="EN90" s="65">
        <v>11662.545249999999</v>
      </c>
      <c r="EO90" s="65">
        <v>11662.545249999999</v>
      </c>
      <c r="EP90" s="65">
        <v>11662.545249999999</v>
      </c>
      <c r="EQ90" s="65">
        <v>11662.545249999999</v>
      </c>
      <c r="ER90" s="65">
        <v>11662.545249999999</v>
      </c>
      <c r="ES90" s="65">
        <v>11662.545249999999</v>
      </c>
      <c r="ET90" s="65">
        <v>11662.545249999999</v>
      </c>
      <c r="EU90" s="65">
        <v>11662.545249999999</v>
      </c>
      <c r="EV90" s="65">
        <v>11662.545249999999</v>
      </c>
      <c r="EW90" s="65">
        <v>11662.545249999999</v>
      </c>
      <c r="EX90" s="65">
        <v>11662.545249999999</v>
      </c>
      <c r="EY90" s="65">
        <v>11662.545249999999</v>
      </c>
      <c r="EZ90" s="65">
        <v>11662.545249999999</v>
      </c>
      <c r="FA90" s="65">
        <v>11662.545249999999</v>
      </c>
      <c r="FB90" s="65">
        <v>11662.545249999999</v>
      </c>
      <c r="FC90" s="65">
        <v>11662.545249999999</v>
      </c>
    </row>
    <row r="91" spans="2:159" x14ac:dyDescent="0.2">
      <c r="B91" s="65" t="s">
        <v>675</v>
      </c>
      <c r="C91" s="65" t="s">
        <v>38</v>
      </c>
      <c r="BT91" s="65">
        <v>1284.403478</v>
      </c>
      <c r="BU91" s="65">
        <v>1284.403478</v>
      </c>
      <c r="BV91" s="65">
        <v>1284.403478</v>
      </c>
      <c r="BW91" s="65">
        <v>1284.403478</v>
      </c>
      <c r="BX91" s="65">
        <v>1284.403478</v>
      </c>
      <c r="BY91" s="65">
        <v>1284.403478</v>
      </c>
      <c r="BZ91" s="65">
        <v>1284.403478</v>
      </c>
      <c r="CA91" s="65">
        <v>1284.403478</v>
      </c>
      <c r="CB91" s="65">
        <v>1284.403478</v>
      </c>
      <c r="CC91" s="65">
        <v>1284.403478</v>
      </c>
      <c r="CD91" s="65">
        <v>1284.403478</v>
      </c>
      <c r="CE91" s="65">
        <v>1284.403478</v>
      </c>
      <c r="CF91" s="65">
        <v>1284.403478</v>
      </c>
      <c r="CG91" s="65">
        <v>1284.403478</v>
      </c>
      <c r="CH91" s="65">
        <v>1284.403478</v>
      </c>
      <c r="CI91" s="65">
        <v>1284.403478</v>
      </c>
      <c r="CJ91" s="65">
        <v>1284.403478</v>
      </c>
      <c r="CK91" s="65">
        <v>1284.403478</v>
      </c>
      <c r="CL91" s="65">
        <v>1284.403478</v>
      </c>
      <c r="CM91" s="65">
        <v>1284.403478</v>
      </c>
      <c r="CN91" s="65">
        <v>1284.403478</v>
      </c>
      <c r="CO91" s="65">
        <v>1284.403478</v>
      </c>
      <c r="CP91" s="65">
        <v>1284.403478</v>
      </c>
      <c r="CQ91" s="65">
        <v>1284.403478</v>
      </c>
      <c r="CR91" s="65">
        <v>1284.403478</v>
      </c>
      <c r="CS91" s="65">
        <v>1284.403478</v>
      </c>
      <c r="CT91" s="65">
        <v>1284.403478</v>
      </c>
      <c r="CU91" s="65">
        <v>1284.403478</v>
      </c>
      <c r="CV91" s="65">
        <v>1284.403478</v>
      </c>
      <c r="CW91" s="65">
        <v>1284.403478</v>
      </c>
      <c r="CX91" s="65">
        <v>1284.403478</v>
      </c>
      <c r="CY91" s="65">
        <v>1284.403478</v>
      </c>
      <c r="CZ91" s="65">
        <v>1284.403478</v>
      </c>
      <c r="DA91" s="65">
        <v>1284.403478</v>
      </c>
      <c r="DB91" s="65">
        <v>1284.403478</v>
      </c>
      <c r="DC91" s="65">
        <v>1284.403478</v>
      </c>
      <c r="DD91" s="65">
        <v>1284.403478</v>
      </c>
      <c r="DE91" s="65">
        <v>1284.403478</v>
      </c>
      <c r="DF91" s="65">
        <v>1284.403478</v>
      </c>
      <c r="DG91" s="65">
        <v>1284.403478</v>
      </c>
      <c r="DH91" s="65">
        <v>1284.403478</v>
      </c>
      <c r="DI91" s="65">
        <v>1284.403478</v>
      </c>
      <c r="DJ91" s="65">
        <v>1284.403478</v>
      </c>
      <c r="DK91" s="65">
        <v>1284.403478</v>
      </c>
      <c r="DL91" s="65">
        <v>1284.403478</v>
      </c>
      <c r="DM91" s="65">
        <v>1284.403478</v>
      </c>
      <c r="DN91" s="65">
        <v>1284.403478</v>
      </c>
      <c r="DO91" s="65">
        <v>1284.403478</v>
      </c>
      <c r="DP91" s="65">
        <v>1284.403478</v>
      </c>
      <c r="DQ91" s="65">
        <v>1284.403478</v>
      </c>
      <c r="DR91" s="65">
        <v>1284.403478</v>
      </c>
      <c r="DS91" s="65">
        <v>1284.403478</v>
      </c>
      <c r="DT91" s="65">
        <v>1284.403478</v>
      </c>
      <c r="DU91" s="65">
        <v>1284.403478</v>
      </c>
      <c r="DV91" s="65">
        <v>1284.403478</v>
      </c>
      <c r="DW91" s="65">
        <v>1284.403478</v>
      </c>
      <c r="DX91" s="65">
        <v>1284.403478</v>
      </c>
      <c r="DY91" s="65">
        <v>1284.403478</v>
      </c>
      <c r="DZ91" s="65">
        <v>1284.403478</v>
      </c>
      <c r="EA91" s="65">
        <v>1284.403478</v>
      </c>
      <c r="EB91" s="65">
        <v>1284.403478</v>
      </c>
      <c r="EC91" s="65">
        <v>1284.403478</v>
      </c>
      <c r="ED91" s="65">
        <v>1284.403478</v>
      </c>
      <c r="EE91" s="65">
        <v>1284.403478</v>
      </c>
      <c r="EF91" s="65">
        <v>1284.403478</v>
      </c>
      <c r="EG91" s="65">
        <v>1284.403478</v>
      </c>
      <c r="EH91" s="65">
        <v>1284.403478</v>
      </c>
      <c r="EI91" s="65">
        <v>1284.403478</v>
      </c>
      <c r="EJ91" s="65">
        <v>1284.403478</v>
      </c>
      <c r="EK91" s="65">
        <v>1284.403478</v>
      </c>
      <c r="EL91" s="65">
        <v>1284.403478</v>
      </c>
      <c r="EM91" s="65">
        <v>1284.403478</v>
      </c>
      <c r="EN91" s="65">
        <v>1284.403478</v>
      </c>
      <c r="EO91" s="65">
        <v>1284.403478</v>
      </c>
      <c r="EP91" s="65">
        <v>1284.403478</v>
      </c>
      <c r="EQ91" s="65">
        <v>1284.403478</v>
      </c>
      <c r="ER91" s="65">
        <v>1284.403478</v>
      </c>
      <c r="ES91" s="65">
        <v>1284.403478</v>
      </c>
      <c r="ET91" s="65">
        <v>1284.403478</v>
      </c>
      <c r="EU91" s="65">
        <v>1284.403478</v>
      </c>
      <c r="EV91" s="65">
        <v>1284.403478</v>
      </c>
      <c r="EW91" s="65">
        <v>1284.403478</v>
      </c>
      <c r="EX91" s="65">
        <v>1284.403478</v>
      </c>
      <c r="EY91" s="65">
        <v>1284.403478</v>
      </c>
      <c r="EZ91" s="65">
        <v>1284.403478</v>
      </c>
      <c r="FA91" s="65">
        <v>1284.403478</v>
      </c>
      <c r="FB91" s="65">
        <v>1284.403478</v>
      </c>
      <c r="FC91" s="65">
        <v>1284.403478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4498.7509609999997</v>
      </c>
      <c r="BE101" s="65">
        <v>4498.7509609999997</v>
      </c>
      <c r="BF101" s="65">
        <v>4498.7509609999997</v>
      </c>
      <c r="BG101" s="65">
        <v>4498.7509609999997</v>
      </c>
      <c r="BH101" s="65">
        <v>6013.0577279999998</v>
      </c>
      <c r="BI101" s="65">
        <v>6013.0577279999998</v>
      </c>
      <c r="BJ101" s="65">
        <v>6013.0577279999998</v>
      </c>
      <c r="BK101" s="65">
        <v>6013.0577279999998</v>
      </c>
      <c r="BL101" s="65">
        <v>10339.706109999999</v>
      </c>
      <c r="BM101" s="65">
        <v>10339.706109999999</v>
      </c>
      <c r="BN101" s="65">
        <v>10059.348389999999</v>
      </c>
      <c r="BO101" s="65">
        <v>10339.706109999999</v>
      </c>
      <c r="BP101" s="65">
        <v>11136.96875</v>
      </c>
      <c r="BQ101" s="65">
        <v>11136.96875</v>
      </c>
      <c r="BR101" s="65">
        <v>11136.96875</v>
      </c>
      <c r="BS101" s="65">
        <v>11136.96875</v>
      </c>
      <c r="BT101" s="65">
        <v>12946.94872</v>
      </c>
      <c r="BU101" s="65">
        <v>12946.94872</v>
      </c>
      <c r="BV101" s="65">
        <v>12946.94872</v>
      </c>
      <c r="BW101" s="65">
        <v>12946.94872</v>
      </c>
      <c r="BX101" s="65">
        <v>12946.94872</v>
      </c>
      <c r="BY101" s="65">
        <v>12946.94872</v>
      </c>
      <c r="BZ101" s="65">
        <v>12946.94872</v>
      </c>
      <c r="CA101" s="65">
        <v>12946.94872</v>
      </c>
      <c r="CB101" s="65">
        <v>12946.94872</v>
      </c>
      <c r="CC101" s="65">
        <v>12946.94872</v>
      </c>
      <c r="CD101" s="65">
        <v>12946.94872</v>
      </c>
      <c r="CE101" s="65">
        <v>12946.94872</v>
      </c>
      <c r="CF101" s="65">
        <v>12946.94872</v>
      </c>
      <c r="CG101" s="65">
        <v>12946.94872</v>
      </c>
      <c r="CH101" s="65">
        <v>12946.94872</v>
      </c>
      <c r="CI101" s="65">
        <v>12946.94872</v>
      </c>
      <c r="CJ101" s="65">
        <v>12946.94872</v>
      </c>
      <c r="CK101" s="65">
        <v>12946.94872</v>
      </c>
      <c r="CL101" s="65">
        <v>12946.94872</v>
      </c>
      <c r="CM101" s="65">
        <v>12946.94872</v>
      </c>
      <c r="CN101" s="65">
        <v>12946.94872</v>
      </c>
      <c r="CO101" s="65">
        <v>12946.94872</v>
      </c>
      <c r="CP101" s="65">
        <v>12946.94872</v>
      </c>
      <c r="CQ101" s="65">
        <v>12946.94872</v>
      </c>
      <c r="CR101" s="65">
        <v>12946.94872</v>
      </c>
      <c r="CS101" s="65">
        <v>12946.94872</v>
      </c>
      <c r="CT101" s="65">
        <v>12946.94872</v>
      </c>
      <c r="CU101" s="65">
        <v>12946.94872</v>
      </c>
      <c r="CV101" s="65">
        <v>12946.94872</v>
      </c>
      <c r="CW101" s="65">
        <v>12946.94872</v>
      </c>
      <c r="CX101" s="65">
        <v>12946.94872</v>
      </c>
      <c r="CY101" s="65">
        <v>12946.94872</v>
      </c>
      <c r="CZ101" s="65">
        <v>12946.94872</v>
      </c>
      <c r="DA101" s="65">
        <v>12946.94872</v>
      </c>
      <c r="DB101" s="65">
        <v>12946.94872</v>
      </c>
      <c r="DC101" s="65">
        <v>12946.94872</v>
      </c>
      <c r="DD101" s="65">
        <v>12946.94872</v>
      </c>
      <c r="DE101" s="65">
        <v>12946.94872</v>
      </c>
      <c r="DF101" s="65">
        <v>12946.94872</v>
      </c>
      <c r="DG101" s="65">
        <v>12946.94872</v>
      </c>
      <c r="DH101" s="65">
        <v>12946.94872</v>
      </c>
      <c r="DI101" s="65">
        <v>12946.94872</v>
      </c>
      <c r="DJ101" s="65">
        <v>12946.94872</v>
      </c>
      <c r="DK101" s="65">
        <v>12946.94872</v>
      </c>
      <c r="DL101" s="65">
        <v>12946.94872</v>
      </c>
      <c r="DM101" s="65">
        <v>12946.94872</v>
      </c>
      <c r="DN101" s="65">
        <v>12946.94872</v>
      </c>
      <c r="DO101" s="65">
        <v>12946.94872</v>
      </c>
      <c r="DP101" s="65">
        <v>12946.94872</v>
      </c>
      <c r="DQ101" s="65">
        <v>12946.94872</v>
      </c>
      <c r="DR101" s="65">
        <v>12946.94872</v>
      </c>
      <c r="DS101" s="65">
        <v>12946.94872</v>
      </c>
      <c r="DT101" s="65">
        <v>12946.94872</v>
      </c>
      <c r="DU101" s="65">
        <v>12946.94872</v>
      </c>
      <c r="DV101" s="65">
        <v>12946.94872</v>
      </c>
      <c r="DW101" s="65">
        <v>12946.94872</v>
      </c>
      <c r="DX101" s="65">
        <v>12946.94872</v>
      </c>
      <c r="DY101" s="65">
        <v>12946.94872</v>
      </c>
      <c r="DZ101" s="65">
        <v>12946.94872</v>
      </c>
      <c r="EA101" s="65">
        <v>12946.94872</v>
      </c>
      <c r="EB101" s="65">
        <v>12946.94872</v>
      </c>
      <c r="EC101" s="65">
        <v>12946.94872</v>
      </c>
      <c r="ED101" s="65">
        <v>12946.94872</v>
      </c>
      <c r="EE101" s="65">
        <v>12946.94872</v>
      </c>
      <c r="EF101" s="65">
        <v>12946.94872</v>
      </c>
      <c r="EG101" s="65">
        <v>12946.94872</v>
      </c>
      <c r="EH101" s="65">
        <v>12946.94872</v>
      </c>
      <c r="EI101" s="65">
        <v>12946.94872</v>
      </c>
      <c r="EJ101" s="65">
        <v>12946.94872</v>
      </c>
      <c r="EK101" s="65">
        <v>12946.94872</v>
      </c>
      <c r="EL101" s="65">
        <v>12946.94872</v>
      </c>
      <c r="EM101" s="65">
        <v>12946.94872</v>
      </c>
      <c r="EN101" s="65">
        <v>12946.94872</v>
      </c>
      <c r="EO101" s="65">
        <v>12946.94872</v>
      </c>
      <c r="EP101" s="65">
        <v>12946.94872</v>
      </c>
      <c r="EQ101" s="65">
        <v>12946.94872</v>
      </c>
      <c r="ER101" s="65">
        <v>12946.94872</v>
      </c>
      <c r="ES101" s="65">
        <v>12946.94872</v>
      </c>
      <c r="ET101" s="65">
        <v>12946.94872</v>
      </c>
      <c r="EU101" s="65">
        <v>12946.94872</v>
      </c>
      <c r="EV101" s="65">
        <v>12946.94872</v>
      </c>
      <c r="EW101" s="65">
        <v>12946.94872</v>
      </c>
      <c r="EX101" s="65">
        <v>12946.94872</v>
      </c>
      <c r="EY101" s="65">
        <v>12946.94872</v>
      </c>
      <c r="EZ101" s="65">
        <v>12946.94872</v>
      </c>
      <c r="FA101" s="65">
        <v>12946.94872</v>
      </c>
      <c r="FB101" s="65">
        <v>12946.94872</v>
      </c>
      <c r="FC101" s="65">
        <v>12946.94872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2870.3650910000001</v>
      </c>
      <c r="F102" s="65">
        <v>3412.4135700000002</v>
      </c>
      <c r="G102" s="65">
        <v>3412.4135700000002</v>
      </c>
      <c r="H102" s="65">
        <v>3412.4135700000002</v>
      </c>
      <c r="I102" s="65">
        <v>2828.7710900000002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1606.153789</v>
      </c>
      <c r="AD102" s="65">
        <v>2303.8718450000001</v>
      </c>
      <c r="AE102" s="65">
        <v>2609.431423</v>
      </c>
      <c r="AF102" s="65">
        <v>3412.4135700000002</v>
      </c>
      <c r="AG102" s="65">
        <v>2142.065216</v>
      </c>
      <c r="AH102" s="65">
        <v>542.04847949999998</v>
      </c>
      <c r="AI102" s="65">
        <v>3412.4135700000002</v>
      </c>
      <c r="AJ102" s="65">
        <v>3412.4135700000002</v>
      </c>
      <c r="AK102" s="65">
        <v>193.28419819999999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M103" s="65">
        <v>235.5414298</v>
      </c>
      <c r="AN103" s="65">
        <v>235.5414298</v>
      </c>
      <c r="AP103" s="65">
        <v>188.06822220000001</v>
      </c>
      <c r="AQ103" s="65">
        <v>235.5414298</v>
      </c>
      <c r="AV103" s="65">
        <v>122.1159277</v>
      </c>
      <c r="AW103" s="65">
        <v>122.1159277</v>
      </c>
      <c r="AX103" s="65">
        <v>122.1159277</v>
      </c>
      <c r="AY103" s="65">
        <v>122.1159277</v>
      </c>
      <c r="AZ103" s="65">
        <v>814.69486340000003</v>
      </c>
      <c r="BA103" s="65">
        <v>814.69486340000003</v>
      </c>
      <c r="BB103" s="65">
        <v>814.69486340000003</v>
      </c>
      <c r="BC103" s="65">
        <v>814.69486340000003</v>
      </c>
      <c r="BD103" s="65">
        <v>979.35990730000003</v>
      </c>
      <c r="BE103" s="65">
        <v>979.35990730000003</v>
      </c>
      <c r="BF103" s="65">
        <v>979.35990730000003</v>
      </c>
      <c r="BG103" s="65">
        <v>979.35990730000003</v>
      </c>
      <c r="BH103" s="65">
        <v>1415.440987</v>
      </c>
      <c r="BI103" s="65">
        <v>1415.440987</v>
      </c>
      <c r="BJ103" s="65">
        <v>1415.440987</v>
      </c>
      <c r="BK103" s="65">
        <v>1415.440987</v>
      </c>
      <c r="BL103" s="65">
        <v>2106.817411</v>
      </c>
      <c r="BM103" s="65">
        <v>2106.817411</v>
      </c>
      <c r="BN103" s="65">
        <v>2106.817411</v>
      </c>
      <c r="BO103" s="65">
        <v>2106.817411</v>
      </c>
      <c r="BP103" s="65">
        <v>2340.9186180000002</v>
      </c>
      <c r="BQ103" s="65">
        <v>2340.9186180000002</v>
      </c>
      <c r="BR103" s="65">
        <v>2340.9186180000002</v>
      </c>
      <c r="BS103" s="65">
        <v>2340.9186180000002</v>
      </c>
      <c r="BT103" s="65">
        <v>2340.9186180000002</v>
      </c>
      <c r="BU103" s="65">
        <v>2340.9186180000002</v>
      </c>
      <c r="BV103" s="65">
        <v>2340.9186180000002</v>
      </c>
      <c r="BW103" s="65">
        <v>2340.9186180000002</v>
      </c>
      <c r="BX103" s="65">
        <v>2340.9186180000002</v>
      </c>
      <c r="BY103" s="65">
        <v>2340.9186180000002</v>
      </c>
      <c r="BZ103" s="65">
        <v>2340.9186180000002</v>
      </c>
      <c r="CA103" s="65">
        <v>2340.9186180000002</v>
      </c>
      <c r="CB103" s="65">
        <v>2340.9186180000002</v>
      </c>
      <c r="CC103" s="65">
        <v>2340.9186180000002</v>
      </c>
      <c r="CD103" s="65">
        <v>2340.9186180000002</v>
      </c>
      <c r="CE103" s="65">
        <v>2340.9186180000002</v>
      </c>
      <c r="CF103" s="65">
        <v>2340.9186180000002</v>
      </c>
      <c r="CG103" s="65">
        <v>2340.9186180000002</v>
      </c>
      <c r="CH103" s="65">
        <v>2340.9186180000002</v>
      </c>
      <c r="CI103" s="65">
        <v>2340.9186180000002</v>
      </c>
      <c r="CJ103" s="65">
        <v>2340.9186180000002</v>
      </c>
      <c r="CK103" s="65">
        <v>2340.9186180000002</v>
      </c>
      <c r="CL103" s="65">
        <v>2340.9186180000002</v>
      </c>
      <c r="CM103" s="65">
        <v>2340.9186180000002</v>
      </c>
      <c r="CN103" s="65">
        <v>2340.9186180000002</v>
      </c>
      <c r="CO103" s="65">
        <v>2340.9186180000002</v>
      </c>
      <c r="CP103" s="65">
        <v>2340.9186180000002</v>
      </c>
      <c r="CQ103" s="65">
        <v>2340.9186180000002</v>
      </c>
      <c r="CR103" s="65">
        <v>2340.9186180000002</v>
      </c>
      <c r="CS103" s="65">
        <v>2340.9186180000002</v>
      </c>
      <c r="CT103" s="65">
        <v>2340.9186180000002</v>
      </c>
      <c r="CU103" s="65">
        <v>2340.9186180000002</v>
      </c>
      <c r="CV103" s="65">
        <v>2340.9186180000002</v>
      </c>
      <c r="CW103" s="65">
        <v>2340.9186180000002</v>
      </c>
      <c r="CX103" s="65">
        <v>2340.9186180000002</v>
      </c>
      <c r="CY103" s="65">
        <v>2340.9186180000002</v>
      </c>
      <c r="CZ103" s="65">
        <v>2340.9186180000002</v>
      </c>
      <c r="DA103" s="65">
        <v>2340.9186180000002</v>
      </c>
      <c r="DB103" s="65">
        <v>2340.9186180000002</v>
      </c>
      <c r="DC103" s="65">
        <v>2340.9186180000002</v>
      </c>
      <c r="DD103" s="65">
        <v>2340.9186180000002</v>
      </c>
      <c r="DE103" s="65">
        <v>2340.9186180000002</v>
      </c>
      <c r="DF103" s="65">
        <v>2340.9186180000002</v>
      </c>
      <c r="DG103" s="65">
        <v>2340.9186180000002</v>
      </c>
      <c r="DH103" s="65">
        <v>2340.9186180000002</v>
      </c>
      <c r="DI103" s="65">
        <v>2340.9186180000002</v>
      </c>
      <c r="DJ103" s="65">
        <v>2340.9186180000002</v>
      </c>
      <c r="DK103" s="65">
        <v>2340.9186180000002</v>
      </c>
      <c r="DL103" s="65">
        <v>2340.9186180000002</v>
      </c>
      <c r="DM103" s="65">
        <v>2340.9186180000002</v>
      </c>
      <c r="DN103" s="65">
        <v>2340.9186180000002</v>
      </c>
      <c r="DO103" s="65">
        <v>2340.9186180000002</v>
      </c>
      <c r="DP103" s="65">
        <v>2340.9186180000002</v>
      </c>
      <c r="DQ103" s="65">
        <v>2340.9186180000002</v>
      </c>
      <c r="DS103" s="65">
        <v>2340.9186180000002</v>
      </c>
      <c r="DT103" s="65">
        <v>2340.9186180000002</v>
      </c>
      <c r="DU103" s="65">
        <v>2340.9186180000002</v>
      </c>
      <c r="DV103" s="65">
        <v>2340.9186180000002</v>
      </c>
      <c r="DW103" s="65">
        <v>2340.9186180000002</v>
      </c>
      <c r="DX103" s="65">
        <v>2340.9186180000002</v>
      </c>
      <c r="DY103" s="65">
        <v>2340.9186180000002</v>
      </c>
      <c r="DZ103" s="65">
        <v>2340.9186180000002</v>
      </c>
      <c r="EA103" s="65">
        <v>2340.9186180000002</v>
      </c>
      <c r="EB103" s="65">
        <v>2340.9186180000002</v>
      </c>
      <c r="EC103" s="65">
        <v>2340.9186180000002</v>
      </c>
      <c r="ED103" s="65">
        <v>2340.9186180000002</v>
      </c>
      <c r="EE103" s="65">
        <v>2340.9186180000002</v>
      </c>
      <c r="EF103" s="65">
        <v>2340.9186180000002</v>
      </c>
      <c r="EG103" s="65">
        <v>2340.9186180000002</v>
      </c>
      <c r="EH103" s="65">
        <v>2340.9186180000002</v>
      </c>
      <c r="EI103" s="65">
        <v>2340.9186180000002</v>
      </c>
      <c r="EJ103" s="65">
        <v>2340.9186180000002</v>
      </c>
      <c r="EK103" s="65">
        <v>2340.9186180000002</v>
      </c>
      <c r="EL103" s="65">
        <v>2340.9186180000002</v>
      </c>
      <c r="EM103" s="65">
        <v>2340.9186180000002</v>
      </c>
      <c r="EN103" s="65">
        <v>2340.9186180000002</v>
      </c>
      <c r="EO103" s="65">
        <v>2340.9186180000002</v>
      </c>
      <c r="EP103" s="65">
        <v>2340.9186180000002</v>
      </c>
      <c r="EQ103" s="65">
        <v>2340.9186180000002</v>
      </c>
      <c r="ER103" s="65">
        <v>2340.9186180000002</v>
      </c>
      <c r="ES103" s="65">
        <v>2340.9186180000002</v>
      </c>
      <c r="ET103" s="65">
        <v>2340.9186180000002</v>
      </c>
      <c r="EU103" s="65">
        <v>2340.9186180000002</v>
      </c>
      <c r="EV103" s="65">
        <v>2340.9186180000002</v>
      </c>
      <c r="EW103" s="65">
        <v>2340.9186180000002</v>
      </c>
      <c r="EX103" s="65">
        <v>2340.9186180000002</v>
      </c>
      <c r="EY103" s="65">
        <v>2340.9186180000002</v>
      </c>
      <c r="EZ103" s="65">
        <v>2340.9186180000002</v>
      </c>
      <c r="FA103" s="65">
        <v>2340.9186180000002</v>
      </c>
      <c r="FB103" s="65">
        <v>2340.9186180000002</v>
      </c>
      <c r="FC103" s="65">
        <v>2340.9186180000002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1160.273672</v>
      </c>
      <c r="F104" s="65">
        <v>440.19528680000002</v>
      </c>
      <c r="G104" s="65">
        <v>635.56392240000002</v>
      </c>
      <c r="H104" s="65">
        <v>440.19528680000002</v>
      </c>
      <c r="I104" s="65">
        <v>1160.273672</v>
      </c>
      <c r="J104" s="65">
        <v>1293.5829209999999</v>
      </c>
      <c r="K104" s="65">
        <v>1293.5829209999999</v>
      </c>
      <c r="L104" s="65">
        <v>1469.7178839999999</v>
      </c>
      <c r="M104" s="65">
        <v>984.13870940000004</v>
      </c>
      <c r="N104" s="65">
        <v>788.77007370000001</v>
      </c>
      <c r="O104" s="65">
        <v>1121.1430969999999</v>
      </c>
      <c r="P104" s="65">
        <v>1162.831846</v>
      </c>
      <c r="Q104" s="65">
        <v>783.65864820000002</v>
      </c>
      <c r="R104" s="65">
        <v>788.77007370000001</v>
      </c>
      <c r="S104" s="65">
        <v>635.56392240000002</v>
      </c>
      <c r="T104" s="65">
        <v>655.46082520000004</v>
      </c>
      <c r="U104" s="65">
        <v>1293.5829209999999</v>
      </c>
      <c r="V104" s="65">
        <v>1469.7178839999999</v>
      </c>
      <c r="W104" s="65">
        <v>945.00813389999996</v>
      </c>
      <c r="X104" s="65">
        <v>1293.5829209999999</v>
      </c>
      <c r="Y104" s="65">
        <v>655.46082520000004</v>
      </c>
      <c r="Z104" s="65">
        <v>1427.6671590000001</v>
      </c>
      <c r="AA104" s="65">
        <v>1469.7178839999999</v>
      </c>
      <c r="AC104" s="65">
        <v>1469.7178839999999</v>
      </c>
      <c r="AD104" s="65">
        <v>531.34205080000004</v>
      </c>
      <c r="AE104" s="65">
        <v>853.38763410000001</v>
      </c>
      <c r="AF104" s="65">
        <v>991.43424040000002</v>
      </c>
      <c r="AG104" s="65">
        <v>400.5500255</v>
      </c>
      <c r="AH104" s="65">
        <v>333.41524199999998</v>
      </c>
      <c r="AI104" s="65">
        <v>811.69888549999996</v>
      </c>
      <c r="AJ104" s="65">
        <v>504.81284720000002</v>
      </c>
      <c r="AK104" s="65">
        <v>2292.4074390000001</v>
      </c>
      <c r="AL104" s="65">
        <v>2640.9822260000001</v>
      </c>
      <c r="AM104" s="65">
        <v>1982.9632280000001</v>
      </c>
      <c r="AN104" s="65">
        <v>375.10399059999997</v>
      </c>
      <c r="AO104" s="65">
        <v>2640.9822260000001</v>
      </c>
      <c r="AP104" s="65">
        <v>2640.9822260000001</v>
      </c>
      <c r="AQ104" s="65">
        <v>1144.7351389999999</v>
      </c>
      <c r="AR104" s="65">
        <v>2116.2724760000001</v>
      </c>
      <c r="AS104" s="65">
        <v>1780.2990609999999</v>
      </c>
      <c r="AT104" s="65">
        <v>2089.743273</v>
      </c>
      <c r="AU104" s="65">
        <v>2116.2724760000001</v>
      </c>
      <c r="AV104" s="65">
        <v>2116.2724760000001</v>
      </c>
      <c r="AX104" s="65">
        <v>1649.547986</v>
      </c>
      <c r="AY104" s="65">
        <v>1806.8282650000001</v>
      </c>
      <c r="AZ104" s="65">
        <v>1676.07719</v>
      </c>
      <c r="BA104" s="65">
        <v>1676.07719</v>
      </c>
      <c r="BB104" s="65">
        <v>504.81284720000002</v>
      </c>
      <c r="BC104" s="65">
        <v>1676.07719</v>
      </c>
      <c r="BD104" s="65">
        <v>1171.2643419999999</v>
      </c>
      <c r="BE104" s="65">
        <v>538.81231319999995</v>
      </c>
      <c r="BF104" s="65">
        <v>1144.7351389999999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1144.7351389999999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308.08418619999998</v>
      </c>
      <c r="F105" s="65">
        <v>861.91487810000001</v>
      </c>
      <c r="G105" s="65">
        <v>834.64277549999997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804.14065860000005</v>
      </c>
      <c r="R105" s="65">
        <v>861.91487810000001</v>
      </c>
      <c r="S105" s="65">
        <v>861.91487810000001</v>
      </c>
      <c r="T105" s="65">
        <v>1353.463123</v>
      </c>
      <c r="U105" s="65">
        <v>688.34772229999999</v>
      </c>
      <c r="W105" s="65">
        <v>1353.463123</v>
      </c>
      <c r="X105" s="65">
        <v>1353.463123</v>
      </c>
      <c r="Y105" s="65">
        <v>730.57308690000002</v>
      </c>
      <c r="AA105" s="65">
        <v>1353.463123</v>
      </c>
      <c r="AB105" s="65">
        <v>693.07544610000002</v>
      </c>
      <c r="AD105" s="65">
        <v>1353.463123</v>
      </c>
      <c r="AE105" s="65">
        <v>1353.463123</v>
      </c>
      <c r="AG105" s="65">
        <v>1353.463123</v>
      </c>
      <c r="AH105" s="65">
        <v>1353.463123</v>
      </c>
      <c r="AI105" s="65">
        <v>491.54824530000002</v>
      </c>
      <c r="AJ105" s="65">
        <v>660.38767729999995</v>
      </c>
      <c r="AK105" s="65">
        <v>1358.674217</v>
      </c>
      <c r="AL105" s="65">
        <v>660.38767729999995</v>
      </c>
      <c r="AM105" s="65">
        <v>1358.674217</v>
      </c>
      <c r="AN105" s="65">
        <v>168.83943199999999</v>
      </c>
      <c r="AO105" s="65">
        <v>168.83943199999999</v>
      </c>
      <c r="AP105" s="65">
        <v>1358.674217</v>
      </c>
      <c r="AQ105" s="65">
        <v>1358.674217</v>
      </c>
      <c r="AR105" s="65">
        <v>1358.674217</v>
      </c>
      <c r="AU105" s="65">
        <v>1189.834785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1324.375747</v>
      </c>
      <c r="BG105" s="65">
        <v>1702.7958880000001</v>
      </c>
      <c r="BH105" s="65">
        <v>1702.7958880000001</v>
      </c>
      <c r="BI105" s="65">
        <v>1291.222814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698.28653970000005</v>
      </c>
      <c r="CA105" s="65">
        <v>1533.9564559999999</v>
      </c>
      <c r="CB105" s="65">
        <v>840.8810095</v>
      </c>
      <c r="CC105" s="65">
        <v>349.33276419999999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344.12167060000002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215.73927420000001</v>
      </c>
      <c r="J108" s="65">
        <v>366.3872523</v>
      </c>
      <c r="K108" s="65">
        <v>366.3872523</v>
      </c>
      <c r="L108" s="65">
        <v>366.3872523</v>
      </c>
      <c r="M108" s="65">
        <v>247.61949490000001</v>
      </c>
      <c r="N108" s="65">
        <v>366.3872523</v>
      </c>
      <c r="O108" s="65">
        <v>366.3872523</v>
      </c>
      <c r="P108" s="65">
        <v>366.3872523</v>
      </c>
      <c r="Q108" s="65">
        <v>262.74210310000001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617.51591199999996</v>
      </c>
      <c r="W108" s="65">
        <v>926.15344990000006</v>
      </c>
      <c r="X108" s="65">
        <v>838.03859480000006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632.78464980000001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725.75507449999998</v>
      </c>
      <c r="AU108" s="65">
        <v>926.15344990000006</v>
      </c>
      <c r="AV108" s="65">
        <v>1454.994694</v>
      </c>
      <c r="AW108" s="65">
        <v>822.46523869999999</v>
      </c>
      <c r="AX108" s="65">
        <v>1454.994694</v>
      </c>
      <c r="AY108" s="65">
        <v>825.46711560000006</v>
      </c>
      <c r="AZ108" s="65">
        <v>1507.0094859999999</v>
      </c>
      <c r="BA108" s="65">
        <v>1507.0094859999999</v>
      </c>
      <c r="BB108" s="65">
        <v>1507.0094859999999</v>
      </c>
      <c r="BC108" s="65">
        <v>1507.0094859999999</v>
      </c>
      <c r="BD108" s="65">
        <v>1507.0094859999999</v>
      </c>
      <c r="BE108" s="65">
        <v>1507.0094859999999</v>
      </c>
      <c r="BF108" s="65">
        <v>1507.0094859999999</v>
      </c>
      <c r="BG108" s="65">
        <v>1472.014527</v>
      </c>
      <c r="BH108" s="65">
        <v>1507.0094859999999</v>
      </c>
      <c r="BI108" s="65">
        <v>1507.0094859999999</v>
      </c>
      <c r="BJ108" s="65">
        <v>1507.0094859999999</v>
      </c>
      <c r="BK108" s="65">
        <v>1403.3252259999999</v>
      </c>
      <c r="BL108" s="65">
        <v>1507.0094859999999</v>
      </c>
      <c r="BM108" s="65">
        <v>1507.0094859999999</v>
      </c>
      <c r="BN108" s="65">
        <v>1507.0094859999999</v>
      </c>
      <c r="BO108" s="65">
        <v>1507.0094859999999</v>
      </c>
      <c r="BP108" s="65">
        <v>1507.0094859999999</v>
      </c>
      <c r="BQ108" s="65">
        <v>1507.0094859999999</v>
      </c>
      <c r="BR108" s="65">
        <v>1507.0094859999999</v>
      </c>
      <c r="BS108" s="65">
        <v>1507.0094859999999</v>
      </c>
      <c r="BT108" s="65">
        <v>1507.0094859999999</v>
      </c>
      <c r="BU108" s="65">
        <v>1507.0094859999999</v>
      </c>
      <c r="BV108" s="65">
        <v>1507.0094859999999</v>
      </c>
      <c r="BW108" s="65">
        <v>1507.0094859999999</v>
      </c>
      <c r="BX108" s="65">
        <v>1507.0094859999999</v>
      </c>
      <c r="BY108" s="65">
        <v>1507.0094859999999</v>
      </c>
      <c r="BZ108" s="65">
        <v>1507.0094859999999</v>
      </c>
      <c r="CA108" s="65">
        <v>1507.0094859999999</v>
      </c>
      <c r="CB108" s="65">
        <v>1140.6222339999999</v>
      </c>
      <c r="CC108" s="65">
        <v>1140.6222339999999</v>
      </c>
      <c r="CD108" s="65">
        <v>1140.6222339999999</v>
      </c>
      <c r="CE108" s="65">
        <v>1140.6222339999999</v>
      </c>
      <c r="CF108" s="65">
        <v>1140.6222339999999</v>
      </c>
      <c r="CG108" s="65">
        <v>1140.6222339999999</v>
      </c>
      <c r="CH108" s="65">
        <v>1140.6222339999999</v>
      </c>
      <c r="CI108" s="65">
        <v>1140.6222339999999</v>
      </c>
      <c r="CJ108" s="65">
        <v>1140.6222339999999</v>
      </c>
      <c r="CK108" s="65">
        <v>1140.6222339999999</v>
      </c>
      <c r="CL108" s="65">
        <v>1140.6222339999999</v>
      </c>
      <c r="CM108" s="65">
        <v>1140.6222339999999</v>
      </c>
      <c r="CN108" s="65">
        <v>1140.6222339999999</v>
      </c>
      <c r="CO108" s="65">
        <v>1140.6222339999999</v>
      </c>
      <c r="CP108" s="65">
        <v>1140.6222339999999</v>
      </c>
      <c r="CQ108" s="65">
        <v>1140.6222339999999</v>
      </c>
      <c r="CR108" s="65">
        <v>1140.6222339999999</v>
      </c>
      <c r="CS108" s="65">
        <v>1140.6222339999999</v>
      </c>
      <c r="CT108" s="65">
        <v>1140.6222339999999</v>
      </c>
      <c r="CU108" s="65">
        <v>1140.6222339999999</v>
      </c>
      <c r="CV108" s="65">
        <v>1140.6222339999999</v>
      </c>
      <c r="CW108" s="65">
        <v>1140.6222339999999</v>
      </c>
      <c r="CX108" s="65">
        <v>1140.6222339999999</v>
      </c>
      <c r="CY108" s="65">
        <v>1140.6222339999999</v>
      </c>
      <c r="CZ108" s="65">
        <v>580.85603590000005</v>
      </c>
      <c r="DA108" s="65">
        <v>580.85603590000005</v>
      </c>
      <c r="DB108" s="65">
        <v>580.85603590000005</v>
      </c>
      <c r="DC108" s="65">
        <v>580.85603590000005</v>
      </c>
      <c r="DD108" s="65">
        <v>580.85603590000005</v>
      </c>
      <c r="DE108" s="65">
        <v>580.85603590000005</v>
      </c>
      <c r="DF108" s="65">
        <v>580.85603590000005</v>
      </c>
      <c r="DG108" s="65">
        <v>580.85603590000005</v>
      </c>
      <c r="DH108" s="65">
        <v>580.85603590000005</v>
      </c>
      <c r="DI108" s="65">
        <v>580.85603590000005</v>
      </c>
      <c r="DJ108" s="65">
        <v>580.85603590000005</v>
      </c>
      <c r="DK108" s="65">
        <v>580.85603590000005</v>
      </c>
      <c r="DL108" s="65">
        <v>580.85603590000005</v>
      </c>
      <c r="DM108" s="65">
        <v>580.85603590000005</v>
      </c>
      <c r="DN108" s="65">
        <v>580.85603590000005</v>
      </c>
      <c r="DO108" s="65">
        <v>580.85603590000005</v>
      </c>
      <c r="DP108" s="65">
        <v>580.85603590000005</v>
      </c>
      <c r="DQ108" s="65">
        <v>580.85603590000005</v>
      </c>
      <c r="DR108" s="65">
        <v>580.85603590000005</v>
      </c>
      <c r="DS108" s="65">
        <v>580.85603590000005</v>
      </c>
      <c r="DT108" s="65">
        <v>580.85603590000005</v>
      </c>
      <c r="DU108" s="65">
        <v>580.85603590000005</v>
      </c>
      <c r="DV108" s="65">
        <v>580.85603590000005</v>
      </c>
      <c r="DW108" s="65">
        <v>580.85603590000005</v>
      </c>
      <c r="DX108" s="65">
        <v>580.85603590000005</v>
      </c>
      <c r="DY108" s="65">
        <v>580.85603590000005</v>
      </c>
      <c r="DZ108" s="65">
        <v>580.85603590000005</v>
      </c>
      <c r="EA108" s="65">
        <v>580.85603590000005</v>
      </c>
      <c r="EB108" s="65">
        <v>580.85603590000005</v>
      </c>
      <c r="EC108" s="65">
        <v>580.85603590000005</v>
      </c>
      <c r="ED108" s="65">
        <v>580.85603590000005</v>
      </c>
      <c r="EE108" s="65">
        <v>580.85603590000005</v>
      </c>
      <c r="EF108" s="65">
        <v>580.85603590000005</v>
      </c>
      <c r="EG108" s="65">
        <v>580.85603590000005</v>
      </c>
      <c r="EH108" s="65">
        <v>580.85603590000005</v>
      </c>
      <c r="EI108" s="65">
        <v>580.85603590000005</v>
      </c>
      <c r="EJ108" s="65">
        <v>580.85603590000005</v>
      </c>
      <c r="EK108" s="65">
        <v>580.85603590000005</v>
      </c>
      <c r="EL108" s="65">
        <v>580.85603590000005</v>
      </c>
      <c r="EM108" s="65">
        <v>580.85603590000005</v>
      </c>
      <c r="EN108" s="65">
        <v>580.85603590000005</v>
      </c>
      <c r="EO108" s="65">
        <v>580.85603590000005</v>
      </c>
      <c r="EP108" s="65">
        <v>580.85603590000005</v>
      </c>
      <c r="EQ108" s="65">
        <v>580.85603590000005</v>
      </c>
      <c r="ER108" s="65">
        <v>580.85603590000005</v>
      </c>
      <c r="ES108" s="65">
        <v>580.85603590000005</v>
      </c>
      <c r="ET108" s="65">
        <v>580.85603590000005</v>
      </c>
      <c r="EU108" s="65">
        <v>580.85603590000005</v>
      </c>
      <c r="EV108" s="65">
        <v>580.85603590000005</v>
      </c>
      <c r="EW108" s="65">
        <v>580.85603590000005</v>
      </c>
      <c r="EX108" s="65">
        <v>580.85603590000005</v>
      </c>
      <c r="EY108" s="65">
        <v>580.85603590000005</v>
      </c>
      <c r="EZ108" s="65">
        <v>580.85603590000005</v>
      </c>
      <c r="FA108" s="65">
        <v>580.85603590000005</v>
      </c>
      <c r="FB108" s="65">
        <v>580.85603590000005</v>
      </c>
      <c r="FC108" s="65">
        <v>580.85603590000005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4338.7229500000003</v>
      </c>
      <c r="F113" s="65">
        <v>5316.4524170000004</v>
      </c>
      <c r="G113" s="65">
        <v>5484.5489500000003</v>
      </c>
      <c r="H113" s="65">
        <v>5316.4524170000004</v>
      </c>
      <c r="I113" s="65">
        <v>5302.2403439999998</v>
      </c>
      <c r="J113" s="65">
        <v>5934.2986220000003</v>
      </c>
      <c r="K113" s="65">
        <v>6169.8400519999996</v>
      </c>
      <c r="L113" s="65">
        <v>6345.975015</v>
      </c>
      <c r="M113" s="65">
        <v>5741.6280829999996</v>
      </c>
      <c r="N113" s="65">
        <v>5665.027204</v>
      </c>
      <c r="O113" s="65">
        <v>5997.4002280000004</v>
      </c>
      <c r="P113" s="65">
        <v>6039.088976</v>
      </c>
      <c r="Q113" s="65">
        <v>5498.4964099999997</v>
      </c>
      <c r="R113" s="65">
        <v>5665.027204</v>
      </c>
      <c r="S113" s="65">
        <v>5511.8210529999997</v>
      </c>
      <c r="T113" s="65">
        <v>6583.0323989999997</v>
      </c>
      <c r="U113" s="65">
        <v>6556.0390930000003</v>
      </c>
      <c r="V113" s="65">
        <v>5735.1887960000004</v>
      </c>
      <c r="W113" s="65">
        <v>6872.5797080000002</v>
      </c>
      <c r="X113" s="65">
        <v>7133.0396389999996</v>
      </c>
      <c r="Y113" s="65">
        <v>5960.1423619999996</v>
      </c>
      <c r="Z113" s="65">
        <v>6001.7756099999997</v>
      </c>
      <c r="AA113" s="65">
        <v>7397.2894580000002</v>
      </c>
      <c r="AB113" s="65">
        <v>5267.1838959999995</v>
      </c>
      <c r="AC113" s="65">
        <v>4237.5665520000002</v>
      </c>
      <c r="AD113" s="65">
        <v>5114.8304699999999</v>
      </c>
      <c r="AE113" s="65">
        <v>5977.9770609999996</v>
      </c>
      <c r="AF113" s="65">
        <v>5565.5426909999996</v>
      </c>
      <c r="AG113" s="65">
        <v>5057.773244</v>
      </c>
      <c r="AH113" s="65">
        <v>3390.621725</v>
      </c>
      <c r="AI113" s="65">
        <v>5877.3555809999998</v>
      </c>
      <c r="AJ113" s="65">
        <v>5739.3089749999999</v>
      </c>
      <c r="AK113" s="65">
        <v>4770.5193049999998</v>
      </c>
      <c r="AL113" s="65">
        <v>7639.9369239999996</v>
      </c>
      <c r="AM113" s="65">
        <v>7915.745895</v>
      </c>
      <c r="AN113" s="65">
        <v>5118.0518730000003</v>
      </c>
      <c r="AO113" s="65">
        <v>6855.0198790000004</v>
      </c>
      <c r="AP113" s="65">
        <v>8526.2916860000005</v>
      </c>
      <c r="AQ113" s="65">
        <v>7077.5178059999998</v>
      </c>
      <c r="AR113" s="65">
        <v>7813.5137139999997</v>
      </c>
      <c r="AS113" s="65">
        <v>6118.8660819999996</v>
      </c>
      <c r="AT113" s="65">
        <v>6227.9119179999998</v>
      </c>
      <c r="AU113" s="65">
        <v>7644.6742819999999</v>
      </c>
      <c r="AV113" s="65">
        <v>7023.2718960000002</v>
      </c>
      <c r="AW113" s="65">
        <v>5633.1441809999997</v>
      </c>
      <c r="AX113" s="65">
        <v>7915.221622</v>
      </c>
      <c r="AY113" s="65">
        <v>7442.9743230000004</v>
      </c>
      <c r="AZ113" s="65">
        <v>8698.8511780000008</v>
      </c>
      <c r="BA113" s="65">
        <v>6996.0552900000002</v>
      </c>
      <c r="BB113" s="65">
        <v>7527.5868360000004</v>
      </c>
      <c r="BC113" s="65">
        <v>8698.8511780000008</v>
      </c>
      <c r="BD113" s="65">
        <v>6251.4318780000003</v>
      </c>
      <c r="BE113" s="65">
        <v>5240.5597079999998</v>
      </c>
      <c r="BF113" s="65">
        <v>4522.1067869999997</v>
      </c>
      <c r="BG113" s="65">
        <v>6216.4369189999998</v>
      </c>
      <c r="BH113" s="65">
        <v>6494.22876</v>
      </c>
      <c r="BI113" s="65">
        <v>6082.6556860000001</v>
      </c>
      <c r="BJ113" s="65">
        <v>6494.22876</v>
      </c>
      <c r="BK113" s="65">
        <v>6390.5445</v>
      </c>
      <c r="BL113" s="65">
        <v>7185.605184</v>
      </c>
      <c r="BM113" s="65">
        <v>7159.0759799999996</v>
      </c>
      <c r="BN113" s="65">
        <v>7185.605184</v>
      </c>
      <c r="BO113" s="65">
        <v>7185.605184</v>
      </c>
      <c r="BP113" s="65">
        <v>7250.866959</v>
      </c>
      <c r="BQ113" s="65">
        <v>7250.866959</v>
      </c>
      <c r="BR113" s="65">
        <v>7250.866959</v>
      </c>
      <c r="BS113" s="65">
        <v>7250.866959</v>
      </c>
      <c r="BT113" s="65">
        <v>7250.866959</v>
      </c>
      <c r="BU113" s="65">
        <v>6079.6026169999996</v>
      </c>
      <c r="BV113" s="65">
        <v>7250.866959</v>
      </c>
      <c r="BW113" s="65">
        <v>7250.866959</v>
      </c>
      <c r="BX113" s="65">
        <v>7250.866959</v>
      </c>
      <c r="BY113" s="65">
        <v>7250.866959</v>
      </c>
      <c r="BZ113" s="65">
        <v>5243.9327009999997</v>
      </c>
      <c r="CA113" s="65">
        <v>7250.866959</v>
      </c>
      <c r="CB113" s="65">
        <v>5995.8461310000002</v>
      </c>
      <c r="CC113" s="65">
        <v>5504.297885</v>
      </c>
      <c r="CD113" s="65">
        <v>5995.8461310000002</v>
      </c>
      <c r="CE113" s="65">
        <v>5995.8461310000002</v>
      </c>
      <c r="CF113" s="65">
        <v>5995.8461310000002</v>
      </c>
      <c r="CG113" s="65">
        <v>5995.8461310000002</v>
      </c>
      <c r="CH113" s="65">
        <v>5995.8461310000002</v>
      </c>
      <c r="CI113" s="65">
        <v>5995.8461310000002</v>
      </c>
      <c r="CJ113" s="65">
        <v>5995.8461310000002</v>
      </c>
      <c r="CK113" s="65">
        <v>5995.8461310000002</v>
      </c>
      <c r="CL113" s="65">
        <v>5995.8461310000002</v>
      </c>
      <c r="CM113" s="65">
        <v>5995.8461310000002</v>
      </c>
      <c r="CN113" s="65">
        <v>5002.1379589999997</v>
      </c>
      <c r="CO113" s="65">
        <v>4996.9268650000004</v>
      </c>
      <c r="CP113" s="65">
        <v>5002.1379589999997</v>
      </c>
      <c r="CQ113" s="65">
        <v>5002.1379589999997</v>
      </c>
      <c r="CR113" s="65">
        <v>5002.1379589999997</v>
      </c>
      <c r="CS113" s="65">
        <v>5002.1379589999997</v>
      </c>
      <c r="CT113" s="65">
        <v>5002.1379589999997</v>
      </c>
      <c r="CU113" s="65">
        <v>5002.1379589999997</v>
      </c>
      <c r="CV113" s="65">
        <v>5002.1379589999997</v>
      </c>
      <c r="CW113" s="65">
        <v>5002.1379589999997</v>
      </c>
      <c r="CX113" s="65">
        <v>5002.1379589999997</v>
      </c>
      <c r="CY113" s="65">
        <v>5002.1379589999997</v>
      </c>
      <c r="CZ113" s="65">
        <v>4442.3717610000003</v>
      </c>
      <c r="DA113" s="65">
        <v>4442.3717610000003</v>
      </c>
      <c r="DB113" s="65">
        <v>4442.3717610000003</v>
      </c>
      <c r="DC113" s="65">
        <v>4442.3717610000003</v>
      </c>
      <c r="DD113" s="65">
        <v>4442.3717610000003</v>
      </c>
      <c r="DE113" s="65">
        <v>4442.3717610000003</v>
      </c>
      <c r="DF113" s="65">
        <v>4442.3717610000003</v>
      </c>
      <c r="DG113" s="65">
        <v>4442.3717610000003</v>
      </c>
      <c r="DH113" s="65">
        <v>4415.8425569999999</v>
      </c>
      <c r="DI113" s="65">
        <v>4415.8425569999999</v>
      </c>
      <c r="DJ113" s="65">
        <v>4415.8425569999999</v>
      </c>
      <c r="DK113" s="65">
        <v>4415.8425569999999</v>
      </c>
      <c r="DL113" s="65">
        <v>4415.8425569999999</v>
      </c>
      <c r="DM113" s="65">
        <v>4415.8425569999999</v>
      </c>
      <c r="DN113" s="65">
        <v>4415.8425569999999</v>
      </c>
      <c r="DO113" s="65">
        <v>4415.8425569999999</v>
      </c>
      <c r="DP113" s="65">
        <v>3265.8963250000002</v>
      </c>
      <c r="DQ113" s="65">
        <v>3265.8963250000002</v>
      </c>
      <c r="DR113" s="65">
        <v>924.97770649999995</v>
      </c>
      <c r="DS113" s="65">
        <v>3265.8963250000002</v>
      </c>
      <c r="DT113" s="65">
        <v>3265.8963250000002</v>
      </c>
      <c r="DU113" s="65">
        <v>3265.8963250000002</v>
      </c>
      <c r="DV113" s="65">
        <v>3265.8963250000002</v>
      </c>
      <c r="DW113" s="65">
        <v>3265.8963250000002</v>
      </c>
      <c r="DX113" s="65">
        <v>3265.8963250000002</v>
      </c>
      <c r="DY113" s="65">
        <v>3265.8963250000002</v>
      </c>
      <c r="DZ113" s="65">
        <v>3265.8963250000002</v>
      </c>
      <c r="EA113" s="65">
        <v>3265.8963250000002</v>
      </c>
      <c r="EB113" s="65">
        <v>3265.8963250000002</v>
      </c>
      <c r="EC113" s="65">
        <v>3265.8963250000002</v>
      </c>
      <c r="ED113" s="65">
        <v>3265.8963250000002</v>
      </c>
      <c r="EE113" s="65">
        <v>3265.8963250000002</v>
      </c>
      <c r="EF113" s="65">
        <v>2921.7746539999998</v>
      </c>
      <c r="EG113" s="65">
        <v>2921.7746539999998</v>
      </c>
      <c r="EH113" s="65">
        <v>2921.7746539999998</v>
      </c>
      <c r="EI113" s="65">
        <v>2921.7746539999998</v>
      </c>
      <c r="EJ113" s="65">
        <v>2921.7746539999998</v>
      </c>
      <c r="EK113" s="65">
        <v>2921.7746539999998</v>
      </c>
      <c r="EL113" s="65">
        <v>2921.7746539999998</v>
      </c>
      <c r="EM113" s="65">
        <v>2921.7746539999998</v>
      </c>
      <c r="EN113" s="65">
        <v>2921.7746539999998</v>
      </c>
      <c r="EO113" s="65">
        <v>2921.7746539999998</v>
      </c>
      <c r="EP113" s="65">
        <v>2921.7746539999998</v>
      </c>
      <c r="EQ113" s="65">
        <v>2921.7746539999998</v>
      </c>
      <c r="ER113" s="65">
        <v>2921.7746539999998</v>
      </c>
      <c r="ES113" s="65">
        <v>2921.7746539999998</v>
      </c>
      <c r="ET113" s="65">
        <v>2921.7746539999998</v>
      </c>
      <c r="EU113" s="65">
        <v>2921.7746539999998</v>
      </c>
      <c r="EV113" s="65">
        <v>2921.7746539999998</v>
      </c>
      <c r="EW113" s="65">
        <v>2921.7746539999998</v>
      </c>
      <c r="EX113" s="65">
        <v>2921.7746539999998</v>
      </c>
      <c r="EY113" s="65">
        <v>2921.7746539999998</v>
      </c>
      <c r="EZ113" s="65">
        <v>2921.7746539999998</v>
      </c>
      <c r="FA113" s="65">
        <v>2921.7746539999998</v>
      </c>
      <c r="FB113" s="65">
        <v>2921.7746539999998</v>
      </c>
      <c r="FC113" s="65">
        <v>2921.7746539999998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3548.280992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360.03919280000002</v>
      </c>
      <c r="CP128" s="65">
        <v>360.03919280000002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1440.1567709999999</v>
      </c>
      <c r="DO128" s="65">
        <v>1620.1763679999999</v>
      </c>
      <c r="DP128" s="65">
        <v>1620.1763679999999</v>
      </c>
      <c r="DQ128" s="65">
        <v>1620.1763679999999</v>
      </c>
      <c r="DR128" s="65">
        <v>1440.1567709999999</v>
      </c>
      <c r="DS128" s="65">
        <v>1620.1763679999999</v>
      </c>
      <c r="DT128" s="65">
        <v>1620.1763679999999</v>
      </c>
      <c r="DU128" s="65">
        <v>1620.1763679999999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360.03919280000002</v>
      </c>
      <c r="EE128" s="65">
        <v>1620.1763679999999</v>
      </c>
      <c r="EF128" s="65">
        <v>1620.1763679999999</v>
      </c>
      <c r="EG128" s="65">
        <v>1620.1763679999999</v>
      </c>
      <c r="EH128" s="65">
        <v>1620.1763679999999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900.097982</v>
      </c>
      <c r="EQ128" s="65">
        <v>1620.1763679999999</v>
      </c>
      <c r="ER128" s="65">
        <v>1620.1763679999999</v>
      </c>
      <c r="ES128" s="65">
        <v>1620.1763679999999</v>
      </c>
      <c r="ET128" s="65">
        <v>1440.1567709999999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1620.1763679999999</v>
      </c>
      <c r="FC128" s="65">
        <v>1440.1567709999999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1193.8141659999999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2387.6283309999999</v>
      </c>
      <c r="CP137" s="65">
        <v>2387.6283309999999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6182.251929</v>
      </c>
      <c r="DM137" s="65">
        <v>6182.251929</v>
      </c>
      <c r="DN137" s="65">
        <v>6002.2323329999999</v>
      </c>
      <c r="DO137" s="65">
        <v>6182.251929</v>
      </c>
      <c r="DP137" s="65">
        <v>6182.251929</v>
      </c>
      <c r="DQ137" s="65">
        <v>6182.251929</v>
      </c>
      <c r="DR137" s="65">
        <v>6002.2323329999999</v>
      </c>
      <c r="DS137" s="65">
        <v>6182.251929</v>
      </c>
      <c r="DT137" s="65">
        <v>6182.251929</v>
      </c>
      <c r="DU137" s="65">
        <v>6182.251929</v>
      </c>
      <c r="DV137" s="65">
        <v>6182.251929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4922.1147540000002</v>
      </c>
      <c r="EE137" s="65">
        <v>6182.251929</v>
      </c>
      <c r="EF137" s="65">
        <v>6182.251929</v>
      </c>
      <c r="EG137" s="65">
        <v>6182.251929</v>
      </c>
      <c r="EH137" s="65">
        <v>6182.251929</v>
      </c>
      <c r="EI137" s="65">
        <v>6182.251929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5462.1735429999999</v>
      </c>
      <c r="EQ137" s="65">
        <v>6182.251929</v>
      </c>
      <c r="ER137" s="65">
        <v>6182.251929</v>
      </c>
      <c r="ES137" s="65">
        <v>6182.251929</v>
      </c>
      <c r="ET137" s="65">
        <v>4988.4377629999999</v>
      </c>
      <c r="EU137" s="65">
        <v>6182.251929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6182.251929</v>
      </c>
      <c r="FC137" s="65">
        <v>6002.2323329999999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2908.3587010000001</v>
      </c>
      <c r="W138" s="65">
        <v>3028.498094</v>
      </c>
      <c r="X138" s="65">
        <v>3028.498094</v>
      </c>
      <c r="Y138" s="65">
        <v>3028.498094</v>
      </c>
      <c r="Z138" s="65">
        <v>2908.3587010000001</v>
      </c>
      <c r="AA138" s="65">
        <v>3028.498094</v>
      </c>
      <c r="AB138" s="65">
        <v>3028.498094</v>
      </c>
      <c r="AC138" s="65">
        <v>473.73577999999998</v>
      </c>
      <c r="AD138" s="65">
        <v>2401.6747099999998</v>
      </c>
      <c r="AE138" s="65">
        <v>2527.2856390000002</v>
      </c>
      <c r="AF138" s="65">
        <v>3028.498094</v>
      </c>
      <c r="AG138" s="65">
        <v>1936.25288</v>
      </c>
      <c r="AH138" s="65">
        <v>189.49431200000001</v>
      </c>
      <c r="AI138" s="65">
        <v>3028.498094</v>
      </c>
      <c r="AJ138" s="65">
        <v>3028.498094</v>
      </c>
      <c r="AK138" s="65">
        <v>473.73577999999998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1065.9055049999999</v>
      </c>
      <c r="G139" s="65">
        <v>1065.9055049999999</v>
      </c>
      <c r="H139" s="65">
        <v>1065.9055049999999</v>
      </c>
      <c r="I139" s="65">
        <v>1065.9055049999999</v>
      </c>
      <c r="J139" s="65">
        <v>570.29828450000002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606.38179839999998</v>
      </c>
      <c r="S139" s="65">
        <v>1065.9055049999999</v>
      </c>
      <c r="T139" s="65">
        <v>1065.9055049999999</v>
      </c>
      <c r="U139" s="65">
        <v>1065.9055049999999</v>
      </c>
      <c r="V139" s="65">
        <v>606.38179839999998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712.90760890000001</v>
      </c>
      <c r="AC139" s="65">
        <v>363.88725340000002</v>
      </c>
      <c r="AE139" s="65">
        <v>1065.9055049999999</v>
      </c>
      <c r="AF139" s="65">
        <v>986.51364509999996</v>
      </c>
      <c r="AG139" s="65">
        <v>543.53091449999999</v>
      </c>
      <c r="AH139" s="65">
        <v>1065.9055049999999</v>
      </c>
      <c r="AI139" s="65">
        <v>1065.9055049999999</v>
      </c>
      <c r="AJ139" s="65">
        <v>1065.9055049999999</v>
      </c>
      <c r="AM139" s="65">
        <v>1065.9055049999999</v>
      </c>
      <c r="AN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V139" s="65">
        <v>1065.9055049999999</v>
      </c>
      <c r="AW139" s="65">
        <v>1065.9055049999999</v>
      </c>
      <c r="AY139" s="65">
        <v>1065.9055049999999</v>
      </c>
      <c r="AZ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459.52370660000003</v>
      </c>
      <c r="BN139" s="65">
        <v>459.52370660000003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459.52370660000003</v>
      </c>
      <c r="BW139" s="65">
        <v>1065.9055049999999</v>
      </c>
      <c r="BX139" s="65">
        <v>1065.9055049999999</v>
      </c>
      <c r="BY139" s="65">
        <v>459.52370660000003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G140" s="65">
        <v>211.28615790000001</v>
      </c>
      <c r="AH140" s="65">
        <v>211.28615790000001</v>
      </c>
      <c r="AK140" s="65">
        <v>211.28615790000001</v>
      </c>
      <c r="AL140" s="65">
        <v>211.28615790000001</v>
      </c>
      <c r="AP140" s="65">
        <v>211.28615790000001</v>
      </c>
      <c r="AQ140" s="65">
        <v>211.28615790000001</v>
      </c>
      <c r="AR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4116.1954450000003</v>
      </c>
      <c r="F149" s="65">
        <v>4305.6897570000001</v>
      </c>
      <c r="G149" s="65">
        <v>4094.4035990000002</v>
      </c>
      <c r="H149" s="65">
        <v>4094.4035990000002</v>
      </c>
      <c r="I149" s="65">
        <v>4094.4035990000002</v>
      </c>
      <c r="J149" s="65">
        <v>3598.7963789999999</v>
      </c>
      <c r="K149" s="65">
        <v>4094.4035990000002</v>
      </c>
      <c r="L149" s="65">
        <v>4305.6897570000001</v>
      </c>
      <c r="M149" s="65">
        <v>4094.4035990000002</v>
      </c>
      <c r="N149" s="65">
        <v>4305.6897570000001</v>
      </c>
      <c r="O149" s="65">
        <v>4305.6897570000001</v>
      </c>
      <c r="P149" s="65">
        <v>4305.6897570000001</v>
      </c>
      <c r="Q149" s="65">
        <v>4094.4035990000002</v>
      </c>
      <c r="R149" s="65">
        <v>3846.1660510000002</v>
      </c>
      <c r="S149" s="65">
        <v>4305.6897570000001</v>
      </c>
      <c r="T149" s="65">
        <v>4305.6897570000001</v>
      </c>
      <c r="U149" s="65">
        <v>4094.4035990000002</v>
      </c>
      <c r="V149" s="65">
        <v>3726.0266569999999</v>
      </c>
      <c r="W149" s="65">
        <v>4305.6897570000001</v>
      </c>
      <c r="X149" s="65">
        <v>4305.6897570000001</v>
      </c>
      <c r="Y149" s="65">
        <v>4305.6897570000001</v>
      </c>
      <c r="Z149" s="65">
        <v>4185.5503630000003</v>
      </c>
      <c r="AA149" s="65">
        <v>4305.6897570000001</v>
      </c>
      <c r="AB149" s="65">
        <v>3741.4057029999999</v>
      </c>
      <c r="AC149" s="65">
        <v>1048.909191</v>
      </c>
      <c r="AD149" s="65">
        <v>2612.9608680000001</v>
      </c>
      <c r="AE149" s="65">
        <v>3593.1911439999999</v>
      </c>
      <c r="AF149" s="65">
        <v>4015.011739</v>
      </c>
      <c r="AG149" s="65">
        <v>2691.0699519999998</v>
      </c>
      <c r="AH149" s="65">
        <v>1466.6859750000001</v>
      </c>
      <c r="AI149" s="65">
        <v>4094.4035990000002</v>
      </c>
      <c r="AJ149" s="65">
        <v>4094.4035990000002</v>
      </c>
      <c r="AK149" s="65">
        <v>685.02193790000001</v>
      </c>
      <c r="AL149" s="65">
        <v>3239.7842519999999</v>
      </c>
      <c r="AM149" s="65">
        <v>4094.4035990000002</v>
      </c>
      <c r="AN149" s="65">
        <v>4094.4035990000002</v>
      </c>
      <c r="AO149" s="65">
        <v>3028.498094</v>
      </c>
      <c r="AP149" s="65">
        <v>3239.7842519999999</v>
      </c>
      <c r="AQ149" s="65">
        <v>4305.6897570000001</v>
      </c>
      <c r="AR149" s="65">
        <v>4305.6897570000001</v>
      </c>
      <c r="AS149" s="65">
        <v>4094.4035990000002</v>
      </c>
      <c r="AT149" s="65">
        <v>4305.6897570000001</v>
      </c>
      <c r="AU149" s="65">
        <v>3239.7842519999999</v>
      </c>
      <c r="AV149" s="65">
        <v>4091.561185</v>
      </c>
      <c r="AW149" s="65">
        <v>3880.2750270000001</v>
      </c>
      <c r="AX149" s="65">
        <v>2814.369522</v>
      </c>
      <c r="AY149" s="65">
        <v>4091.561185</v>
      </c>
      <c r="AZ149" s="65">
        <v>3725.9319099999998</v>
      </c>
      <c r="BA149" s="65">
        <v>2660.0264050000001</v>
      </c>
      <c r="BB149" s="65">
        <v>2448.7402470000002</v>
      </c>
      <c r="BC149" s="65">
        <v>3725.9319099999998</v>
      </c>
      <c r="BD149" s="65">
        <v>3110.2648899999999</v>
      </c>
      <c r="BE149" s="65">
        <v>3110.2648899999999</v>
      </c>
      <c r="BF149" s="65">
        <v>2044.359385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1623.9662539999999</v>
      </c>
      <c r="BN149" s="65">
        <v>1623.9662539999999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1623.9662539999999</v>
      </c>
      <c r="BW149" s="65">
        <v>2230.3480519999998</v>
      </c>
      <c r="BX149" s="65">
        <v>2230.3480519999998</v>
      </c>
      <c r="BY149" s="65">
        <v>1623.9662539999999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1120.700834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531.29521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1120.700834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1120.700834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531.29521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1120.700834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W163" s="65">
        <v>22.739317440000001</v>
      </c>
      <c r="X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1962.697559</v>
      </c>
      <c r="E164" s="65">
        <v>1560.9227800000001</v>
      </c>
      <c r="F164" s="65">
        <v>1247.78343</v>
      </c>
      <c r="G164" s="65">
        <v>1426.7974220000001</v>
      </c>
      <c r="H164" s="65">
        <v>1633.640686</v>
      </c>
      <c r="I164" s="65">
        <v>1418.802046</v>
      </c>
      <c r="J164" s="65">
        <v>1431.877154</v>
      </c>
      <c r="K164" s="65">
        <v>1769.935007</v>
      </c>
      <c r="L164" s="65">
        <v>1611.564599</v>
      </c>
      <c r="M164" s="65">
        <v>1622.129443</v>
      </c>
      <c r="N164" s="65">
        <v>754.62448280000001</v>
      </c>
      <c r="O164" s="65">
        <v>1259.5320770000001</v>
      </c>
      <c r="P164" s="65">
        <v>1275.2121950000001</v>
      </c>
      <c r="Q164" s="65">
        <v>1528.2350120000001</v>
      </c>
      <c r="R164" s="65">
        <v>1324.9076150000001</v>
      </c>
      <c r="S164" s="65">
        <v>1303.9684930000001</v>
      </c>
      <c r="T164" s="65">
        <v>1468.401646</v>
      </c>
      <c r="U164" s="65">
        <v>1640.8893800000001</v>
      </c>
      <c r="V164" s="65">
        <v>1818.066562</v>
      </c>
      <c r="W164" s="65">
        <v>1213.339117</v>
      </c>
      <c r="X164" s="65">
        <v>1584.372165</v>
      </c>
      <c r="Y164" s="65">
        <v>1418.802046</v>
      </c>
      <c r="Z164" s="65">
        <v>1960.1872960000001</v>
      </c>
      <c r="AA164" s="65">
        <v>1446.0892269999999</v>
      </c>
      <c r="AB164" s="65">
        <v>1583.235199</v>
      </c>
      <c r="AC164" s="65">
        <v>1627.814273</v>
      </c>
      <c r="AD164" s="65">
        <v>1451.67931</v>
      </c>
      <c r="AE164" s="65">
        <v>1589.25218</v>
      </c>
      <c r="AF164" s="65">
        <v>1583.235199</v>
      </c>
      <c r="AG164" s="65">
        <v>1960.1872960000001</v>
      </c>
      <c r="AH164" s="65">
        <v>1439.741168</v>
      </c>
      <c r="AI164" s="65">
        <v>1164.5006800000001</v>
      </c>
      <c r="AJ164" s="65">
        <v>1820.5768250000001</v>
      </c>
      <c r="AK164" s="65">
        <v>1798.264406</v>
      </c>
      <c r="AL164" s="65">
        <v>1151.520319</v>
      </c>
      <c r="AM164" s="65">
        <v>1753.9227370000001</v>
      </c>
      <c r="AN164" s="65">
        <v>1221.964293</v>
      </c>
      <c r="AO164" s="65">
        <v>1960.1872960000001</v>
      </c>
      <c r="AP164" s="65">
        <v>1292.504087</v>
      </c>
      <c r="AQ164" s="65">
        <v>1960.1872960000001</v>
      </c>
      <c r="AR164" s="65">
        <v>1962.697559</v>
      </c>
      <c r="AS164" s="65">
        <v>1960.1872960000001</v>
      </c>
      <c r="AT164" s="65">
        <v>1627.814273</v>
      </c>
      <c r="AU164" s="65">
        <v>1960.1872960000001</v>
      </c>
      <c r="AV164" s="65">
        <v>1962.697559</v>
      </c>
      <c r="AW164" s="65">
        <v>1960.1872960000001</v>
      </c>
      <c r="AX164" s="65">
        <v>1580.7249360000001</v>
      </c>
      <c r="AY164" s="65">
        <v>1960.1872960000001</v>
      </c>
      <c r="AZ164" s="65">
        <v>1552.0633849999999</v>
      </c>
      <c r="BA164" s="65">
        <v>1549.553122</v>
      </c>
      <c r="BB164" s="65">
        <v>1312.2114959999999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157.18553180000001</v>
      </c>
      <c r="G165" s="65">
        <v>157.18553180000001</v>
      </c>
      <c r="H165" s="65">
        <v>314.37106360000001</v>
      </c>
      <c r="I165" s="65">
        <v>275.29466650000001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157.18553180000001</v>
      </c>
      <c r="W165" s="65">
        <v>314.37106360000001</v>
      </c>
      <c r="X165" s="65">
        <v>314.37106360000001</v>
      </c>
      <c r="AA165" s="65">
        <v>314.37106360000001</v>
      </c>
      <c r="AB165" s="65">
        <v>314.37106360000001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B167" s="65">
        <v>322.14033039999998</v>
      </c>
      <c r="AC167" s="65">
        <v>322.14033039999998</v>
      </c>
      <c r="AD167" s="65">
        <v>322.14033039999998</v>
      </c>
      <c r="AE167" s="65">
        <v>322.14033039999998</v>
      </c>
      <c r="AG167" s="65">
        <v>156.8672699</v>
      </c>
      <c r="AH167" s="65">
        <v>322.14033039999998</v>
      </c>
      <c r="AI167" s="65">
        <v>322.14033039999998</v>
      </c>
      <c r="AJ167" s="65">
        <v>10.871925210000001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2879.3762929999998</v>
      </c>
      <c r="E173" s="65">
        <v>2619.816996</v>
      </c>
      <c r="F173" s="65">
        <v>2628.7232290000002</v>
      </c>
      <c r="G173" s="65">
        <v>2807.7372209999999</v>
      </c>
      <c r="H173" s="65">
        <v>2849.6256859999999</v>
      </c>
      <c r="I173" s="65">
        <v>2775.7302460000001</v>
      </c>
      <c r="J173" s="65">
        <v>2947.2631670000001</v>
      </c>
      <c r="K173" s="65">
        <v>3285.3210199999999</v>
      </c>
      <c r="L173" s="65">
        <v>2827.5495989999999</v>
      </c>
      <c r="M173" s="65">
        <v>3003.069242</v>
      </c>
      <c r="N173" s="65">
        <v>2292.7498129999999</v>
      </c>
      <c r="O173" s="65">
        <v>2797.657408</v>
      </c>
      <c r="P173" s="65">
        <v>2468.4578780000002</v>
      </c>
      <c r="Q173" s="65">
        <v>2886.435493</v>
      </c>
      <c r="R173" s="65">
        <v>2863.0329449999999</v>
      </c>
      <c r="S173" s="65">
        <v>2842.093824</v>
      </c>
      <c r="T173" s="65">
        <v>2849.341445</v>
      </c>
      <c r="U173" s="65">
        <v>2864.6436469999999</v>
      </c>
      <c r="V173" s="65">
        <v>3019.0815109999999</v>
      </c>
      <c r="W173" s="65">
        <v>2751.4644469999998</v>
      </c>
      <c r="X173" s="65">
        <v>3122.497496</v>
      </c>
      <c r="Y173" s="65">
        <v>2619.816996</v>
      </c>
      <c r="Z173" s="65">
        <v>3183.9415629999999</v>
      </c>
      <c r="AA173" s="65">
        <v>2984.2145580000001</v>
      </c>
      <c r="AB173" s="65">
        <v>3121.3605299999999</v>
      </c>
      <c r="AC173" s="65">
        <v>3165.9396029999998</v>
      </c>
      <c r="AD173" s="65">
        <v>2967.0653229999998</v>
      </c>
      <c r="AE173" s="65">
        <v>3127.3775110000001</v>
      </c>
      <c r="AF173" s="65">
        <v>2799.2201989999999</v>
      </c>
      <c r="AG173" s="65">
        <v>3018.668502</v>
      </c>
      <c r="AH173" s="65">
        <v>2977.8664979999999</v>
      </c>
      <c r="AI173" s="65">
        <v>2702.62601</v>
      </c>
      <c r="AJ173" s="65">
        <v>3047.4337500000001</v>
      </c>
      <c r="AK173" s="65">
        <v>3336.389737</v>
      </c>
      <c r="AL173" s="65">
        <v>2666.906332</v>
      </c>
      <c r="AM173" s="65">
        <v>3292.0480680000001</v>
      </c>
      <c r="AN173" s="65">
        <v>2760.0896240000002</v>
      </c>
      <c r="AO173" s="65">
        <v>3498.3126259999999</v>
      </c>
      <c r="AP173" s="65">
        <v>2830.629418</v>
      </c>
      <c r="AQ173" s="65">
        <v>3498.3126259999999</v>
      </c>
      <c r="AR173" s="65">
        <v>3178.6825589999999</v>
      </c>
      <c r="AS173" s="65">
        <v>3498.3126259999999</v>
      </c>
      <c r="AT173" s="65">
        <v>2851.5685389999999</v>
      </c>
      <c r="AU173" s="65">
        <v>3498.3126259999999</v>
      </c>
      <c r="AV173" s="65">
        <v>3500.8228899999999</v>
      </c>
      <c r="AW173" s="65">
        <v>3498.3126259999999</v>
      </c>
      <c r="AX173" s="65">
        <v>3118.8502669999998</v>
      </c>
      <c r="AY173" s="65">
        <v>3498.3126259999999</v>
      </c>
      <c r="AZ173" s="65">
        <v>3090.1887149999998</v>
      </c>
      <c r="BA173" s="65">
        <v>3087.6784520000001</v>
      </c>
      <c r="BB173" s="65">
        <v>2850.3368260000002</v>
      </c>
      <c r="BC173" s="65">
        <v>3087.6784520000001</v>
      </c>
      <c r="BD173" s="65">
        <v>1638.093803</v>
      </c>
      <c r="BE173" s="65">
        <v>1635.583539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258.65973589999999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234.0269285</v>
      </c>
      <c r="AF174" s="65">
        <v>390.35973589999998</v>
      </c>
      <c r="AG174" s="65">
        <v>390.35973589999998</v>
      </c>
      <c r="AH174" s="65">
        <v>234.0269285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803.47046560000001</v>
      </c>
      <c r="E176" s="65">
        <v>437.55694920000002</v>
      </c>
      <c r="F176" s="65">
        <v>309.55354139999997</v>
      </c>
      <c r="G176" s="65">
        <v>335.7839209</v>
      </c>
      <c r="H176" s="65">
        <v>411.21723980000002</v>
      </c>
      <c r="I176" s="65">
        <v>714.1238975</v>
      </c>
      <c r="J176" s="65">
        <v>388.85691100000003</v>
      </c>
      <c r="K176" s="65">
        <v>803.47046560000001</v>
      </c>
      <c r="L176" s="65">
        <v>750.60155259999999</v>
      </c>
      <c r="M176" s="65">
        <v>791.05858820000003</v>
      </c>
      <c r="N176" s="65">
        <v>598.72186150000005</v>
      </c>
      <c r="O176" s="65">
        <v>376.0514622</v>
      </c>
      <c r="P176" s="65">
        <v>222.4663223</v>
      </c>
      <c r="Q176" s="65">
        <v>630.74640020000004</v>
      </c>
      <c r="R176" s="65">
        <v>414.04507169999999</v>
      </c>
      <c r="S176" s="65">
        <v>399.56333960000001</v>
      </c>
      <c r="T176" s="65">
        <v>701.9015144</v>
      </c>
      <c r="U176" s="65">
        <v>411.97521699999999</v>
      </c>
      <c r="V176" s="65">
        <v>803.47046560000001</v>
      </c>
      <c r="W176" s="65">
        <v>172.7240654</v>
      </c>
      <c r="X176" s="65">
        <v>675.46705789999999</v>
      </c>
      <c r="Y176" s="65">
        <v>540.45236060000002</v>
      </c>
      <c r="Z176" s="65">
        <v>803.47046560000001</v>
      </c>
      <c r="AA176" s="65">
        <v>637.37870120000002</v>
      </c>
      <c r="AB176" s="65">
        <v>324.13002069999999</v>
      </c>
      <c r="AC176" s="65">
        <v>750.60155259999999</v>
      </c>
      <c r="AD176" s="65">
        <v>614.05631800000003</v>
      </c>
      <c r="AE176" s="65">
        <v>537.12162739999997</v>
      </c>
      <c r="AF176" s="65">
        <v>625.15631800000006</v>
      </c>
      <c r="AG176" s="65">
        <v>803.47046560000001</v>
      </c>
      <c r="AH176" s="65">
        <v>385.73025480000001</v>
      </c>
      <c r="AI176" s="65">
        <v>726.53577499999994</v>
      </c>
      <c r="AJ176" s="65">
        <v>803.47046560000001</v>
      </c>
      <c r="AK176" s="65">
        <v>726.72526930000004</v>
      </c>
      <c r="AL176" s="65">
        <v>385.73025480000001</v>
      </c>
      <c r="AM176" s="65">
        <v>778.64671080000005</v>
      </c>
      <c r="AN176" s="65">
        <v>714.31339179999998</v>
      </c>
      <c r="AO176" s="65">
        <v>803.47046560000001</v>
      </c>
      <c r="AP176" s="65">
        <v>282.5506019</v>
      </c>
      <c r="AQ176" s="65">
        <v>789.44788649999998</v>
      </c>
      <c r="AR176" s="65">
        <v>803.47046560000001</v>
      </c>
      <c r="AS176" s="65">
        <v>789.44788649999998</v>
      </c>
      <c r="AT176" s="65">
        <v>728.33597090000001</v>
      </c>
      <c r="AU176" s="65">
        <v>803.47046560000001</v>
      </c>
      <c r="AV176" s="65">
        <v>666.45149530000003</v>
      </c>
      <c r="AW176" s="65">
        <v>616.14075549999995</v>
      </c>
      <c r="AX176" s="65">
        <v>287.55761849999999</v>
      </c>
      <c r="AY176" s="65">
        <v>666.45149530000003</v>
      </c>
      <c r="AZ176" s="65">
        <v>328.58313700000002</v>
      </c>
      <c r="BA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70.389655000000005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111.8016441</v>
      </c>
      <c r="W180" s="65">
        <v>178.12465330000001</v>
      </c>
      <c r="X180" s="65">
        <v>159.1675515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121.2763597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1193.8302020000001</v>
      </c>
      <c r="E185" s="65">
        <v>827.91668500000003</v>
      </c>
      <c r="F185" s="65">
        <v>878.03793059999998</v>
      </c>
      <c r="G185" s="65">
        <v>904.26831000000004</v>
      </c>
      <c r="H185" s="65">
        <v>979.70162889999995</v>
      </c>
      <c r="I185" s="65">
        <v>1174.873288</v>
      </c>
      <c r="J185" s="65">
        <v>957.34130010000001</v>
      </c>
      <c r="K185" s="65">
        <v>1371.954855</v>
      </c>
      <c r="L185" s="65">
        <v>1319.0859419999999</v>
      </c>
      <c r="M185" s="65">
        <v>1293.2199680000001</v>
      </c>
      <c r="N185" s="65">
        <v>1167.2062510000001</v>
      </c>
      <c r="O185" s="65">
        <v>944.53585129999999</v>
      </c>
      <c r="P185" s="65">
        <v>790.95071140000005</v>
      </c>
      <c r="Q185" s="65">
        <v>1132.90778</v>
      </c>
      <c r="R185" s="65">
        <v>982.5294609</v>
      </c>
      <c r="S185" s="65">
        <v>968.04772879999996</v>
      </c>
      <c r="T185" s="65">
        <v>1270.385904</v>
      </c>
      <c r="U185" s="65">
        <v>980.45960620000005</v>
      </c>
      <c r="V185" s="65">
        <v>1173.931846</v>
      </c>
      <c r="W185" s="65">
        <v>741.20845450000002</v>
      </c>
      <c r="X185" s="65">
        <v>1224.9943450000001</v>
      </c>
      <c r="Y185" s="65">
        <v>1108.9367500000001</v>
      </c>
      <c r="Z185" s="65">
        <v>1371.954855</v>
      </c>
      <c r="AA185" s="65">
        <v>1205.8630900000001</v>
      </c>
      <c r="AB185" s="65">
        <v>892.61440979999998</v>
      </c>
      <c r="AC185" s="65">
        <v>1319.0859419999999</v>
      </c>
      <c r="AD185" s="65">
        <v>1182.5407070000001</v>
      </c>
      <c r="AE185" s="65">
        <v>949.27320910000003</v>
      </c>
      <c r="AF185" s="65">
        <v>1193.640707</v>
      </c>
      <c r="AG185" s="65">
        <v>1371.954855</v>
      </c>
      <c r="AH185" s="65">
        <v>797.88183660000004</v>
      </c>
      <c r="AI185" s="65">
        <v>1295.020164</v>
      </c>
      <c r="AJ185" s="65">
        <v>1371.954855</v>
      </c>
      <c r="AK185" s="65">
        <v>1295.209658</v>
      </c>
      <c r="AL185" s="65">
        <v>954.21464400000002</v>
      </c>
      <c r="AM185" s="65">
        <v>1347.1311000000001</v>
      </c>
      <c r="AN185" s="65">
        <v>1282.797781</v>
      </c>
      <c r="AO185" s="65">
        <v>1371.954855</v>
      </c>
      <c r="AP185" s="65">
        <v>851.03499109999996</v>
      </c>
      <c r="AQ185" s="65">
        <v>1357.932276</v>
      </c>
      <c r="AR185" s="65">
        <v>1371.954855</v>
      </c>
      <c r="AS185" s="65">
        <v>1357.932276</v>
      </c>
      <c r="AT185" s="65">
        <v>1296.8203599999999</v>
      </c>
      <c r="AU185" s="65">
        <v>1371.954855</v>
      </c>
      <c r="AV185" s="65">
        <v>1192.8681469999999</v>
      </c>
      <c r="AW185" s="65">
        <v>1142.557407</v>
      </c>
      <c r="AX185" s="65">
        <v>813.97427040000002</v>
      </c>
      <c r="AY185" s="65">
        <v>1192.8681469999999</v>
      </c>
      <c r="AZ185" s="65">
        <v>671.56929490000005</v>
      </c>
      <c r="BA185" s="65">
        <v>671.56929490000005</v>
      </c>
      <c r="BB185" s="65">
        <v>342.98615790000002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483.02100130000002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31025.037270000001</v>
      </c>
      <c r="F234" s="65">
        <v>29635.764869999999</v>
      </c>
      <c r="G234" s="65">
        <v>30068.736280000001</v>
      </c>
      <c r="H234" s="65">
        <v>30103.822319999999</v>
      </c>
      <c r="I234" s="65">
        <v>31236.534739999999</v>
      </c>
      <c r="J234" s="65">
        <v>29078.366730000002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31022.114939999999</v>
      </c>
      <c r="V234" s="65">
        <v>29563.577550000002</v>
      </c>
      <c r="W234" s="65">
        <v>30068.736280000001</v>
      </c>
      <c r="X234" s="65">
        <v>30103.822319999999</v>
      </c>
      <c r="Y234" s="65">
        <v>31612.52204</v>
      </c>
      <c r="Z234" s="65">
        <v>30279.608359999998</v>
      </c>
      <c r="AA234" s="65">
        <v>30068.736280000001</v>
      </c>
      <c r="AB234" s="65">
        <v>30554.27232</v>
      </c>
      <c r="AC234" s="65">
        <v>32026.982039999999</v>
      </c>
      <c r="AD234" s="65">
        <v>30981.604800000001</v>
      </c>
      <c r="AE234" s="65">
        <v>28390.774119999998</v>
      </c>
      <c r="AF234" s="65">
        <v>30682.972320000001</v>
      </c>
      <c r="AG234" s="65">
        <v>32220.697039999999</v>
      </c>
      <c r="AH234" s="65">
        <v>30367.00806</v>
      </c>
      <c r="AI234" s="65">
        <v>30647.21128</v>
      </c>
      <c r="AJ234" s="65">
        <v>30682.972320000001</v>
      </c>
      <c r="AK234" s="65">
        <v>30847.482940000002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31291.324799999999</v>
      </c>
      <c r="BK234" s="65">
        <v>30823.753280000001</v>
      </c>
      <c r="BL234" s="65">
        <v>30859.72032</v>
      </c>
      <c r="BM234" s="65">
        <v>32220.697039999999</v>
      </c>
      <c r="BN234" s="65">
        <v>31112.104800000001</v>
      </c>
      <c r="BO234" s="65">
        <v>30823.753280000001</v>
      </c>
      <c r="BP234" s="65">
        <v>31864.178650000002</v>
      </c>
      <c r="BQ234" s="65">
        <v>33082.050660000001</v>
      </c>
      <c r="BR234" s="65">
        <v>32309.8315</v>
      </c>
      <c r="BS234" s="65">
        <v>31544.230909999998</v>
      </c>
      <c r="BT234" s="65">
        <v>32654.553360000002</v>
      </c>
      <c r="BU234" s="65">
        <v>33605.263740000002</v>
      </c>
      <c r="BV234" s="65">
        <v>32932.562400000003</v>
      </c>
      <c r="BW234" s="65">
        <v>32616.494439999999</v>
      </c>
      <c r="BX234" s="65">
        <v>34484.317450000002</v>
      </c>
      <c r="BY234" s="65">
        <v>34004.298620000001</v>
      </c>
      <c r="BZ234" s="65">
        <v>34241.390399999997</v>
      </c>
      <c r="CA234" s="65">
        <v>34444.125939999998</v>
      </c>
      <c r="CB234" s="65">
        <v>36987.024360000003</v>
      </c>
      <c r="CC234" s="65">
        <v>37325.402320000001</v>
      </c>
      <c r="CD234" s="65">
        <v>33843.365400000002</v>
      </c>
      <c r="CE234" s="65">
        <v>36943.915939999999</v>
      </c>
      <c r="CF234" s="65">
        <v>37095.132360000003</v>
      </c>
      <c r="CG234" s="65">
        <v>37161.420969999999</v>
      </c>
      <c r="CH234" s="65">
        <v>36683.265270000004</v>
      </c>
      <c r="CI234" s="65">
        <v>37051.897940000003</v>
      </c>
      <c r="CJ234" s="65">
        <v>37630.524360000003</v>
      </c>
      <c r="CK234" s="65">
        <v>36708.225330000001</v>
      </c>
      <c r="CL234" s="65">
        <v>37963.685400000002</v>
      </c>
      <c r="CM234" s="65">
        <v>37586.665939999999</v>
      </c>
      <c r="CN234" s="65">
        <v>37630.524360000003</v>
      </c>
      <c r="CO234" s="65">
        <v>38957.816420000003</v>
      </c>
      <c r="CP234" s="65">
        <v>37328.150399999999</v>
      </c>
      <c r="CQ234" s="65">
        <v>37586.665939999999</v>
      </c>
      <c r="CR234" s="65">
        <v>37666.388760000002</v>
      </c>
      <c r="CS234" s="65">
        <v>37993.134080000003</v>
      </c>
      <c r="CT234" s="65">
        <v>37862.591399999998</v>
      </c>
      <c r="CU234" s="65">
        <v>37622.488539999998</v>
      </c>
      <c r="CV234" s="65">
        <v>37666.388760000002</v>
      </c>
      <c r="CW234" s="65">
        <v>39554.09822</v>
      </c>
      <c r="CX234" s="65">
        <v>35148.191400000003</v>
      </c>
      <c r="CY234" s="65">
        <v>37622.488539999998</v>
      </c>
      <c r="CZ234" s="65">
        <v>37666.388760000002</v>
      </c>
      <c r="DA234" s="65">
        <v>39128.826220000003</v>
      </c>
      <c r="DB234" s="65">
        <v>38193.191400000003</v>
      </c>
      <c r="DC234" s="65">
        <v>37622.488539999998</v>
      </c>
      <c r="DD234" s="65">
        <v>38112.119760000001</v>
      </c>
      <c r="DE234" s="65">
        <v>39833.768620000003</v>
      </c>
      <c r="DF234" s="65">
        <v>38645.1564</v>
      </c>
      <c r="DG234" s="65">
        <v>38067.700040000003</v>
      </c>
      <c r="DH234" s="65">
        <v>38112.119760000001</v>
      </c>
      <c r="DI234" s="65">
        <v>39911.002339999999</v>
      </c>
      <c r="DJ234" s="65">
        <v>38575.556400000001</v>
      </c>
      <c r="DK234" s="65">
        <v>38067.700040000003</v>
      </c>
      <c r="DL234" s="65">
        <v>38112.119760000001</v>
      </c>
      <c r="DM234" s="65">
        <v>36868.667719999998</v>
      </c>
      <c r="DN234" s="65">
        <v>38645.1564</v>
      </c>
      <c r="DO234" s="65">
        <v>38067.700040000003</v>
      </c>
      <c r="DP234" s="65">
        <v>38112.119760000001</v>
      </c>
      <c r="DQ234" s="65">
        <v>40022.167719999998</v>
      </c>
      <c r="DR234" s="65">
        <v>38645.1564</v>
      </c>
      <c r="DS234" s="65">
        <v>38067.700040000003</v>
      </c>
      <c r="DT234" s="65">
        <v>38112.119760000001</v>
      </c>
      <c r="DU234" s="65">
        <v>40022.167719999998</v>
      </c>
      <c r="DV234" s="65">
        <v>33350.771399999998</v>
      </c>
      <c r="DW234" s="65">
        <v>38067.700040000003</v>
      </c>
      <c r="DX234" s="65">
        <v>38112.119760000001</v>
      </c>
      <c r="DY234" s="65">
        <v>40022.167719999998</v>
      </c>
      <c r="DZ234" s="65">
        <v>38645.1564</v>
      </c>
      <c r="EA234" s="65">
        <v>38067.700040000003</v>
      </c>
      <c r="EB234" s="65">
        <v>38112.119760000001</v>
      </c>
      <c r="EC234" s="65">
        <v>40022.167719999998</v>
      </c>
      <c r="ED234" s="65">
        <v>38645.1564</v>
      </c>
      <c r="EE234" s="65">
        <v>38067.700040000003</v>
      </c>
      <c r="EF234" s="65">
        <v>38112.119760000001</v>
      </c>
      <c r="EG234" s="65">
        <v>40022.167719999998</v>
      </c>
      <c r="EH234" s="65">
        <v>38645.1564</v>
      </c>
      <c r="EI234" s="65">
        <v>38067.700040000003</v>
      </c>
      <c r="EJ234" s="65">
        <v>38112.119760000001</v>
      </c>
      <c r="EK234" s="65">
        <v>40022.167719999998</v>
      </c>
      <c r="EL234" s="65">
        <v>38645.1564</v>
      </c>
      <c r="EM234" s="65">
        <v>38067.700040000003</v>
      </c>
      <c r="EN234" s="65">
        <v>38148.84216</v>
      </c>
      <c r="EO234" s="65">
        <v>40060.730519999997</v>
      </c>
      <c r="EP234" s="65">
        <v>38584.621800000001</v>
      </c>
      <c r="EQ234" s="65">
        <v>38104.379639999999</v>
      </c>
      <c r="ER234" s="65">
        <v>38197.490760000001</v>
      </c>
      <c r="ES234" s="65">
        <v>40111.817219999997</v>
      </c>
      <c r="ET234" s="65">
        <v>38073.681239999998</v>
      </c>
      <c r="EU234" s="65">
        <v>38152.971539999999</v>
      </c>
      <c r="EV234" s="65">
        <v>38248.026960000003</v>
      </c>
      <c r="EW234" s="65">
        <v>40164.886120000003</v>
      </c>
      <c r="EX234" s="65">
        <v>37895.216399999998</v>
      </c>
      <c r="EY234" s="65">
        <v>38203.448839999997</v>
      </c>
      <c r="EZ234" s="65">
        <v>38289.210959999997</v>
      </c>
      <c r="FA234" s="65">
        <v>40208.134120000002</v>
      </c>
      <c r="FB234" s="65">
        <v>38824.724399999999</v>
      </c>
      <c r="FC234" s="65">
        <v>38167.454839999999</v>
      </c>
    </row>
    <row r="235" spans="2:159" x14ac:dyDescent="0.2">
      <c r="B235" s="65" t="s">
        <v>1</v>
      </c>
      <c r="C235" s="65" t="s">
        <v>38</v>
      </c>
      <c r="D235" s="65">
        <v>11470.369420000001</v>
      </c>
      <c r="E235" s="65">
        <v>10111.63616</v>
      </c>
      <c r="F235" s="65">
        <v>9474.2901390000006</v>
      </c>
      <c r="G235" s="65">
        <v>12161.3161</v>
      </c>
      <c r="H235" s="65">
        <v>13314.749659999999</v>
      </c>
      <c r="I235" s="65">
        <v>11396.574780000001</v>
      </c>
      <c r="J235" s="65">
        <v>10724.314039999999</v>
      </c>
      <c r="K235" s="65">
        <v>11546.59843</v>
      </c>
      <c r="L235" s="65">
        <v>13314.749659999999</v>
      </c>
      <c r="M235" s="65">
        <v>12164.5978</v>
      </c>
      <c r="N235" s="65">
        <v>11922.284250000001</v>
      </c>
      <c r="O235" s="65">
        <v>13510.5548</v>
      </c>
      <c r="P235" s="65">
        <v>12980.102929999999</v>
      </c>
      <c r="Q235" s="65">
        <v>11509.9144</v>
      </c>
      <c r="R235" s="65">
        <v>12568.44434</v>
      </c>
      <c r="S235" s="65">
        <v>13510.5548</v>
      </c>
      <c r="T235" s="65">
        <v>12376.45781</v>
      </c>
      <c r="U235" s="65">
        <v>10499.293369999999</v>
      </c>
      <c r="V235" s="65">
        <v>11926.795889999999</v>
      </c>
      <c r="W235" s="65">
        <v>13241.31911</v>
      </c>
      <c r="X235" s="65">
        <v>13314.749659999999</v>
      </c>
      <c r="Y235" s="65">
        <v>13069.40386</v>
      </c>
      <c r="Z235" s="65">
        <v>11215.101259999999</v>
      </c>
      <c r="AA235" s="65">
        <v>13510.5548</v>
      </c>
      <c r="AB235" s="65">
        <v>13314.749659999999</v>
      </c>
      <c r="AC235" s="65">
        <v>13269.56385</v>
      </c>
      <c r="AD235" s="65">
        <v>10072.90192</v>
      </c>
      <c r="AE235" s="65">
        <v>13510.5548</v>
      </c>
      <c r="AF235" s="65">
        <v>13679.13357</v>
      </c>
      <c r="AG235" s="65">
        <v>13632.71117</v>
      </c>
      <c r="AH235" s="65">
        <v>13833.874900000001</v>
      </c>
      <c r="AI235" s="65">
        <v>13880.2973</v>
      </c>
      <c r="AJ235" s="65">
        <v>13679.13357</v>
      </c>
      <c r="AK235" s="65">
        <v>13493.51317</v>
      </c>
      <c r="AL235" s="65">
        <v>11927.716710000001</v>
      </c>
      <c r="AM235" s="65">
        <v>13880.2973</v>
      </c>
      <c r="AN235" s="65">
        <v>13679.13357</v>
      </c>
      <c r="AO235" s="65">
        <v>12671.74639</v>
      </c>
      <c r="AP235" s="65">
        <v>13833.874900000001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13951.9676</v>
      </c>
      <c r="AV235" s="65">
        <v>13908.88517</v>
      </c>
      <c r="AW235" s="65">
        <v>13757.72507</v>
      </c>
      <c r="AX235" s="65">
        <v>13697.52996</v>
      </c>
      <c r="AY235" s="65">
        <v>14113.427600000001</v>
      </c>
      <c r="AZ235" s="65">
        <v>14108.6513</v>
      </c>
      <c r="BA235" s="65">
        <v>13628.602370000001</v>
      </c>
      <c r="BB235" s="65">
        <v>12759.869049999999</v>
      </c>
      <c r="BC235" s="65">
        <v>14321.710999999999</v>
      </c>
      <c r="BD235" s="65">
        <v>14191.14637</v>
      </c>
      <c r="BE235" s="65">
        <v>14142.986370000001</v>
      </c>
      <c r="BF235" s="65">
        <v>13637.107</v>
      </c>
      <c r="BG235" s="65">
        <v>14399.8397</v>
      </c>
      <c r="BH235" s="65">
        <v>14832.04637</v>
      </c>
      <c r="BI235" s="65">
        <v>13792.44701</v>
      </c>
      <c r="BJ235" s="65">
        <v>14144.0929</v>
      </c>
      <c r="BK235" s="65">
        <v>14972.036</v>
      </c>
      <c r="BL235" s="65">
        <v>14832.04637</v>
      </c>
      <c r="BM235" s="65">
        <v>13955.703390000001</v>
      </c>
      <c r="BN235" s="65">
        <v>14156.81452</v>
      </c>
      <c r="BO235" s="65">
        <v>15050.164699999999</v>
      </c>
      <c r="BP235" s="65">
        <v>16268.033649999999</v>
      </c>
      <c r="BQ235" s="65">
        <v>15142.657069999999</v>
      </c>
      <c r="BR235" s="65">
        <v>14221.781499999999</v>
      </c>
      <c r="BS235" s="65">
        <v>16507.26944</v>
      </c>
      <c r="BT235" s="65">
        <v>16391.784810000001</v>
      </c>
      <c r="BU235" s="65">
        <v>13859.0947</v>
      </c>
      <c r="BV235" s="65">
        <v>12283.064179999999</v>
      </c>
      <c r="BW235" s="65">
        <v>15162.164119999999</v>
      </c>
      <c r="BX235" s="65">
        <v>18256.759610000001</v>
      </c>
      <c r="BY235" s="65">
        <v>15140.126179999999</v>
      </c>
      <c r="BZ235" s="65">
        <v>14901.97128</v>
      </c>
      <c r="CA235" s="65">
        <v>18525.24137</v>
      </c>
      <c r="CB235" s="65">
        <v>18256.759610000001</v>
      </c>
      <c r="CC235" s="65">
        <v>15731.535089999999</v>
      </c>
      <c r="CD235" s="65">
        <v>16936.37674</v>
      </c>
      <c r="CE235" s="65">
        <v>18525.24137</v>
      </c>
      <c r="CF235" s="65">
        <v>18256.759610000001</v>
      </c>
      <c r="CG235" s="65">
        <v>15686.903630000001</v>
      </c>
      <c r="CH235" s="65">
        <v>15910.654780000001</v>
      </c>
      <c r="CI235" s="65">
        <v>18525.24137</v>
      </c>
      <c r="CJ235" s="65">
        <v>18256.759610000001</v>
      </c>
      <c r="CK235" s="65">
        <v>17780.203539999999</v>
      </c>
      <c r="CL235" s="65">
        <v>17770.43404</v>
      </c>
      <c r="CM235" s="65">
        <v>18525.24137</v>
      </c>
      <c r="CN235" s="65">
        <v>18256.759610000001</v>
      </c>
      <c r="CO235" s="65">
        <v>15659.06403</v>
      </c>
      <c r="CP235" s="65">
        <v>18235.80574</v>
      </c>
      <c r="CQ235" s="65">
        <v>18525.24137</v>
      </c>
      <c r="CR235" s="65">
        <v>18256.759610000001</v>
      </c>
      <c r="CS235" s="65">
        <v>17687.311040000001</v>
      </c>
      <c r="CT235" s="65">
        <v>16884.640960000001</v>
      </c>
      <c r="CU235" s="65">
        <v>18525.24137</v>
      </c>
      <c r="CV235" s="65">
        <v>18290.351610000002</v>
      </c>
      <c r="CW235" s="65">
        <v>17300.026239999999</v>
      </c>
      <c r="CX235" s="65">
        <v>16102.648660000001</v>
      </c>
      <c r="CY235" s="65">
        <v>18559.327369999999</v>
      </c>
      <c r="CZ235" s="65">
        <v>18290.351610000002</v>
      </c>
      <c r="DA235" s="65">
        <v>17668.161489999999</v>
      </c>
      <c r="DB235" s="65">
        <v>14920.956840000001</v>
      </c>
      <c r="DC235" s="65">
        <v>18559.327369999999</v>
      </c>
      <c r="DD235" s="65">
        <v>18290.351610000002</v>
      </c>
      <c r="DE235" s="65">
        <v>18029.086179999998</v>
      </c>
      <c r="DF235" s="65">
        <v>17438.134239999999</v>
      </c>
      <c r="DG235" s="65">
        <v>18559.327369999999</v>
      </c>
      <c r="DH235" s="65">
        <v>18290.351610000002</v>
      </c>
      <c r="DI235" s="65">
        <v>16497.357599999999</v>
      </c>
      <c r="DJ235" s="65">
        <v>16325.3045</v>
      </c>
      <c r="DK235" s="65">
        <v>18559.327369999999</v>
      </c>
      <c r="DL235" s="65">
        <v>18290.351610000002</v>
      </c>
      <c r="DM235" s="65">
        <v>18228.280279999999</v>
      </c>
      <c r="DN235" s="65">
        <v>17224.468239999998</v>
      </c>
      <c r="DO235" s="65">
        <v>18559.327369999999</v>
      </c>
      <c r="DP235" s="65">
        <v>18290.351610000002</v>
      </c>
      <c r="DQ235" s="65">
        <v>16179.95528</v>
      </c>
      <c r="DR235" s="65">
        <v>15521.711139999999</v>
      </c>
      <c r="DS235" s="65">
        <v>18559.327369999999</v>
      </c>
      <c r="DT235" s="65">
        <v>18290.351610000002</v>
      </c>
      <c r="DU235" s="65">
        <v>16818.68028</v>
      </c>
      <c r="DV235" s="65">
        <v>18497.25604</v>
      </c>
      <c r="DW235" s="65">
        <v>18559.327369999999</v>
      </c>
      <c r="DX235" s="65">
        <v>18290.351610000002</v>
      </c>
      <c r="DY235" s="65">
        <v>18228.280279999999</v>
      </c>
      <c r="DZ235" s="65">
        <v>15716.13682</v>
      </c>
      <c r="EA235" s="65">
        <v>18559.327369999999</v>
      </c>
      <c r="EB235" s="65">
        <v>18290.351610000002</v>
      </c>
      <c r="EC235" s="65">
        <v>18228.280279999999</v>
      </c>
      <c r="ED235" s="65">
        <v>17841.909339999998</v>
      </c>
      <c r="EE235" s="65">
        <v>18559.327369999999</v>
      </c>
      <c r="EF235" s="65">
        <v>18290.351610000002</v>
      </c>
      <c r="EG235" s="65">
        <v>18228.280279999999</v>
      </c>
      <c r="EH235" s="65">
        <v>16080.794889999999</v>
      </c>
      <c r="EI235" s="65">
        <v>18559.327369999999</v>
      </c>
      <c r="EJ235" s="65">
        <v>18290.351610000002</v>
      </c>
      <c r="EK235" s="65">
        <v>18228.280279999999</v>
      </c>
      <c r="EL235" s="65">
        <v>18440.755239999999</v>
      </c>
      <c r="EM235" s="65">
        <v>18559.327369999999</v>
      </c>
      <c r="EN235" s="65">
        <v>18290.351610000002</v>
      </c>
      <c r="EO235" s="65">
        <v>18228.280279999999</v>
      </c>
      <c r="EP235" s="65">
        <v>18442.364440000001</v>
      </c>
      <c r="EQ235" s="65">
        <v>18559.327369999999</v>
      </c>
      <c r="ER235" s="65">
        <v>18215.830409999999</v>
      </c>
      <c r="ES235" s="65">
        <v>18228.280279999999</v>
      </c>
      <c r="ET235" s="65">
        <v>17989.55344</v>
      </c>
      <c r="EU235" s="65">
        <v>18559.327369999999</v>
      </c>
      <c r="EV235" s="65">
        <v>18290.351610000002</v>
      </c>
      <c r="EW235" s="65">
        <v>18228.280279999999</v>
      </c>
      <c r="EX235" s="65">
        <v>18109.894779999999</v>
      </c>
      <c r="EY235" s="65">
        <v>18516.85442</v>
      </c>
      <c r="EZ235" s="65">
        <v>18290.351610000002</v>
      </c>
      <c r="FA235" s="65">
        <v>18228.280279999999</v>
      </c>
      <c r="FB235" s="65">
        <v>15849.67504</v>
      </c>
      <c r="FC235" s="65">
        <v>18042.65537</v>
      </c>
    </row>
    <row r="236" spans="2:159" x14ac:dyDescent="0.2">
      <c r="B236" s="65" t="s">
        <v>1</v>
      </c>
      <c r="C236" s="65" t="s">
        <v>39</v>
      </c>
      <c r="D236" s="65">
        <v>5938.6298580000002</v>
      </c>
      <c r="E236" s="65">
        <v>6435.3155630000001</v>
      </c>
      <c r="F236" s="65">
        <v>7395.6005530000002</v>
      </c>
      <c r="G236" s="65">
        <v>8447.7711340000005</v>
      </c>
      <c r="H236" s="65">
        <v>8277.2677289999992</v>
      </c>
      <c r="I236" s="65">
        <v>6683.3885909999999</v>
      </c>
      <c r="J236" s="65">
        <v>6420.5463110000001</v>
      </c>
      <c r="K236" s="65">
        <v>6196.6334500000003</v>
      </c>
      <c r="L236" s="65">
        <v>8148.8184330000004</v>
      </c>
      <c r="M236" s="65">
        <v>6865.0257840000004</v>
      </c>
      <c r="N236" s="65">
        <v>7504.8203160000003</v>
      </c>
      <c r="O236" s="65">
        <v>8228.2421940000004</v>
      </c>
      <c r="P236" s="65">
        <v>7976.1284800000003</v>
      </c>
      <c r="Q236" s="65">
        <v>9014.2943039999991</v>
      </c>
      <c r="R236" s="65">
        <v>7716.5394759999999</v>
      </c>
      <c r="S236" s="65">
        <v>7754.9125400000003</v>
      </c>
      <c r="T236" s="65">
        <v>7574.1554400000005</v>
      </c>
      <c r="U236" s="65">
        <v>6697.8731520000001</v>
      </c>
      <c r="V236" s="65">
        <v>9186.0555249999998</v>
      </c>
      <c r="W236" s="65">
        <v>8939.3377999999993</v>
      </c>
      <c r="X236" s="65">
        <v>8543.6486359999999</v>
      </c>
      <c r="Y236" s="65">
        <v>8179.3739519999999</v>
      </c>
      <c r="Z236" s="65">
        <v>9331.6136399999996</v>
      </c>
      <c r="AA236" s="65">
        <v>8019.3828000000003</v>
      </c>
      <c r="AB236" s="65">
        <v>6666.8644800000002</v>
      </c>
      <c r="AC236" s="65">
        <v>5974.7020689999999</v>
      </c>
      <c r="AD236" s="65">
        <v>6288.4121400000004</v>
      </c>
      <c r="AE236" s="65">
        <v>7270.6121229999999</v>
      </c>
      <c r="AF236" s="65">
        <v>9386.1844799999999</v>
      </c>
      <c r="AG236" s="65">
        <v>9429.8411520000009</v>
      </c>
      <c r="AH236" s="65">
        <v>7246.7895360000002</v>
      </c>
      <c r="AI236" s="65">
        <v>7982.8755510000001</v>
      </c>
      <c r="AJ236" s="65">
        <v>9386.1844799999999</v>
      </c>
      <c r="AK236" s="65">
        <v>7967.5419160000001</v>
      </c>
      <c r="AL236" s="65">
        <v>5775.3391410000004</v>
      </c>
      <c r="AM236" s="65">
        <v>7378.5539840000001</v>
      </c>
      <c r="AN236" s="65">
        <v>9386.1844799999999</v>
      </c>
      <c r="AO236" s="65">
        <v>7384.4069129999998</v>
      </c>
      <c r="AP236" s="65">
        <v>6556.5769049999999</v>
      </c>
      <c r="AQ236" s="65">
        <v>7562.8803779999998</v>
      </c>
      <c r="AR236" s="65">
        <v>9386.1844799999999</v>
      </c>
      <c r="AS236" s="65">
        <v>9086.5739520000006</v>
      </c>
      <c r="AT236" s="65">
        <v>9331.6136399999996</v>
      </c>
      <c r="AU236" s="65">
        <v>9277.0427999999993</v>
      </c>
      <c r="AV236" s="65">
        <v>9386.1844799999999</v>
      </c>
      <c r="AW236" s="65">
        <v>9429.8411520000009</v>
      </c>
      <c r="AX236" s="65">
        <v>6436.4973959999998</v>
      </c>
      <c r="AY236" s="65">
        <v>9277.0427999999993</v>
      </c>
      <c r="AZ236" s="65">
        <v>9386.1844799999999</v>
      </c>
      <c r="BA236" s="65">
        <v>9429.8411520000009</v>
      </c>
      <c r="BB236" s="65">
        <v>8471.7940859999999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9291.6011519999993</v>
      </c>
      <c r="BJ236" s="65">
        <v>9331.6136399999996</v>
      </c>
      <c r="BK236" s="65">
        <v>9277.0427999999993</v>
      </c>
      <c r="BL236" s="65">
        <v>9386.1844799999999</v>
      </c>
      <c r="BM236" s="65">
        <v>9086.5739520000006</v>
      </c>
      <c r="BN236" s="65">
        <v>9331.6136399999996</v>
      </c>
      <c r="BO236" s="65">
        <v>9277.0427999999993</v>
      </c>
      <c r="BP236" s="65">
        <v>9679.4444800000001</v>
      </c>
      <c r="BQ236" s="65">
        <v>9724.4651520000007</v>
      </c>
      <c r="BR236" s="65">
        <v>9526.5536400000001</v>
      </c>
      <c r="BS236" s="65">
        <v>9452.9928</v>
      </c>
      <c r="BT236" s="65">
        <v>9734.4844799999992</v>
      </c>
      <c r="BU236" s="65">
        <v>9429.8411520000009</v>
      </c>
      <c r="BV236" s="65">
        <v>9543.6536400000005</v>
      </c>
      <c r="BW236" s="65">
        <v>9578.7927999999993</v>
      </c>
      <c r="BX236" s="65">
        <v>10211.159739999999</v>
      </c>
      <c r="BY236" s="65">
        <v>10142.877500000001</v>
      </c>
      <c r="BZ236" s="65">
        <v>9482.3548890000002</v>
      </c>
      <c r="CA236" s="65">
        <v>9996.3753209999995</v>
      </c>
      <c r="CB236" s="65">
        <v>10594.484479999999</v>
      </c>
      <c r="CC236" s="65">
        <v>10520.47039</v>
      </c>
      <c r="CD236" s="65">
        <v>10532.888639999999</v>
      </c>
      <c r="CE236" s="65">
        <v>10471.292799999999</v>
      </c>
      <c r="CF236" s="65">
        <v>10594.484479999999</v>
      </c>
      <c r="CG236" s="65">
        <v>10452.817150000001</v>
      </c>
      <c r="CH236" s="65">
        <v>10321.70364</v>
      </c>
      <c r="CI236" s="65">
        <v>9546.1906519999993</v>
      </c>
      <c r="CJ236" s="65">
        <v>10594.484479999999</v>
      </c>
      <c r="CK236" s="65">
        <v>9717.8525659999996</v>
      </c>
      <c r="CL236" s="65">
        <v>10532.888639999999</v>
      </c>
      <c r="CM236" s="65">
        <v>10471.292799999999</v>
      </c>
      <c r="CN236" s="65">
        <v>10594.484479999999</v>
      </c>
      <c r="CO236" s="65">
        <v>10643.275509999999</v>
      </c>
      <c r="CP236" s="65">
        <v>9331.6136399999996</v>
      </c>
      <c r="CQ236" s="65">
        <v>10471.292799999999</v>
      </c>
      <c r="CR236" s="65">
        <v>10594.484479999999</v>
      </c>
      <c r="CS236" s="65">
        <v>9779.7611519999991</v>
      </c>
      <c r="CT236" s="65">
        <v>9331.6136399999996</v>
      </c>
      <c r="CU236" s="65">
        <v>10471.292799999999</v>
      </c>
      <c r="CV236" s="65">
        <v>10594.484479999999</v>
      </c>
      <c r="CW236" s="65">
        <v>9663.9851519999993</v>
      </c>
      <c r="CX236" s="65">
        <v>9331.6136399999996</v>
      </c>
      <c r="CY236" s="65">
        <v>10471.292799999999</v>
      </c>
      <c r="CZ236" s="65">
        <v>10594.484479999999</v>
      </c>
      <c r="DA236" s="65">
        <v>9779.7611519999991</v>
      </c>
      <c r="DB236" s="65">
        <v>9399.5584039999994</v>
      </c>
      <c r="DC236" s="65">
        <v>10471.292799999999</v>
      </c>
      <c r="DD236" s="65">
        <v>10634.13048</v>
      </c>
      <c r="DE236" s="65">
        <v>9585.4475519999996</v>
      </c>
      <c r="DF236" s="65">
        <v>9331.6136399999996</v>
      </c>
      <c r="DG236" s="65">
        <v>10510.477800000001</v>
      </c>
      <c r="DH236" s="65">
        <v>10634.13048</v>
      </c>
      <c r="DI236" s="65">
        <v>10683.591549999999</v>
      </c>
      <c r="DJ236" s="65">
        <v>9879.1216750000003</v>
      </c>
      <c r="DK236" s="65">
        <v>10510.477800000001</v>
      </c>
      <c r="DL236" s="65">
        <v>10634.13048</v>
      </c>
      <c r="DM236" s="65">
        <v>9947.588103</v>
      </c>
      <c r="DN236" s="65">
        <v>9779.130674</v>
      </c>
      <c r="DO236" s="65">
        <v>10510.477800000001</v>
      </c>
      <c r="DP236" s="65">
        <v>10634.13048</v>
      </c>
      <c r="DQ236" s="65">
        <v>10432.94109</v>
      </c>
      <c r="DR236" s="65">
        <v>9331.6136399999996</v>
      </c>
      <c r="DS236" s="65">
        <v>9787.6191440000002</v>
      </c>
      <c r="DT236" s="65">
        <v>10634.13048</v>
      </c>
      <c r="DU236" s="65">
        <v>10683.591549999999</v>
      </c>
      <c r="DV236" s="65">
        <v>10295.55207</v>
      </c>
      <c r="DW236" s="65">
        <v>10510.477800000001</v>
      </c>
      <c r="DX236" s="65">
        <v>10634.13048</v>
      </c>
      <c r="DY236" s="65">
        <v>10460.763650000001</v>
      </c>
      <c r="DZ236" s="65">
        <v>9446.1836399999993</v>
      </c>
      <c r="EA236" s="65">
        <v>10263.1278</v>
      </c>
      <c r="EB236" s="65">
        <v>10634.13048</v>
      </c>
      <c r="EC236" s="65">
        <v>10683.591549999999</v>
      </c>
      <c r="ED236" s="65">
        <v>7565.2691400000003</v>
      </c>
      <c r="EE236" s="65">
        <v>10034.68303</v>
      </c>
      <c r="EF236" s="65">
        <v>10634.13048</v>
      </c>
      <c r="EG236" s="65">
        <v>10323.583280000001</v>
      </c>
      <c r="EH236" s="65">
        <v>10457.73414</v>
      </c>
      <c r="EI236" s="65">
        <v>9743.0024520000006</v>
      </c>
      <c r="EJ236" s="65">
        <v>10634.13048</v>
      </c>
      <c r="EK236" s="65">
        <v>10683.591549999999</v>
      </c>
      <c r="EL236" s="65">
        <v>5951.105235</v>
      </c>
      <c r="EM236" s="65">
        <v>10510.477800000001</v>
      </c>
      <c r="EN236" s="65">
        <v>10634.13048</v>
      </c>
      <c r="EO236" s="65">
        <v>10683.591549999999</v>
      </c>
      <c r="EP236" s="65">
        <v>9446.1836399999993</v>
      </c>
      <c r="EQ236" s="65">
        <v>9660.4778000000006</v>
      </c>
      <c r="ER236" s="65">
        <v>10354.52053</v>
      </c>
      <c r="ES236" s="65">
        <v>10683.591549999999</v>
      </c>
      <c r="ET236" s="65">
        <v>10529.55414</v>
      </c>
      <c r="EU236" s="65">
        <v>10471.292799999999</v>
      </c>
      <c r="EV236" s="65">
        <v>10121.59496</v>
      </c>
      <c r="EW236" s="65">
        <v>10683.591549999999</v>
      </c>
      <c r="EX236" s="65">
        <v>10475.68914</v>
      </c>
      <c r="EY236" s="65">
        <v>9713.8085319999991</v>
      </c>
      <c r="EZ236" s="65">
        <v>10634.13048</v>
      </c>
      <c r="FA236" s="65">
        <v>10683.591549999999</v>
      </c>
      <c r="FB236" s="65">
        <v>10440.548640000001</v>
      </c>
      <c r="FC236" s="65">
        <v>9373.9428000000007</v>
      </c>
    </row>
    <row r="237" spans="2:159" x14ac:dyDescent="0.2">
      <c r="B237" s="65" t="s">
        <v>1</v>
      </c>
      <c r="C237" s="65" t="s">
        <v>40</v>
      </c>
      <c r="D237" s="65">
        <v>3455.7578090000002</v>
      </c>
      <c r="E237" s="65">
        <v>4348.9914330000001</v>
      </c>
      <c r="F237" s="65">
        <v>2351.5751319999999</v>
      </c>
      <c r="G237" s="65">
        <v>2628.238836</v>
      </c>
      <c r="H237" s="65">
        <v>3470.1686549999999</v>
      </c>
      <c r="I237" s="65">
        <v>4348.9914330000001</v>
      </c>
      <c r="J237" s="65">
        <v>2361.3814280000001</v>
      </c>
      <c r="K237" s="65">
        <v>2639.1988470000001</v>
      </c>
      <c r="L237" s="65">
        <v>3470.1686549999999</v>
      </c>
      <c r="M237" s="65">
        <v>4348.9914330000001</v>
      </c>
      <c r="N237" s="65">
        <v>2361.3814280000001</v>
      </c>
      <c r="O237" s="65">
        <v>2639.1988470000001</v>
      </c>
      <c r="P237" s="65">
        <v>3470.1686549999999</v>
      </c>
      <c r="Q237" s="65">
        <v>4348.9914330000001</v>
      </c>
      <c r="R237" s="65">
        <v>2361.3814280000001</v>
      </c>
      <c r="S237" s="65">
        <v>2639.1988470000001</v>
      </c>
      <c r="T237" s="65">
        <v>3455.7578090000002</v>
      </c>
      <c r="U237" s="65">
        <v>4348.9914330000001</v>
      </c>
      <c r="V237" s="65">
        <v>1985.4991930000001</v>
      </c>
      <c r="W237" s="65">
        <v>2639.1988470000001</v>
      </c>
      <c r="X237" s="65">
        <v>3470.1686549999999</v>
      </c>
      <c r="Y237" s="65">
        <v>4348.9914330000001</v>
      </c>
      <c r="Z237" s="65">
        <v>1355.6238639999999</v>
      </c>
      <c r="AA237" s="65">
        <v>2639.1988470000001</v>
      </c>
      <c r="AB237" s="65">
        <v>3961.2073890000001</v>
      </c>
      <c r="AC237" s="65">
        <v>4663.5279280000004</v>
      </c>
      <c r="AD237" s="65">
        <v>3157.2687580000002</v>
      </c>
      <c r="AE237" s="65">
        <v>3528.7226230000001</v>
      </c>
      <c r="AF237" s="65">
        <v>6048.7220600000001</v>
      </c>
      <c r="AG237" s="65">
        <v>198.74784829999999</v>
      </c>
      <c r="AH237" s="65">
        <v>4125.8425360000001</v>
      </c>
      <c r="AI237" s="65">
        <v>4190.9372290000001</v>
      </c>
      <c r="AJ237" s="65">
        <v>4824.0962159999999</v>
      </c>
      <c r="AK237" s="65">
        <v>9126.9052740000006</v>
      </c>
      <c r="AL237" s="65">
        <v>4809.9462149999999</v>
      </c>
      <c r="AM237" s="65">
        <v>5515.6896180000003</v>
      </c>
      <c r="AN237" s="65">
        <v>6144.0970969999998</v>
      </c>
      <c r="AO237" s="65">
        <v>6465.6482370000003</v>
      </c>
      <c r="AP237" s="65">
        <v>4935.0760520000003</v>
      </c>
      <c r="AQ237" s="65">
        <v>5515.6896180000003</v>
      </c>
      <c r="AR237" s="65">
        <v>7252.3422170000003</v>
      </c>
      <c r="AS237" s="65">
        <v>6643.8247670000001</v>
      </c>
      <c r="AU237" s="65">
        <v>4077.727077</v>
      </c>
      <c r="AV237" s="65">
        <v>7225.4453119999998</v>
      </c>
      <c r="AW237" s="65">
        <v>7059.7570669999996</v>
      </c>
      <c r="AX237" s="65">
        <v>4935.0760520000003</v>
      </c>
      <c r="AY237" s="65">
        <v>5515.6896180000003</v>
      </c>
      <c r="AZ237" s="65">
        <v>7252.3422170000003</v>
      </c>
      <c r="BA237" s="65">
        <v>6771.6536139999998</v>
      </c>
      <c r="BB237" s="65">
        <v>4935.0760520000003</v>
      </c>
      <c r="BC237" s="65">
        <v>5515.6896180000003</v>
      </c>
      <c r="BD237" s="65">
        <v>7252.3422170000003</v>
      </c>
      <c r="BE237" s="65">
        <v>6434.1974030000001</v>
      </c>
      <c r="BF237" s="65">
        <v>1994.8763939999999</v>
      </c>
      <c r="BG237" s="65">
        <v>5515.6896180000003</v>
      </c>
      <c r="BH237" s="65">
        <v>7252.3422170000003</v>
      </c>
      <c r="BI237" s="65">
        <v>6434.1974030000001</v>
      </c>
      <c r="BJ237" s="65">
        <v>4935.0760520000003</v>
      </c>
      <c r="BK237" s="65">
        <v>5440.1986999999999</v>
      </c>
      <c r="BL237" s="65">
        <v>7252.3422170000003</v>
      </c>
      <c r="BM237" s="65">
        <v>9126.9052740000006</v>
      </c>
      <c r="BN237" s="65">
        <v>4434.6796000000004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6591.419116</v>
      </c>
      <c r="BV237" s="65">
        <v>4935.0760520000003</v>
      </c>
      <c r="BW237" s="65">
        <v>3903.313889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7930.7898709999999</v>
      </c>
      <c r="CD237" s="65">
        <v>4935.0760520000003</v>
      </c>
      <c r="CE237" s="65">
        <v>5515.6896180000003</v>
      </c>
      <c r="CF237" s="65">
        <v>7329.6656569999996</v>
      </c>
      <c r="CG237" s="65">
        <v>9126.9052740000006</v>
      </c>
      <c r="CH237" s="65">
        <v>4987.6931299999997</v>
      </c>
      <c r="CI237" s="65">
        <v>5574.4971150000001</v>
      </c>
      <c r="CJ237" s="65">
        <v>7699.482473</v>
      </c>
      <c r="CK237" s="65">
        <v>9126.9052740000006</v>
      </c>
      <c r="CL237" s="65">
        <v>4925.2697559999997</v>
      </c>
      <c r="CM237" s="65">
        <v>5855.7572529999998</v>
      </c>
      <c r="CN237" s="65">
        <v>7926.4230079999998</v>
      </c>
      <c r="CO237" s="65">
        <v>9671.4852470000005</v>
      </c>
      <c r="CP237" s="65">
        <v>5071.960188</v>
      </c>
      <c r="CQ237" s="65">
        <v>6028.3543970000001</v>
      </c>
      <c r="CR237" s="65">
        <v>8065.4775460000001</v>
      </c>
      <c r="CS237" s="65">
        <v>10150.21732</v>
      </c>
      <c r="CT237" s="65">
        <v>5397.8259520000001</v>
      </c>
      <c r="CU237" s="65">
        <v>6134.110807</v>
      </c>
      <c r="CV237" s="65">
        <v>8065.4775460000001</v>
      </c>
      <c r="CW237" s="65">
        <v>9126.9052740000006</v>
      </c>
      <c r="CX237" s="65">
        <v>4935.0760520000003</v>
      </c>
      <c r="CY237" s="65">
        <v>6134.110807</v>
      </c>
      <c r="CZ237" s="65">
        <v>8065.4775460000001</v>
      </c>
      <c r="DA237" s="65">
        <v>9689.6209639999997</v>
      </c>
      <c r="DB237" s="65">
        <v>5488.3986299999997</v>
      </c>
      <c r="DC237" s="65">
        <v>6134.110807</v>
      </c>
      <c r="DD237" s="65">
        <v>8065.4775460000001</v>
      </c>
      <c r="DE237" s="65">
        <v>10150.21732</v>
      </c>
      <c r="DF237" s="65">
        <v>5488.3986299999997</v>
      </c>
      <c r="DG237" s="65">
        <v>6134.110807</v>
      </c>
      <c r="DH237" s="65">
        <v>8065.4775460000001</v>
      </c>
      <c r="DI237" s="65">
        <v>10150.21732</v>
      </c>
      <c r="DJ237" s="65">
        <v>5488.3986299999997</v>
      </c>
      <c r="DK237" s="65">
        <v>6134.110807</v>
      </c>
      <c r="DL237" s="65">
        <v>8065.4775460000001</v>
      </c>
      <c r="DM237" s="65">
        <v>10150.21732</v>
      </c>
      <c r="DN237" s="65">
        <v>5239.3461900000002</v>
      </c>
      <c r="DO237" s="65">
        <v>5794.0431719999997</v>
      </c>
      <c r="DP237" s="65">
        <v>8065.4775460000001</v>
      </c>
      <c r="DQ237" s="65">
        <v>10150.21732</v>
      </c>
      <c r="DR237" s="65">
        <v>5239.3461900000002</v>
      </c>
      <c r="DS237" s="65">
        <v>6134.110807</v>
      </c>
      <c r="DT237" s="65">
        <v>8065.4775460000001</v>
      </c>
      <c r="DU237" s="65">
        <v>9126.9052740000006</v>
      </c>
      <c r="DV237" s="65">
        <v>5488.3986299999997</v>
      </c>
      <c r="DW237" s="65">
        <v>6134.110807</v>
      </c>
      <c r="DX237" s="65">
        <v>8065.4775460000001</v>
      </c>
      <c r="DY237" s="65">
        <v>10150.21732</v>
      </c>
      <c r="DZ237" s="65">
        <v>5239.3461900000002</v>
      </c>
      <c r="EA237" s="65">
        <v>5794.0431719999997</v>
      </c>
      <c r="EB237" s="65">
        <v>8065.4775460000001</v>
      </c>
      <c r="EC237" s="65">
        <v>10150.21732</v>
      </c>
      <c r="ED237" s="65">
        <v>5184.1284919999998</v>
      </c>
      <c r="EE237" s="65">
        <v>6134.110807</v>
      </c>
      <c r="EF237" s="65">
        <v>8065.4775460000001</v>
      </c>
      <c r="EG237" s="65">
        <v>10150.21732</v>
      </c>
      <c r="EH237" s="65">
        <v>4877.3380440000001</v>
      </c>
      <c r="EI237" s="65">
        <v>6134.110807</v>
      </c>
      <c r="EJ237" s="65">
        <v>8065.4775460000001</v>
      </c>
      <c r="EK237" s="65">
        <v>10150.21732</v>
      </c>
      <c r="EL237" s="65">
        <v>4935.0760520000003</v>
      </c>
      <c r="EM237" s="65">
        <v>6134.110807</v>
      </c>
      <c r="EN237" s="65">
        <v>8065.4775460000001</v>
      </c>
      <c r="EO237" s="65">
        <v>10150.21732</v>
      </c>
      <c r="EP237" s="65">
        <v>5239.3461900000002</v>
      </c>
      <c r="EQ237" s="65">
        <v>6134.110807</v>
      </c>
      <c r="ER237" s="65">
        <v>8065.4775460000001</v>
      </c>
      <c r="ES237" s="65">
        <v>10150.21732</v>
      </c>
      <c r="ET237" s="65">
        <v>4419.0235990000001</v>
      </c>
      <c r="EU237" s="65">
        <v>6134.110807</v>
      </c>
      <c r="EV237" s="65">
        <v>8099.4235760000001</v>
      </c>
      <c r="EW237" s="65">
        <v>10192.937610000001</v>
      </c>
      <c r="EX237" s="65">
        <v>5488.3986299999997</v>
      </c>
      <c r="EY237" s="65">
        <v>6134.110807</v>
      </c>
      <c r="EZ237" s="65">
        <v>8814.4805199999992</v>
      </c>
      <c r="FA237" s="65">
        <v>11092.82027</v>
      </c>
      <c r="FB237" s="65">
        <v>5444.7578249999997</v>
      </c>
      <c r="FC237" s="65">
        <v>6280.3173109999998</v>
      </c>
    </row>
    <row r="238" spans="2:159" x14ac:dyDescent="0.2">
      <c r="B238" s="65" t="s">
        <v>1</v>
      </c>
      <c r="C238" s="65" t="s">
        <v>41</v>
      </c>
      <c r="D238" s="65">
        <v>5398.8290589999997</v>
      </c>
      <c r="E238" s="65">
        <v>1047</v>
      </c>
      <c r="F238" s="65">
        <v>1047</v>
      </c>
      <c r="G238" s="65">
        <v>2864.9560879999999</v>
      </c>
      <c r="H238" s="65">
        <v>4229.6834289999997</v>
      </c>
      <c r="I238" s="65">
        <v>1047</v>
      </c>
      <c r="J238" s="65">
        <v>1047</v>
      </c>
      <c r="K238" s="65">
        <v>3058.048984</v>
      </c>
      <c r="L238" s="65">
        <v>7139.9208200000003</v>
      </c>
      <c r="M238" s="65">
        <v>1047</v>
      </c>
      <c r="N238" s="65">
        <v>1047</v>
      </c>
      <c r="O238" s="65">
        <v>4790.6652800000002</v>
      </c>
      <c r="P238" s="65">
        <v>9048.2909110000001</v>
      </c>
      <c r="Q238" s="65">
        <v>1047</v>
      </c>
      <c r="R238" s="65">
        <v>1238.112533</v>
      </c>
      <c r="S238" s="65">
        <v>4628.1147849999998</v>
      </c>
      <c r="T238" s="65">
        <v>7347</v>
      </c>
      <c r="U238" s="65">
        <v>1047</v>
      </c>
      <c r="V238" s="65">
        <v>1047</v>
      </c>
      <c r="W238" s="65">
        <v>3883.7243429999999</v>
      </c>
      <c r="X238" s="65">
        <v>7812.1006450000004</v>
      </c>
      <c r="Y238" s="65">
        <v>1047</v>
      </c>
      <c r="Z238" s="65">
        <v>1047</v>
      </c>
      <c r="AA238" s="65">
        <v>3949.081396</v>
      </c>
      <c r="AB238" s="65">
        <v>7088</v>
      </c>
      <c r="AC238" s="65">
        <v>6662.0339999999997</v>
      </c>
      <c r="AD238" s="65">
        <v>9888</v>
      </c>
      <c r="AE238" s="65">
        <v>10318</v>
      </c>
      <c r="AF238" s="65">
        <v>9716</v>
      </c>
      <c r="AG238" s="65">
        <v>6757.0339999999997</v>
      </c>
      <c r="AH238" s="65">
        <v>8798.2423060000001</v>
      </c>
      <c r="AI238" s="65">
        <v>7899.8816470000002</v>
      </c>
      <c r="AJ238" s="65">
        <v>9716</v>
      </c>
      <c r="AK238" s="65">
        <v>10444</v>
      </c>
      <c r="AL238" s="65">
        <v>10084</v>
      </c>
      <c r="AM238" s="65">
        <v>9060.7502039999999</v>
      </c>
      <c r="AN238" s="65">
        <v>9716</v>
      </c>
      <c r="AO238" s="65">
        <v>9874.3405459999994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10064.613289999999</v>
      </c>
      <c r="BY238" s="65">
        <v>10444</v>
      </c>
      <c r="BZ238" s="65">
        <v>10775.227199999999</v>
      </c>
      <c r="CA238" s="65">
        <v>10688.213250000001</v>
      </c>
      <c r="CB238" s="65">
        <v>10604.32</v>
      </c>
      <c r="CC238" s="65">
        <v>10444</v>
      </c>
      <c r="CD238" s="65">
        <v>11353.04</v>
      </c>
      <c r="CE238" s="65">
        <v>11135.72854</v>
      </c>
      <c r="CF238" s="65">
        <v>10604.32</v>
      </c>
      <c r="CG238" s="65">
        <v>10444</v>
      </c>
      <c r="CH238" s="65">
        <v>11353.04</v>
      </c>
      <c r="CI238" s="65">
        <v>11261.36</v>
      </c>
      <c r="CJ238" s="65">
        <v>10604.32</v>
      </c>
      <c r="CK238" s="65">
        <v>11398.88</v>
      </c>
      <c r="CL238" s="65">
        <v>10402</v>
      </c>
      <c r="CM238" s="65">
        <v>11261.36</v>
      </c>
      <c r="CN238" s="65">
        <v>10604.32</v>
      </c>
      <c r="CO238" s="65">
        <v>11398.88</v>
      </c>
      <c r="CP238" s="65">
        <v>11353.04</v>
      </c>
      <c r="CQ238" s="65">
        <v>11261.36</v>
      </c>
      <c r="CR238" s="65">
        <v>10604.32</v>
      </c>
      <c r="CS238" s="65">
        <v>10444</v>
      </c>
      <c r="CT238" s="65">
        <v>10931.78645</v>
      </c>
      <c r="CU238" s="65">
        <v>11261.36</v>
      </c>
      <c r="CV238" s="65">
        <v>10604.32</v>
      </c>
      <c r="CW238" s="65">
        <v>11076</v>
      </c>
      <c r="CX238" s="65">
        <v>10935</v>
      </c>
      <c r="CY238" s="65">
        <v>11261.36</v>
      </c>
      <c r="CZ238" s="65">
        <v>10604.32</v>
      </c>
      <c r="DA238" s="65">
        <v>10444</v>
      </c>
      <c r="DB238" s="65">
        <v>11353.04</v>
      </c>
      <c r="DC238" s="65">
        <v>11261.36</v>
      </c>
      <c r="DD238" s="65">
        <v>10604.32</v>
      </c>
      <c r="DE238" s="65">
        <v>10794.46493</v>
      </c>
      <c r="DF238" s="65">
        <v>10402</v>
      </c>
      <c r="DG238" s="65">
        <v>11261.36</v>
      </c>
      <c r="DH238" s="65">
        <v>10604.32</v>
      </c>
      <c r="DI238" s="65">
        <v>11398.88</v>
      </c>
      <c r="DJ238" s="65">
        <v>10402</v>
      </c>
      <c r="DK238" s="65">
        <v>11261.36</v>
      </c>
      <c r="DL238" s="65">
        <v>10604.32</v>
      </c>
      <c r="DM238" s="65">
        <v>11398.88</v>
      </c>
      <c r="DN238" s="65">
        <v>11353.04</v>
      </c>
      <c r="DO238" s="65">
        <v>11261.36</v>
      </c>
      <c r="DP238" s="65">
        <v>10604.32</v>
      </c>
      <c r="DQ238" s="65">
        <v>11398.88</v>
      </c>
      <c r="DR238" s="65">
        <v>11339.553760000001</v>
      </c>
      <c r="DS238" s="65">
        <v>11261.36</v>
      </c>
      <c r="DT238" s="65">
        <v>10604.32</v>
      </c>
      <c r="DU238" s="65">
        <v>11398.88</v>
      </c>
      <c r="DV238" s="65">
        <v>10402</v>
      </c>
      <c r="DW238" s="65">
        <v>11261.36</v>
      </c>
      <c r="DX238" s="65">
        <v>10604.32</v>
      </c>
      <c r="DY238" s="65">
        <v>11398.88</v>
      </c>
      <c r="DZ238" s="65">
        <v>11353.04</v>
      </c>
      <c r="EA238" s="65">
        <v>11261.36</v>
      </c>
      <c r="EB238" s="65">
        <v>10604.32</v>
      </c>
      <c r="EC238" s="65">
        <v>11398.88</v>
      </c>
      <c r="ED238" s="65">
        <v>11353.04</v>
      </c>
      <c r="EE238" s="65">
        <v>11261.36</v>
      </c>
      <c r="EF238" s="65">
        <v>10604.32</v>
      </c>
      <c r="EG238" s="65">
        <v>11398.88</v>
      </c>
      <c r="EH238" s="65">
        <v>11353.04</v>
      </c>
      <c r="EI238" s="65">
        <v>11261.36</v>
      </c>
      <c r="EJ238" s="65">
        <v>10604.32</v>
      </c>
      <c r="EK238" s="65">
        <v>11398.88</v>
      </c>
      <c r="EL238" s="65">
        <v>11353.04</v>
      </c>
      <c r="EM238" s="65">
        <v>11261.36</v>
      </c>
      <c r="EN238" s="65">
        <v>10604.32</v>
      </c>
      <c r="EO238" s="65">
        <v>11398.88</v>
      </c>
      <c r="EP238" s="65">
        <v>11171</v>
      </c>
      <c r="EQ238" s="65">
        <v>11261.36</v>
      </c>
      <c r="ER238" s="65">
        <v>9716</v>
      </c>
      <c r="ES238" s="65">
        <v>11398.88</v>
      </c>
      <c r="ET238" s="65">
        <v>10402</v>
      </c>
      <c r="EU238" s="65">
        <v>11261.36</v>
      </c>
      <c r="EV238" s="65">
        <v>10604.32</v>
      </c>
      <c r="EW238" s="65">
        <v>11398.88</v>
      </c>
      <c r="EX238" s="65">
        <v>11171</v>
      </c>
      <c r="EY238" s="65">
        <v>11261.36</v>
      </c>
      <c r="EZ238" s="65">
        <v>10604.32</v>
      </c>
      <c r="FA238" s="65">
        <v>11398.88</v>
      </c>
      <c r="FB238" s="65">
        <v>10512</v>
      </c>
      <c r="FC238" s="65">
        <v>11261.36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464.57829070000003</v>
      </c>
      <c r="U239" s="65">
        <v>473.36411249999998</v>
      </c>
      <c r="V239" s="65">
        <v>475.85966960000002</v>
      </c>
      <c r="W239" s="65">
        <v>473.70074940000001</v>
      </c>
      <c r="X239" s="65">
        <v>526.59432619999995</v>
      </c>
      <c r="Y239" s="65">
        <v>539.47799999999995</v>
      </c>
      <c r="Z239" s="65">
        <v>194.78042809999999</v>
      </c>
      <c r="AA239" s="65">
        <v>529.24702860000002</v>
      </c>
      <c r="AB239" s="65">
        <v>5794.45345</v>
      </c>
      <c r="AC239" s="65">
        <v>611.29744579999999</v>
      </c>
      <c r="AD239" s="65">
        <v>634.12045560000001</v>
      </c>
      <c r="AE239" s="65">
        <v>1318.63375</v>
      </c>
      <c r="AF239" s="65">
        <v>1000.844577</v>
      </c>
      <c r="AG239" s="65">
        <v>514.76679999999999</v>
      </c>
      <c r="AH239" s="65">
        <v>1107.6523500000001</v>
      </c>
      <c r="AI239" s="65">
        <v>1318.63375</v>
      </c>
      <c r="AJ239" s="65">
        <v>2910.70345</v>
      </c>
      <c r="AK239" s="65">
        <v>1024.7668000000001</v>
      </c>
      <c r="AL239" s="65">
        <v>731.91916100000003</v>
      </c>
      <c r="AM239" s="65">
        <v>733.83243179999999</v>
      </c>
      <c r="AN239" s="65">
        <v>5794.45345</v>
      </c>
      <c r="AO239" s="65">
        <v>784.00905590000002</v>
      </c>
      <c r="AP239" s="65">
        <v>1107.6523500000001</v>
      </c>
      <c r="AQ239" s="65">
        <v>1318.63375</v>
      </c>
      <c r="AR239" s="65">
        <v>2117.3511109999999</v>
      </c>
      <c r="AS239" s="65">
        <v>1024.7668000000001</v>
      </c>
      <c r="AT239" s="65">
        <v>979.95909749999998</v>
      </c>
      <c r="AU239" s="65">
        <v>830.22226450000005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919.40219830000001</v>
      </c>
      <c r="BB239" s="65">
        <v>1107.6523500000001</v>
      </c>
      <c r="BC239" s="65">
        <v>1318.63375</v>
      </c>
      <c r="BD239" s="65">
        <v>5794.45345</v>
      </c>
      <c r="BE239" s="65">
        <v>964.54381699999999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1011.3332349999999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556.71766190000005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1075.7900999999999</v>
      </c>
      <c r="EQ239" s="65">
        <v>1318.63375</v>
      </c>
      <c r="ER239" s="65">
        <v>5794.45345</v>
      </c>
      <c r="ES239" s="65">
        <v>1024.7668000000001</v>
      </c>
      <c r="ET239" s="65">
        <v>1027.115323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65.635499999999993</v>
      </c>
      <c r="J240" s="65">
        <v>363.93374999999997</v>
      </c>
      <c r="K240" s="65">
        <v>357.11250000000001</v>
      </c>
      <c r="L240" s="65">
        <v>355.10624999999999</v>
      </c>
      <c r="M240" s="65">
        <v>65.635499999999993</v>
      </c>
      <c r="N240" s="65">
        <v>363.93374999999997</v>
      </c>
      <c r="O240" s="65">
        <v>357.11250000000001</v>
      </c>
      <c r="P240" s="65">
        <v>226.36776939999999</v>
      </c>
      <c r="Q240" s="65">
        <v>65.635499999999993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66.664500000000004</v>
      </c>
      <c r="W240" s="65">
        <v>357.11250000000001</v>
      </c>
      <c r="X240" s="65">
        <v>65.047499999999999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605.16416700000002</v>
      </c>
      <c r="BM240" s="65">
        <v>610.63457749999998</v>
      </c>
      <c r="BN240" s="65">
        <v>617.03499290000002</v>
      </c>
      <c r="BO240" s="65">
        <v>608.58317360000001</v>
      </c>
      <c r="BP240" s="65">
        <v>902.92124999999999</v>
      </c>
      <c r="BQ240" s="65">
        <v>726.0226639</v>
      </c>
      <c r="BR240" s="65">
        <v>925.36675000000002</v>
      </c>
      <c r="BS240" s="65">
        <v>908.02250000000004</v>
      </c>
      <c r="BT240" s="65">
        <v>1383.7310669999999</v>
      </c>
      <c r="BU240" s="65">
        <v>1396.23937</v>
      </c>
      <c r="BV240" s="65">
        <v>1055.3289010000001</v>
      </c>
      <c r="BW240" s="65">
        <v>838.05847789999996</v>
      </c>
      <c r="BX240" s="65">
        <v>1383.7310669999999</v>
      </c>
      <c r="BY240" s="65">
        <v>958.97600910000006</v>
      </c>
      <c r="BZ240" s="65">
        <v>969.8490501</v>
      </c>
      <c r="CA240" s="65">
        <v>1391.5487559999999</v>
      </c>
      <c r="CB240" s="65">
        <v>1383.7310669999999</v>
      </c>
      <c r="CC240" s="65">
        <v>1090.821479</v>
      </c>
      <c r="CD240" s="65">
        <v>1418.128901</v>
      </c>
      <c r="CE240" s="65">
        <v>1391.5487559999999</v>
      </c>
      <c r="CF240" s="65">
        <v>1383.7310669999999</v>
      </c>
      <c r="CG240" s="65">
        <v>1235.0228099999999</v>
      </c>
      <c r="CH240" s="65">
        <v>1416.7644290000001</v>
      </c>
      <c r="CI240" s="65">
        <v>1391.5487559999999</v>
      </c>
      <c r="CJ240" s="65">
        <v>1427.9810669999999</v>
      </c>
      <c r="CK240" s="65">
        <v>1440.8893700000001</v>
      </c>
      <c r="CL240" s="65">
        <v>1382.280223</v>
      </c>
      <c r="CM240" s="65">
        <v>1436.0487559999999</v>
      </c>
      <c r="CN240" s="65">
        <v>1427.9810669999999</v>
      </c>
      <c r="CO240" s="65">
        <v>1440.8893700000001</v>
      </c>
      <c r="CP240" s="65">
        <v>1463.478901</v>
      </c>
      <c r="CQ240" s="65">
        <v>1436.0487559999999</v>
      </c>
      <c r="CR240" s="65">
        <v>1526.924743</v>
      </c>
      <c r="CS240" s="65">
        <v>1540.727453</v>
      </c>
      <c r="CT240" s="65">
        <v>1564.882194</v>
      </c>
      <c r="CU240" s="65">
        <v>1535.5514370000001</v>
      </c>
      <c r="CV240" s="65">
        <v>1687.89849</v>
      </c>
      <c r="CW240" s="65">
        <v>1695.598792</v>
      </c>
      <c r="CX240" s="65">
        <v>1729.8575490000001</v>
      </c>
      <c r="CY240" s="65">
        <v>1697.4346399999999</v>
      </c>
      <c r="CZ240" s="65">
        <v>1833.488067</v>
      </c>
      <c r="DA240" s="65">
        <v>1850.06197</v>
      </c>
      <c r="DB240" s="65">
        <v>1879.0663010000001</v>
      </c>
      <c r="DC240" s="65">
        <v>1843.8467559999999</v>
      </c>
      <c r="DD240" s="65">
        <v>2281.7512499999998</v>
      </c>
      <c r="DE240" s="65">
        <v>2302.37725</v>
      </c>
      <c r="DF240" s="65">
        <v>2313.5257670000001</v>
      </c>
      <c r="DG240" s="65">
        <v>2294.6424999999999</v>
      </c>
      <c r="DH240" s="65">
        <v>2986.5652500000001</v>
      </c>
      <c r="DI240" s="65">
        <v>3013.5624499999999</v>
      </c>
      <c r="DJ240" s="65">
        <v>2471.2575499999998</v>
      </c>
      <c r="DK240" s="65">
        <v>3003.4385000000002</v>
      </c>
      <c r="DL240" s="65">
        <v>2986.5652500000001</v>
      </c>
      <c r="DM240" s="65">
        <v>2456.455203</v>
      </c>
      <c r="DN240" s="65">
        <v>2282.6015499999999</v>
      </c>
      <c r="DO240" s="65">
        <v>2713.352038</v>
      </c>
      <c r="DP240" s="65">
        <v>2986.5652500000001</v>
      </c>
      <c r="DQ240" s="65">
        <v>2603.8108900000002</v>
      </c>
      <c r="DR240" s="65">
        <v>2698.0075499999998</v>
      </c>
      <c r="DS240" s="65">
        <v>3003.4385000000002</v>
      </c>
      <c r="DT240" s="65">
        <v>2986.5652500000001</v>
      </c>
      <c r="DU240" s="65">
        <v>2760.327542</v>
      </c>
      <c r="DV240" s="65">
        <v>3060.80755</v>
      </c>
      <c r="DW240" s="65">
        <v>3003.4385000000002</v>
      </c>
      <c r="DX240" s="65">
        <v>2986.5652500000001</v>
      </c>
      <c r="DY240" s="65">
        <v>3013.5624499999999</v>
      </c>
      <c r="DZ240" s="65">
        <v>3060.80755</v>
      </c>
      <c r="EA240" s="65">
        <v>2835.5460189999999</v>
      </c>
      <c r="EB240" s="65">
        <v>2986.5652500000001</v>
      </c>
      <c r="EC240" s="65">
        <v>3013.5624499999999</v>
      </c>
      <c r="ED240" s="65">
        <v>3060.80755</v>
      </c>
      <c r="EE240" s="65">
        <v>3003.4385000000002</v>
      </c>
      <c r="EF240" s="65">
        <v>2986.5652500000001</v>
      </c>
      <c r="EG240" s="65">
        <v>3013.5624499999999</v>
      </c>
      <c r="EH240" s="65">
        <v>3060.80755</v>
      </c>
      <c r="EI240" s="65">
        <v>3003.4385000000002</v>
      </c>
      <c r="EJ240" s="65">
        <v>3109.0245770000001</v>
      </c>
      <c r="EK240" s="65">
        <v>3137.1287539999998</v>
      </c>
      <c r="EL240" s="65">
        <v>3186.3110630000001</v>
      </c>
      <c r="EM240" s="65">
        <v>3126.5896870000001</v>
      </c>
      <c r="EN240" s="65">
        <v>3347.9530159999999</v>
      </c>
      <c r="EO240" s="65">
        <v>3378.2169979999999</v>
      </c>
      <c r="EP240" s="65">
        <v>3431.1789659999999</v>
      </c>
      <c r="EQ240" s="65">
        <v>3366.8680049999998</v>
      </c>
      <c r="ER240" s="65">
        <v>3543.1417499999998</v>
      </c>
      <c r="ES240" s="65">
        <v>3575.1701499999999</v>
      </c>
      <c r="ET240" s="65">
        <v>3631.21985</v>
      </c>
      <c r="EU240" s="65">
        <v>3563.1595000000002</v>
      </c>
      <c r="EV240" s="65">
        <v>3543.1417499999998</v>
      </c>
      <c r="EW240" s="65">
        <v>3575.1701499999999</v>
      </c>
      <c r="EX240" s="65">
        <v>3631.21985</v>
      </c>
      <c r="EY240" s="65">
        <v>3563.1595000000002</v>
      </c>
      <c r="EZ240" s="65">
        <v>3543.1417499999998</v>
      </c>
      <c r="FA240" s="65">
        <v>3575.1701499999999</v>
      </c>
      <c r="FB240" s="65">
        <v>3292.5975560000002</v>
      </c>
      <c r="FC240" s="65">
        <v>3563.1595000000002</v>
      </c>
    </row>
    <row r="241" spans="2:159" x14ac:dyDescent="0.2">
      <c r="B241" s="65" t="s">
        <v>1</v>
      </c>
      <c r="C241" s="65" t="s">
        <v>44</v>
      </c>
      <c r="CB241" s="65">
        <v>2909.922849</v>
      </c>
      <c r="CF241" s="65">
        <v>6142.3464899999999</v>
      </c>
      <c r="CI241" s="65">
        <v>3215.1344909999998</v>
      </c>
      <c r="CJ241" s="65">
        <v>8532.8863060000003</v>
      </c>
      <c r="CM241" s="65">
        <v>4466.4326760000004</v>
      </c>
      <c r="CN241" s="65">
        <v>9307.8251479999999</v>
      </c>
      <c r="CQ241" s="65">
        <v>4872.0647259999996</v>
      </c>
      <c r="CR241" s="65">
        <v>10202.931699999999</v>
      </c>
      <c r="CT241" s="65">
        <v>271.12324480000001</v>
      </c>
      <c r="CU241" s="65">
        <v>5340.5970600000001</v>
      </c>
      <c r="CV241" s="65">
        <v>10982.272000000001</v>
      </c>
      <c r="CW241" s="65">
        <v>919.30600000000004</v>
      </c>
      <c r="CX241" s="65">
        <v>500.89298760000003</v>
      </c>
      <c r="CY241" s="65">
        <v>5748.5330000000004</v>
      </c>
      <c r="CZ241" s="65">
        <v>10982.272000000001</v>
      </c>
      <c r="DA241" s="65">
        <v>727.24800000000005</v>
      </c>
      <c r="DB241" s="65">
        <v>293.22618640000002</v>
      </c>
      <c r="DC241" s="65">
        <v>5748.5330000000004</v>
      </c>
      <c r="DD241" s="65">
        <v>11538.28521</v>
      </c>
      <c r="DE241" s="65">
        <v>327.33799929999998</v>
      </c>
      <c r="DF241" s="65">
        <v>971.72058689999994</v>
      </c>
      <c r="DG241" s="65">
        <v>6039.571164</v>
      </c>
      <c r="DH241" s="65">
        <v>12217.02435</v>
      </c>
      <c r="DI241" s="65">
        <v>2672.0259999999998</v>
      </c>
      <c r="DJ241" s="65">
        <v>395.21539519999999</v>
      </c>
      <c r="DK241" s="65">
        <v>6537.7010879999998</v>
      </c>
      <c r="DL241" s="65">
        <v>12489.93641</v>
      </c>
      <c r="DM241" s="65">
        <v>3038.8461349999998</v>
      </c>
      <c r="DN241" s="65">
        <v>71.361000000000004</v>
      </c>
      <c r="DO241" s="65">
        <v>6537.7010879999998</v>
      </c>
      <c r="DP241" s="65">
        <v>12489.93641</v>
      </c>
      <c r="DQ241" s="65">
        <v>2119.5401350000002</v>
      </c>
      <c r="DR241" s="65">
        <v>136.32300000000001</v>
      </c>
      <c r="DS241" s="65">
        <v>6537.7010879999998</v>
      </c>
      <c r="DT241" s="65">
        <v>12489.93641</v>
      </c>
      <c r="DU241" s="65">
        <v>2846.7881349999998</v>
      </c>
      <c r="DV241" s="65">
        <v>1129.1125549999999</v>
      </c>
      <c r="DW241" s="65">
        <v>5745.167488</v>
      </c>
      <c r="DX241" s="65">
        <v>12489.93641</v>
      </c>
      <c r="DY241" s="65">
        <v>3038.8461349999998</v>
      </c>
      <c r="DZ241" s="65">
        <v>71.361000000000004</v>
      </c>
      <c r="EA241" s="65">
        <v>6537.7010879999998</v>
      </c>
      <c r="EB241" s="65">
        <v>12489.93641</v>
      </c>
      <c r="EC241" s="65">
        <v>3038.8461349999998</v>
      </c>
      <c r="ED241" s="65">
        <v>477.87255470000002</v>
      </c>
      <c r="EE241" s="65">
        <v>6537.7010879999998</v>
      </c>
      <c r="EF241" s="65">
        <v>12489.93641</v>
      </c>
      <c r="EG241" s="65">
        <v>2942.510608</v>
      </c>
      <c r="EH241" s="65">
        <v>1129.1125549999999</v>
      </c>
      <c r="EI241" s="65">
        <v>6537.7010879999998</v>
      </c>
      <c r="EJ241" s="65">
        <v>12489.93641</v>
      </c>
      <c r="EK241" s="65">
        <v>3038.8461349999998</v>
      </c>
      <c r="EL241" s="65">
        <v>1129.1125549999999</v>
      </c>
      <c r="EM241" s="65">
        <v>6537.7010879999998</v>
      </c>
      <c r="EN241" s="65">
        <v>11812.88478</v>
      </c>
      <c r="EO241" s="65">
        <v>3038.8461349999998</v>
      </c>
      <c r="EQ241" s="65">
        <v>5310.3112789999996</v>
      </c>
      <c r="ER241" s="65">
        <v>12303.204379999999</v>
      </c>
      <c r="ES241" s="65">
        <v>3038.8461349999998</v>
      </c>
      <c r="ET241" s="65">
        <v>477.87255470000002</v>
      </c>
      <c r="EU241" s="65">
        <v>3652.1128229999999</v>
      </c>
      <c r="EV241" s="65">
        <v>12064.571400000001</v>
      </c>
      <c r="EW241" s="65">
        <v>3038.8461349999998</v>
      </c>
      <c r="EY241" s="65">
        <v>6537.7010879999998</v>
      </c>
      <c r="EZ241" s="65">
        <v>12492.98281</v>
      </c>
      <c r="FA241" s="65">
        <v>3471.65</v>
      </c>
      <c r="FB241" s="65">
        <v>303.50700000000001</v>
      </c>
      <c r="FC241" s="65">
        <v>6714.7590099999998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L242" s="65">
        <v>17.686757700000001</v>
      </c>
      <c r="AM242" s="65">
        <v>1535.4497200000001</v>
      </c>
      <c r="AN242" s="65">
        <v>2933.3964799999999</v>
      </c>
      <c r="AO242" s="65">
        <v>713.70583999999997</v>
      </c>
      <c r="AP242" s="65">
        <v>265.18428</v>
      </c>
      <c r="AQ242" s="65">
        <v>1535.4497200000001</v>
      </c>
      <c r="AR242" s="65">
        <v>2933.3964799999999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O242" s="65">
        <v>1535.4497200000001</v>
      </c>
      <c r="BP242" s="65">
        <v>3180.6924800000002</v>
      </c>
      <c r="BQ242" s="65">
        <v>763.84583999999995</v>
      </c>
      <c r="BR242" s="65">
        <v>22.356000000000002</v>
      </c>
      <c r="BS242" s="65">
        <v>1664.89372</v>
      </c>
      <c r="BT242" s="65">
        <v>3180.6924800000002</v>
      </c>
      <c r="BU242" s="65">
        <v>10.028</v>
      </c>
      <c r="BV242" s="65">
        <v>268.91028</v>
      </c>
      <c r="BW242" s="65">
        <v>1664.89372</v>
      </c>
      <c r="BX242" s="65">
        <v>3180.6924800000002</v>
      </c>
      <c r="BZ242" s="65">
        <v>287.54028</v>
      </c>
      <c r="CA242" s="65">
        <v>1664.89372</v>
      </c>
      <c r="CB242" s="65">
        <v>3597.3119999999999</v>
      </c>
      <c r="CC242" s="65">
        <v>875.23885710000002</v>
      </c>
      <c r="CD242" s="65">
        <v>325.2034286</v>
      </c>
      <c r="CE242" s="65">
        <v>1664.89372</v>
      </c>
      <c r="CF242" s="65">
        <v>3597.3119999999999</v>
      </c>
      <c r="CG242" s="65">
        <v>713.70583999999997</v>
      </c>
      <c r="CH242" s="65">
        <v>325.2034286</v>
      </c>
      <c r="CI242" s="65">
        <v>1882.9680000000001</v>
      </c>
      <c r="CJ242" s="65">
        <v>3597.3119999999999</v>
      </c>
      <c r="CK242" s="65">
        <v>875.23885710000002</v>
      </c>
      <c r="CL242" s="65">
        <v>63.664148570000002</v>
      </c>
      <c r="CM242" s="65">
        <v>1882.9680000000001</v>
      </c>
      <c r="CN242" s="65">
        <v>3597.3119999999999</v>
      </c>
      <c r="CO242" s="65">
        <v>875.23885710000002</v>
      </c>
      <c r="CP242" s="65">
        <v>321.4774286</v>
      </c>
      <c r="CQ242" s="65">
        <v>1882.9680000000001</v>
      </c>
      <c r="CR242" s="65">
        <v>3597.3119999999999</v>
      </c>
      <c r="CS242" s="65">
        <v>875.23885710000002</v>
      </c>
      <c r="CT242" s="65">
        <v>325.2034286</v>
      </c>
      <c r="CU242" s="65">
        <v>1882.9680000000001</v>
      </c>
      <c r="CV242" s="65">
        <v>4117.4890800000003</v>
      </c>
      <c r="CW242" s="65">
        <v>520.17707989999997</v>
      </c>
      <c r="CX242" s="65">
        <v>372.2283655</v>
      </c>
      <c r="CY242" s="65">
        <v>2155.2481899999998</v>
      </c>
      <c r="CZ242" s="65">
        <v>5578.4195250000002</v>
      </c>
      <c r="DA242" s="65">
        <v>1357.2493930000001</v>
      </c>
      <c r="DB242" s="65">
        <v>504.29908649999999</v>
      </c>
      <c r="DC242" s="65">
        <v>2919.95397</v>
      </c>
      <c r="DD242" s="65">
        <v>5936.966152</v>
      </c>
      <c r="DE242" s="65">
        <v>1444.485068</v>
      </c>
      <c r="DF242" s="65">
        <v>265.18428</v>
      </c>
      <c r="DG242" s="65">
        <v>3107.6307200000001</v>
      </c>
      <c r="DH242" s="65">
        <v>5936.966152</v>
      </c>
      <c r="DI242" s="65">
        <v>1444.485068</v>
      </c>
      <c r="DJ242" s="65">
        <v>536.71234189999996</v>
      </c>
      <c r="DK242" s="65">
        <v>3107.6307200000001</v>
      </c>
      <c r="DL242" s="65">
        <v>5936.966152</v>
      </c>
      <c r="DM242" s="65">
        <v>1444.485068</v>
      </c>
      <c r="DN242" s="65">
        <v>265.18428</v>
      </c>
      <c r="DO242" s="65">
        <v>3107.6307200000001</v>
      </c>
      <c r="DP242" s="65">
        <v>5936.966152</v>
      </c>
      <c r="DQ242" s="65">
        <v>1384.3170680000001</v>
      </c>
      <c r="DR242" s="65">
        <v>265.18428</v>
      </c>
      <c r="DS242" s="65">
        <v>3107.6307200000001</v>
      </c>
      <c r="DT242" s="65">
        <v>5936.966152</v>
      </c>
      <c r="DU242" s="65">
        <v>1444.485068</v>
      </c>
      <c r="DV242" s="65">
        <v>536.71234189999996</v>
      </c>
      <c r="DW242" s="65">
        <v>3107.6307200000001</v>
      </c>
      <c r="DX242" s="65">
        <v>5936.966152</v>
      </c>
      <c r="DY242" s="65">
        <v>1384.3170680000001</v>
      </c>
      <c r="DZ242" s="65">
        <v>514.35634189999996</v>
      </c>
      <c r="EA242" s="65">
        <v>3107.6307200000001</v>
      </c>
      <c r="EB242" s="65">
        <v>5936.966152</v>
      </c>
      <c r="EC242" s="65">
        <v>1444.485068</v>
      </c>
      <c r="ED242" s="65">
        <v>536.71234189999996</v>
      </c>
      <c r="EE242" s="65">
        <v>3107.6307200000001</v>
      </c>
      <c r="EF242" s="65">
        <v>5936.966152</v>
      </c>
      <c r="EG242" s="65">
        <v>1444.485068</v>
      </c>
      <c r="EH242" s="65">
        <v>338.4243419</v>
      </c>
      <c r="EI242" s="65">
        <v>3107.6307200000001</v>
      </c>
      <c r="EJ242" s="65">
        <v>5936.966152</v>
      </c>
      <c r="EK242" s="65">
        <v>1444.485068</v>
      </c>
      <c r="EL242" s="65">
        <v>536.71234189999996</v>
      </c>
      <c r="EM242" s="65">
        <v>1916.0783570000001</v>
      </c>
      <c r="EN242" s="65">
        <v>5936.966152</v>
      </c>
      <c r="EO242" s="65">
        <v>1538.83584</v>
      </c>
      <c r="EP242" s="65">
        <v>268.91028</v>
      </c>
      <c r="EQ242" s="65">
        <v>3310.61472</v>
      </c>
      <c r="ER242" s="65">
        <v>5936.966152</v>
      </c>
      <c r="ES242" s="65">
        <v>1538.83584</v>
      </c>
      <c r="ET242" s="65">
        <v>568.04327999999998</v>
      </c>
      <c r="EU242" s="65">
        <v>3310.61472</v>
      </c>
      <c r="EV242" s="65">
        <v>5936.966152</v>
      </c>
      <c r="EW242" s="65">
        <v>1538.83584</v>
      </c>
      <c r="EX242" s="65">
        <v>571.76927999999998</v>
      </c>
      <c r="EY242" s="65">
        <v>3310.61472</v>
      </c>
      <c r="EZ242" s="65">
        <v>5936.966152</v>
      </c>
      <c r="FA242" s="65">
        <v>1583.7438400000001</v>
      </c>
      <c r="FB242" s="65">
        <v>571.76927999999998</v>
      </c>
      <c r="FC242" s="65">
        <v>3407.2287200000001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57046.296929999997</v>
      </c>
      <c r="E245" s="65">
        <v>53332.310169999997</v>
      </c>
      <c r="F245" s="65">
        <v>50634.647700000001</v>
      </c>
      <c r="G245" s="65">
        <v>56892.751179999999</v>
      </c>
      <c r="H245" s="65">
        <v>60455.8727</v>
      </c>
      <c r="I245" s="65">
        <v>55168.933420000001</v>
      </c>
      <c r="J245" s="65">
        <v>50388.587209999998</v>
      </c>
      <c r="K245" s="65">
        <v>54257.438569999998</v>
      </c>
      <c r="L245" s="65">
        <v>63241.197339999999</v>
      </c>
      <c r="M245" s="65">
        <v>56498.156969999996</v>
      </c>
      <c r="N245" s="65">
        <v>54120.906759999998</v>
      </c>
      <c r="O245" s="65">
        <v>59989.197529999998</v>
      </c>
      <c r="P245" s="65">
        <v>64600.865989999998</v>
      </c>
      <c r="Q245" s="65">
        <v>58081.091569999997</v>
      </c>
      <c r="R245" s="65">
        <v>55258.525179999997</v>
      </c>
      <c r="S245" s="65">
        <v>59441.704250000003</v>
      </c>
      <c r="T245" s="65">
        <v>61676.877919999999</v>
      </c>
      <c r="U245" s="65">
        <v>54446.953260000002</v>
      </c>
      <c r="V245" s="65">
        <v>54251.452319999997</v>
      </c>
      <c r="W245" s="65">
        <v>59603.129630000003</v>
      </c>
      <c r="X245" s="65">
        <v>63836.131739999997</v>
      </c>
      <c r="Y245" s="65">
        <v>59155.08554</v>
      </c>
      <c r="Z245" s="65">
        <v>53787.6613</v>
      </c>
      <c r="AA245" s="65">
        <v>59073.313649999996</v>
      </c>
      <c r="AB245" s="65">
        <v>67734.653550000003</v>
      </c>
      <c r="AC245" s="65">
        <v>63566.423589999999</v>
      </c>
      <c r="AD245" s="65">
        <v>61386.241829999999</v>
      </c>
      <c r="AE245" s="65">
        <v>64694.409910000002</v>
      </c>
      <c r="AF245" s="65">
        <v>71062.778260000006</v>
      </c>
      <c r="AG245" s="65">
        <v>63307.681259999998</v>
      </c>
      <c r="AH245" s="65">
        <v>66041.976450000002</v>
      </c>
      <c r="AI245" s="65">
        <v>66471.859259999997</v>
      </c>
      <c r="AJ245" s="65">
        <v>74681.407770000005</v>
      </c>
      <c r="AK245" s="65">
        <v>73458.093349999996</v>
      </c>
      <c r="AL245" s="65">
        <v>65021.27953</v>
      </c>
      <c r="AM245" s="65">
        <v>69303.80704</v>
      </c>
      <c r="AN245" s="65">
        <v>78885.158649999998</v>
      </c>
      <c r="AO245" s="65">
        <v>70668.437269999995</v>
      </c>
      <c r="AP245" s="65">
        <v>68775.036040000006</v>
      </c>
      <c r="AQ245" s="65">
        <v>71330.184550000005</v>
      </c>
      <c r="AR245" s="65">
        <v>76441.741030000005</v>
      </c>
      <c r="AS245" s="65">
        <v>74445.176720000003</v>
      </c>
      <c r="AT245" s="65">
        <v>66614.162070000006</v>
      </c>
      <c r="AU245" s="65">
        <v>71189.643240000005</v>
      </c>
      <c r="AV245" s="65">
        <v>80196.258459999997</v>
      </c>
      <c r="AW245" s="65">
        <v>75204.376220000006</v>
      </c>
      <c r="AX245" s="65">
        <v>68518.61159</v>
      </c>
      <c r="AY245" s="65">
        <v>73277.477270000003</v>
      </c>
      <c r="AZ245" s="65">
        <v>80422.921499999997</v>
      </c>
      <c r="BA245" s="65">
        <v>74681.785459999999</v>
      </c>
      <c r="BB245" s="65">
        <v>69616.247369999997</v>
      </c>
      <c r="BC245" s="65">
        <v>73485.760670000003</v>
      </c>
      <c r="BD245" s="65">
        <v>80505.416570000001</v>
      </c>
      <c r="BE245" s="65">
        <v>74190.149040000004</v>
      </c>
      <c r="BF245" s="65">
        <v>68413.105209999994</v>
      </c>
      <c r="BG245" s="65">
        <v>73563.889370000004</v>
      </c>
      <c r="BH245" s="65">
        <v>81323.064570000002</v>
      </c>
      <c r="BI245" s="65">
        <v>74660.904490000001</v>
      </c>
      <c r="BJ245" s="65">
        <v>71943.191659999997</v>
      </c>
      <c r="BK245" s="65">
        <v>74237.136750000005</v>
      </c>
      <c r="BL245" s="65">
        <v>81379.307490000007</v>
      </c>
      <c r="BM245" s="65">
        <v>77182.986879999997</v>
      </c>
      <c r="BN245" s="65">
        <v>71161.899900000004</v>
      </c>
      <c r="BO245" s="65">
        <v>74447.317039999994</v>
      </c>
      <c r="BP245" s="65">
        <v>84658.066179999994</v>
      </c>
      <c r="BQ245" s="65">
        <v>80034.713459999999</v>
      </c>
      <c r="BR245" s="65">
        <v>73450.617790000004</v>
      </c>
      <c r="BS245" s="65">
        <v>77229.732740000007</v>
      </c>
      <c r="BT245" s="65">
        <v>86108.041870000001</v>
      </c>
      <c r="BU245" s="65">
        <v>76360.652870000005</v>
      </c>
      <c r="BV245" s="65">
        <v>72528.247810000001</v>
      </c>
      <c r="BW245" s="65">
        <v>75400.351200000005</v>
      </c>
      <c r="BX245" s="65">
        <v>90628.069310000006</v>
      </c>
      <c r="BY245" s="65">
        <v>80841.950379999995</v>
      </c>
      <c r="BZ245" s="65">
        <v>76701.061499999996</v>
      </c>
      <c r="CA245" s="65">
        <v>83544.721730000005</v>
      </c>
      <c r="CB245" s="65">
        <v>97380.350040000005</v>
      </c>
      <c r="CC245" s="65">
        <v>84943.024810000003</v>
      </c>
      <c r="CD245" s="65">
        <v>80451.731509999998</v>
      </c>
      <c r="CE245" s="65">
        <v>86966.944489999994</v>
      </c>
      <c r="CF245" s="65">
        <v>100798.20510000001</v>
      </c>
      <c r="CG245" s="65">
        <v>85845.542480000004</v>
      </c>
      <c r="CH245" s="65">
        <v>82105.977029999995</v>
      </c>
      <c r="CI245" s="65">
        <v>89767.472080000007</v>
      </c>
      <c r="CJ245" s="65">
        <v>104138.2037</v>
      </c>
      <c r="CK245" s="65">
        <v>88072.961750000002</v>
      </c>
      <c r="CL245" s="65">
        <v>83596.939870000002</v>
      </c>
      <c r="CM245" s="65">
        <v>92804.400550000006</v>
      </c>
      <c r="CN245" s="65">
        <v>105140.0831</v>
      </c>
      <c r="CO245" s="65">
        <v>89671.416240000006</v>
      </c>
      <c r="CP245" s="65">
        <v>84213.178650000002</v>
      </c>
      <c r="CQ245" s="65">
        <v>93382.629740000004</v>
      </c>
      <c r="CR245" s="65">
        <v>106309.0523</v>
      </c>
      <c r="CS245" s="65">
        <v>89495.156700000007</v>
      </c>
      <c r="CT245" s="65">
        <v>83677.319619999995</v>
      </c>
      <c r="CU245" s="65">
        <v>94092.243759999998</v>
      </c>
      <c r="CV245" s="65">
        <v>107803.1354</v>
      </c>
      <c r="CW245" s="65">
        <v>90880.863559999998</v>
      </c>
      <c r="CX245" s="65">
        <v>80163.160999999993</v>
      </c>
      <c r="CY245" s="65">
        <v>94968.429099999994</v>
      </c>
      <c r="CZ245" s="65">
        <v>109409.6554</v>
      </c>
      <c r="DA245" s="65">
        <v>91669.695989999993</v>
      </c>
      <c r="DB245" s="65">
        <v>83139.389200000005</v>
      </c>
      <c r="DC245" s="65">
        <v>95879.546990000003</v>
      </c>
      <c r="DD245" s="65">
        <v>111257.85550000001</v>
      </c>
      <c r="DE245" s="65">
        <v>93491.951709999994</v>
      </c>
      <c r="DF245" s="65">
        <v>85963.385899999994</v>
      </c>
      <c r="DG245" s="65">
        <v>97293.454150000005</v>
      </c>
      <c r="DH245" s="65">
        <v>112641.4086</v>
      </c>
      <c r="DI245" s="65">
        <v>96795.889120000007</v>
      </c>
      <c r="DJ245" s="65">
        <v>85181.218840000001</v>
      </c>
      <c r="DK245" s="65">
        <v>98500.380080000003</v>
      </c>
      <c r="DL245" s="65">
        <v>112914.3207</v>
      </c>
      <c r="DM245" s="65">
        <v>94558.186629999997</v>
      </c>
      <c r="DN245" s="65">
        <v>85967.940690000003</v>
      </c>
      <c r="DO245" s="65">
        <v>97870.225980000003</v>
      </c>
      <c r="DP245" s="65">
        <v>112914.3207</v>
      </c>
      <c r="DQ245" s="65">
        <v>95316.596300000005</v>
      </c>
      <c r="DR245" s="65">
        <v>84284.548309999998</v>
      </c>
      <c r="DS245" s="65">
        <v>97777.521420000005</v>
      </c>
      <c r="DT245" s="65">
        <v>112914.3207</v>
      </c>
      <c r="DU245" s="65">
        <v>96126.592369999998</v>
      </c>
      <c r="DV245" s="65">
        <v>83868.262940000001</v>
      </c>
      <c r="DW245" s="65">
        <v>97707.846479999993</v>
      </c>
      <c r="DX245" s="65">
        <v>112914.3207</v>
      </c>
      <c r="DY245" s="65">
        <v>98721.801420000003</v>
      </c>
      <c r="DZ245" s="65">
        <v>85154.040290000004</v>
      </c>
      <c r="EA245" s="65">
        <v>97745.069959999993</v>
      </c>
      <c r="EB245" s="65">
        <v>112914.3207</v>
      </c>
      <c r="EC245" s="65">
        <v>99004.797319999998</v>
      </c>
      <c r="ED245" s="65">
        <v>85772.548169999995</v>
      </c>
      <c r="EE245" s="65">
        <v>98024.585300000006</v>
      </c>
      <c r="EF245" s="65">
        <v>112914.3207</v>
      </c>
      <c r="EG245" s="65">
        <v>98548.453519999995</v>
      </c>
      <c r="EH245" s="65">
        <v>87050.060270000002</v>
      </c>
      <c r="EI245" s="65">
        <v>97732.904729999995</v>
      </c>
      <c r="EJ245" s="65">
        <v>113036.78</v>
      </c>
      <c r="EK245" s="65">
        <v>99128.363630000007</v>
      </c>
      <c r="EL245" s="65">
        <v>85284.921239999996</v>
      </c>
      <c r="EM245" s="65">
        <v>97431.978900000002</v>
      </c>
      <c r="EN245" s="65">
        <v>112635.3792</v>
      </c>
      <c r="EO245" s="65">
        <v>99502.365439999994</v>
      </c>
      <c r="EP245" s="65">
        <v>87659.395420000001</v>
      </c>
      <c r="EQ245" s="65">
        <v>97026.083369999993</v>
      </c>
      <c r="ER245" s="65">
        <v>112127.08500000001</v>
      </c>
      <c r="ES245" s="65">
        <v>99750.405299999999</v>
      </c>
      <c r="ET245" s="65">
        <v>87118.063429999995</v>
      </c>
      <c r="EU245" s="65">
        <v>96423.583310000002</v>
      </c>
      <c r="EV245" s="65">
        <v>112702.8499</v>
      </c>
      <c r="EW245" s="65">
        <v>99846.194489999994</v>
      </c>
      <c r="EX245" s="65">
        <v>88450.840429999997</v>
      </c>
      <c r="EY245" s="65">
        <v>98559.691659999997</v>
      </c>
      <c r="EZ245" s="65">
        <v>114400.0377</v>
      </c>
      <c r="FA245" s="65">
        <v>101267.037</v>
      </c>
      <c r="FB245" s="65">
        <v>86347.232090000005</v>
      </c>
      <c r="FC245" s="65">
        <v>98129.511299999998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3055.15551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3019.1021609999998</v>
      </c>
      <c r="AF246" s="65">
        <v>3267.7556340000001</v>
      </c>
      <c r="AG246" s="65">
        <v>3431.524273</v>
      </c>
      <c r="AH246" s="65">
        <v>3303.7145099999998</v>
      </c>
      <c r="AI246" s="65">
        <v>3263.9470609999998</v>
      </c>
      <c r="AJ246" s="65">
        <v>3268.8710339999998</v>
      </c>
      <c r="AK246" s="65">
        <v>3422.6043730000001</v>
      </c>
      <c r="AL246" s="65">
        <v>3314.5895099999998</v>
      </c>
      <c r="AM246" s="65">
        <v>3265.0611610000001</v>
      </c>
      <c r="AN246" s="65">
        <v>5497.6664190000001</v>
      </c>
      <c r="AO246" s="65">
        <v>5773.1904930000001</v>
      </c>
      <c r="AP246" s="65">
        <v>3314.5895099999998</v>
      </c>
      <c r="AQ246" s="65">
        <v>5491.2588820000001</v>
      </c>
      <c r="AR246" s="65">
        <v>7188.6440339999999</v>
      </c>
      <c r="AS246" s="65">
        <v>3923.2437880000002</v>
      </c>
      <c r="AT246" s="65">
        <v>7289.18451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7289.18451</v>
      </c>
      <c r="BK246" s="65">
        <v>7180.2656610000004</v>
      </c>
      <c r="BL246" s="65">
        <v>7188.6440339999999</v>
      </c>
      <c r="BM246" s="65">
        <v>3325.2062729999998</v>
      </c>
      <c r="BN246" s="65">
        <v>3314.5895099999998</v>
      </c>
      <c r="BO246" s="65">
        <v>5887.9630790000001</v>
      </c>
      <c r="BP246" s="65">
        <v>7188.6440339999999</v>
      </c>
      <c r="BQ246" s="65">
        <v>7548.9140729999999</v>
      </c>
      <c r="BR246" s="65">
        <v>7289.18451</v>
      </c>
      <c r="BS246" s="65">
        <v>6019.7326409999996</v>
      </c>
      <c r="BT246" s="65">
        <v>8997.7370339999998</v>
      </c>
      <c r="BU246" s="65">
        <v>8081.8361080000004</v>
      </c>
      <c r="BV246" s="65">
        <v>3314.5895099999998</v>
      </c>
      <c r="BW246" s="65">
        <v>8987.2501609999999</v>
      </c>
      <c r="BX246" s="65">
        <v>8997.7370339999998</v>
      </c>
      <c r="BY246" s="65">
        <v>7500.542246</v>
      </c>
      <c r="BZ246" s="65">
        <v>8791.7811099999999</v>
      </c>
      <c r="CA246" s="65">
        <v>5245.2118829999999</v>
      </c>
      <c r="CB246" s="65">
        <v>8997.7370339999998</v>
      </c>
      <c r="CC246" s="65">
        <v>9448.6725729999998</v>
      </c>
      <c r="CD246" s="65">
        <v>6679.5602019999997</v>
      </c>
      <c r="CE246" s="65">
        <v>8987.2501609999999</v>
      </c>
      <c r="CF246" s="65">
        <v>8997.7370339999998</v>
      </c>
      <c r="CG246" s="65">
        <v>9448.6725729999998</v>
      </c>
      <c r="CH246" s="65">
        <v>9123.5795099999996</v>
      </c>
      <c r="CI246" s="65">
        <v>8953.5846249999995</v>
      </c>
      <c r="CJ246" s="65">
        <v>8997.7370339999998</v>
      </c>
      <c r="CK246" s="65">
        <v>9448.6725729999998</v>
      </c>
      <c r="CL246" s="65">
        <v>9123.5795099999996</v>
      </c>
      <c r="CM246" s="65">
        <v>8987.2501609999999</v>
      </c>
      <c r="CN246" s="65">
        <v>8997.7370339999998</v>
      </c>
      <c r="CO246" s="65">
        <v>9447.8931819999998</v>
      </c>
      <c r="CP246" s="65">
        <v>9123.5795099999996</v>
      </c>
      <c r="CQ246" s="65">
        <v>8987.2501609999999</v>
      </c>
      <c r="CR246" s="65">
        <v>8997.7370339999998</v>
      </c>
      <c r="CS246" s="65">
        <v>9448.6725729999998</v>
      </c>
      <c r="CT246" s="65">
        <v>9103.7699200000006</v>
      </c>
      <c r="CU246" s="65">
        <v>8987.2501609999999</v>
      </c>
      <c r="CV246" s="65">
        <v>8997.7370339999998</v>
      </c>
      <c r="CW246" s="65">
        <v>9448.6725729999998</v>
      </c>
      <c r="CX246" s="65">
        <v>9123.5795099999996</v>
      </c>
      <c r="CY246" s="65">
        <v>8987.2501609999999</v>
      </c>
      <c r="CZ246" s="65">
        <v>8997.7370339999998</v>
      </c>
      <c r="DA246" s="65">
        <v>9448.6725729999998</v>
      </c>
      <c r="DB246" s="65">
        <v>9123.5795099999996</v>
      </c>
      <c r="DC246" s="65">
        <v>8987.2501609999999</v>
      </c>
      <c r="DD246" s="65">
        <v>8997.7370339999998</v>
      </c>
      <c r="DE246" s="65">
        <v>9448.6725729999998</v>
      </c>
      <c r="DF246" s="65">
        <v>4650.4217099999996</v>
      </c>
      <c r="DG246" s="65">
        <v>8987.2501609999999</v>
      </c>
      <c r="DH246" s="65">
        <v>8997.7370339999998</v>
      </c>
      <c r="DI246" s="65">
        <v>8954.2446729999992</v>
      </c>
      <c r="DJ246" s="65">
        <v>9123.5795099999996</v>
      </c>
      <c r="DK246" s="65">
        <v>8987.2501609999999</v>
      </c>
      <c r="DL246" s="65">
        <v>8997.7370339999998</v>
      </c>
      <c r="DM246" s="65">
        <v>9448.6725729999998</v>
      </c>
      <c r="DN246" s="65">
        <v>9123.5795099999996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9391.1866750000008</v>
      </c>
      <c r="DV246" s="65">
        <v>8149.2012080000004</v>
      </c>
      <c r="DW246" s="65">
        <v>8987.2501609999999</v>
      </c>
      <c r="DX246" s="65">
        <v>8997.7370339999998</v>
      </c>
      <c r="DY246" s="65">
        <v>9448.6725729999998</v>
      </c>
      <c r="DZ246" s="65">
        <v>9082.4645600000003</v>
      </c>
      <c r="EA246" s="65">
        <v>8987.2501609999999</v>
      </c>
      <c r="EB246" s="65">
        <v>8997.7370339999998</v>
      </c>
      <c r="EC246" s="65">
        <v>9448.6725729999998</v>
      </c>
      <c r="ED246" s="65">
        <v>9123.5795099999996</v>
      </c>
      <c r="EE246" s="65">
        <v>8660.7521109999998</v>
      </c>
      <c r="EF246" s="65">
        <v>8997.7370339999998</v>
      </c>
      <c r="EG246" s="65">
        <v>9285.0162600000003</v>
      </c>
      <c r="EH246" s="65">
        <v>5148.9845100000002</v>
      </c>
      <c r="EI246" s="65">
        <v>8987.2501609999999</v>
      </c>
      <c r="EJ246" s="65">
        <v>8997.7370339999998</v>
      </c>
      <c r="EK246" s="65">
        <v>9448.6725729999998</v>
      </c>
      <c r="EL246" s="65">
        <v>7226.3703210000003</v>
      </c>
      <c r="EM246" s="65">
        <v>8987.2501609999999</v>
      </c>
      <c r="EN246" s="65">
        <v>8997.7370339999998</v>
      </c>
      <c r="EO246" s="65">
        <v>9448.6725729999998</v>
      </c>
      <c r="EP246" s="65">
        <v>9088.5941579999999</v>
      </c>
      <c r="EQ246" s="65">
        <v>8987.2501609999999</v>
      </c>
      <c r="ER246" s="65">
        <v>8997.7370339999998</v>
      </c>
      <c r="ES246" s="65">
        <v>9448.6725729999998</v>
      </c>
      <c r="ET246" s="65">
        <v>9118.6334719999995</v>
      </c>
      <c r="EU246" s="65">
        <v>8956.590972</v>
      </c>
      <c r="EV246" s="65">
        <v>8997.7370339999998</v>
      </c>
      <c r="EW246" s="65">
        <v>9448.6725729999998</v>
      </c>
      <c r="EX246" s="65">
        <v>5148.9845100000002</v>
      </c>
      <c r="EY246" s="65">
        <v>8933.0810739999997</v>
      </c>
      <c r="EZ246" s="65">
        <v>8997.7370339999998</v>
      </c>
      <c r="FA246" s="65">
        <v>9448.6725729999998</v>
      </c>
      <c r="FB246" s="65">
        <v>9123.5795099999996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399.29383819999998</v>
      </c>
      <c r="H247" s="65">
        <v>1347.2964440000001</v>
      </c>
      <c r="J247" s="65">
        <v>1362.5373540000001</v>
      </c>
      <c r="K247" s="65">
        <v>1367.109627</v>
      </c>
      <c r="L247" s="65">
        <v>1347.2964440000001</v>
      </c>
      <c r="M247" s="65">
        <v>1268.8113960000001</v>
      </c>
      <c r="N247" s="65">
        <v>1362.5373540000001</v>
      </c>
      <c r="O247" s="65">
        <v>1367.109627</v>
      </c>
      <c r="P247" s="65">
        <v>1348.1804440000001</v>
      </c>
      <c r="Q247" s="65">
        <v>1342.7241710000001</v>
      </c>
      <c r="R247" s="65">
        <v>0.89400000000000002</v>
      </c>
      <c r="S247" s="65">
        <v>1368.006627</v>
      </c>
      <c r="T247" s="65">
        <v>1450.2824439999999</v>
      </c>
      <c r="U247" s="65">
        <v>1445.3606709999999</v>
      </c>
      <c r="V247" s="65">
        <v>104.151</v>
      </c>
      <c r="W247" s="65">
        <v>104.5005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146.7054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1574.2365540000001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4182.4514710000003</v>
      </c>
      <c r="BB247" s="65">
        <v>4288.5099540000001</v>
      </c>
      <c r="BC247" s="65">
        <v>4302.9009269999997</v>
      </c>
      <c r="BD247" s="65">
        <v>4240.5400440000003</v>
      </c>
      <c r="BE247" s="65">
        <v>2983.0454559999998</v>
      </c>
      <c r="BF247" s="65">
        <v>4288.5099540000001</v>
      </c>
      <c r="BG247" s="65">
        <v>4302.9009269999997</v>
      </c>
      <c r="BH247" s="65">
        <v>4240.5400440000003</v>
      </c>
      <c r="BI247" s="65">
        <v>1695.9170710000001</v>
      </c>
      <c r="BJ247" s="65">
        <v>2745.9064939999998</v>
      </c>
      <c r="BK247" s="65">
        <v>4302.9009269999997</v>
      </c>
      <c r="BL247" s="65">
        <v>4240.5400440000003</v>
      </c>
      <c r="BM247" s="65">
        <v>3989.0816679999998</v>
      </c>
      <c r="BN247" s="65">
        <v>1664.936747</v>
      </c>
      <c r="BO247" s="65">
        <v>4302.9009269999997</v>
      </c>
      <c r="BP247" s="65">
        <v>4240.5400440000003</v>
      </c>
      <c r="BQ247" s="65">
        <v>1713.97489</v>
      </c>
      <c r="BR247" s="65">
        <v>1466.6883539999999</v>
      </c>
      <c r="BS247" s="65">
        <v>4302.9009269999997</v>
      </c>
      <c r="BT247" s="65">
        <v>4240.5400440000003</v>
      </c>
      <c r="BU247" s="65">
        <v>2882.5439000000001</v>
      </c>
      <c r="BV247" s="65">
        <v>4288.5099540000001</v>
      </c>
      <c r="BW247" s="65">
        <v>4302.9009269999997</v>
      </c>
      <c r="BX247" s="65">
        <v>4240.5400440000003</v>
      </c>
      <c r="BY247" s="65">
        <v>1608.786171</v>
      </c>
      <c r="BZ247" s="65">
        <v>1495.2963540000001</v>
      </c>
      <c r="CA247" s="65">
        <v>4302.9009269999997</v>
      </c>
      <c r="CB247" s="65">
        <v>4240.5400440000003</v>
      </c>
      <c r="CC247" s="65">
        <v>1695.9170710000001</v>
      </c>
      <c r="CD247" s="65">
        <v>2739.3555529999999</v>
      </c>
      <c r="CE247" s="65">
        <v>4302.9009269999997</v>
      </c>
      <c r="CF247" s="65">
        <v>4240.5400440000003</v>
      </c>
      <c r="CG247" s="65">
        <v>4226.1490709999998</v>
      </c>
      <c r="CH247" s="65">
        <v>3860.113589</v>
      </c>
      <c r="CI247" s="65">
        <v>4302.9009269999997</v>
      </c>
      <c r="CJ247" s="65">
        <v>4240.5400440000003</v>
      </c>
      <c r="CK247" s="65">
        <v>4226.1490709999998</v>
      </c>
      <c r="CL247" s="65">
        <v>1720.9419539999999</v>
      </c>
      <c r="CM247" s="65">
        <v>4302.9009269999997</v>
      </c>
      <c r="CN247" s="65">
        <v>4240.5400440000003</v>
      </c>
      <c r="CO247" s="65">
        <v>4226.1490709999998</v>
      </c>
      <c r="CP247" s="65">
        <v>2597.592866</v>
      </c>
      <c r="CQ247" s="65">
        <v>4302.9009269999997</v>
      </c>
      <c r="CR247" s="65">
        <v>4240.5400440000003</v>
      </c>
      <c r="CS247" s="65">
        <v>4226.1490709999998</v>
      </c>
      <c r="CT247" s="65">
        <v>1720.9419539999999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1574.2365540000001</v>
      </c>
      <c r="DC247" s="65">
        <v>4302.9009269999997</v>
      </c>
      <c r="DD247" s="65">
        <v>4240.5400440000003</v>
      </c>
      <c r="DE247" s="65">
        <v>4226.1490709999998</v>
      </c>
      <c r="DF247" s="65">
        <v>4288.5099540000001</v>
      </c>
      <c r="DG247" s="65">
        <v>4302.9009269999997</v>
      </c>
      <c r="DH247" s="65">
        <v>4240.5400440000003</v>
      </c>
      <c r="DI247" s="65">
        <v>1695.9170710000001</v>
      </c>
      <c r="DJ247" s="65">
        <v>1644.773154</v>
      </c>
      <c r="DK247" s="65">
        <v>4302.9009269999997</v>
      </c>
      <c r="DL247" s="65">
        <v>4240.5400440000003</v>
      </c>
      <c r="DM247" s="65">
        <v>4226.1490709999998</v>
      </c>
      <c r="DN247" s="65">
        <v>1720.9419539999999</v>
      </c>
      <c r="DO247" s="65">
        <v>4302.9009269999997</v>
      </c>
      <c r="DP247" s="65">
        <v>4240.5400440000003</v>
      </c>
      <c r="DQ247" s="65">
        <v>4226.1490709999998</v>
      </c>
      <c r="DR247" s="65">
        <v>4288.5099540000001</v>
      </c>
      <c r="DS247" s="65">
        <v>4302.9009269999997</v>
      </c>
      <c r="DT247" s="65">
        <v>4240.5400440000003</v>
      </c>
      <c r="DU247" s="65">
        <v>4226.1490709999998</v>
      </c>
      <c r="DV247" s="65">
        <v>4288.5099540000001</v>
      </c>
      <c r="DW247" s="65">
        <v>4302.9009269999997</v>
      </c>
      <c r="DX247" s="65">
        <v>4240.5400440000003</v>
      </c>
      <c r="DY247" s="65">
        <v>2349.4297419999998</v>
      </c>
      <c r="DZ247" s="65">
        <v>1522.384554</v>
      </c>
      <c r="EA247" s="65">
        <v>4301.5433569999996</v>
      </c>
      <c r="EB247" s="65">
        <v>4240.5400440000003</v>
      </c>
      <c r="EC247" s="65">
        <v>2842.064136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4245.0615539999999</v>
      </c>
      <c r="EI247" s="65">
        <v>4302.9009269999997</v>
      </c>
      <c r="EJ247" s="65">
        <v>4240.5400440000003</v>
      </c>
      <c r="EK247" s="65">
        <v>4226.1490709999998</v>
      </c>
      <c r="EL247" s="65">
        <v>4288.5099540000001</v>
      </c>
      <c r="EM247" s="65">
        <v>4302.9009269999997</v>
      </c>
      <c r="EN247" s="65">
        <v>4212.3273639999998</v>
      </c>
      <c r="EO247" s="65">
        <v>4226.1490709999998</v>
      </c>
      <c r="EP247" s="65">
        <v>2076.7163650000002</v>
      </c>
      <c r="EQ247" s="65">
        <v>4302.9009269999997</v>
      </c>
      <c r="ER247" s="65">
        <v>4240.5400440000003</v>
      </c>
      <c r="ES247" s="65">
        <v>4226.1490709999998</v>
      </c>
      <c r="ET247" s="65">
        <v>3778.3256270000002</v>
      </c>
      <c r="EU247" s="65">
        <v>4302.9009269999997</v>
      </c>
      <c r="EV247" s="65">
        <v>4240.5400440000003</v>
      </c>
      <c r="EW247" s="65">
        <v>4226.1490709999998</v>
      </c>
      <c r="EX247" s="65">
        <v>4272.3114210000003</v>
      </c>
      <c r="EY247" s="65">
        <v>2699.5746730000001</v>
      </c>
      <c r="EZ247" s="65">
        <v>4240.5400440000003</v>
      </c>
      <c r="FA247" s="65">
        <v>4226.1490709999998</v>
      </c>
      <c r="FB247" s="65">
        <v>4015.3431799999998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P248" s="65">
        <v>72.749804359999999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X248" s="65">
        <v>144.55912000000001</v>
      </c>
      <c r="Z248" s="65">
        <v>148.67766</v>
      </c>
      <c r="AA248" s="65">
        <v>147.8082</v>
      </c>
      <c r="AB248" s="65">
        <v>149.54712000000001</v>
      </c>
      <c r="AC248" s="65">
        <v>145.23148800000001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143.71866</v>
      </c>
      <c r="AI248" s="65">
        <v>147.8082</v>
      </c>
      <c r="AJ248" s="65">
        <v>228.66712000000001</v>
      </c>
      <c r="AK248" s="65">
        <v>145.23148800000001</v>
      </c>
      <c r="AL248" s="65">
        <v>227.33766</v>
      </c>
      <c r="AM248" s="65">
        <v>147.8082</v>
      </c>
      <c r="AN248" s="65">
        <v>228.66712000000001</v>
      </c>
      <c r="AO248" s="65">
        <v>145.23148800000001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147.8082</v>
      </c>
      <c r="BH248" s="65">
        <v>228.66712000000001</v>
      </c>
      <c r="BI248" s="65">
        <v>150.24268799999999</v>
      </c>
      <c r="BJ248" s="65">
        <v>227.33766</v>
      </c>
      <c r="BK248" s="65">
        <v>226.00819999999999</v>
      </c>
      <c r="BL248" s="65">
        <v>228.66712000000001</v>
      </c>
      <c r="BM248" s="65">
        <v>205.44868729999999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147.8082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143.71866</v>
      </c>
      <c r="CQ248" s="65">
        <v>226.00819999999999</v>
      </c>
      <c r="CR248" s="65">
        <v>228.66712000000001</v>
      </c>
      <c r="CS248" s="65">
        <v>229.73068799999999</v>
      </c>
      <c r="CT248" s="65">
        <v>148.67766</v>
      </c>
      <c r="CU248" s="65">
        <v>226.00819999999999</v>
      </c>
      <c r="CV248" s="65">
        <v>228.66712000000001</v>
      </c>
      <c r="CW248" s="65">
        <v>229.73068799999999</v>
      </c>
      <c r="CX248" s="65">
        <v>148.67766</v>
      </c>
      <c r="CY248" s="65">
        <v>226.00819999999999</v>
      </c>
      <c r="CZ248" s="65">
        <v>228.66712000000001</v>
      </c>
      <c r="DA248" s="65">
        <v>229.73068799999999</v>
      </c>
      <c r="DB248" s="65">
        <v>148.67766</v>
      </c>
      <c r="DC248" s="65">
        <v>226.00819999999999</v>
      </c>
      <c r="DD248" s="65">
        <v>228.66712000000001</v>
      </c>
      <c r="DE248" s="65">
        <v>150.24268799999999</v>
      </c>
      <c r="DF248" s="65">
        <v>148.67766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224.71948800000001</v>
      </c>
      <c r="DN248" s="65">
        <v>148.67766</v>
      </c>
      <c r="DO248" s="65">
        <v>226.00819999999999</v>
      </c>
      <c r="DP248" s="65">
        <v>228.66712000000001</v>
      </c>
      <c r="DQ248" s="65">
        <v>229.73068799999999</v>
      </c>
      <c r="DR248" s="65">
        <v>143.71866</v>
      </c>
      <c r="DS248" s="65">
        <v>226.00819999999999</v>
      </c>
      <c r="DT248" s="65">
        <v>228.66712000000001</v>
      </c>
      <c r="DU248" s="65">
        <v>229.73068799999999</v>
      </c>
      <c r="DV248" s="65">
        <v>148.67766</v>
      </c>
      <c r="DW248" s="65">
        <v>226.00819999999999</v>
      </c>
      <c r="DX248" s="65">
        <v>228.66712000000001</v>
      </c>
      <c r="DY248" s="65">
        <v>224.71948800000001</v>
      </c>
      <c r="DZ248" s="65">
        <v>148.67766</v>
      </c>
      <c r="EA248" s="65">
        <v>147.8082</v>
      </c>
      <c r="EB248" s="65">
        <v>228.66712000000001</v>
      </c>
      <c r="EC248" s="65">
        <v>229.73068799999999</v>
      </c>
      <c r="ED248" s="65">
        <v>78.66</v>
      </c>
      <c r="EE248" s="65">
        <v>147.8082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143.71866</v>
      </c>
      <c r="EM248" s="65">
        <v>226.00819999999999</v>
      </c>
      <c r="EN248" s="65">
        <v>228.66712000000001</v>
      </c>
      <c r="EO248" s="65">
        <v>229.73068799999999</v>
      </c>
      <c r="EP248" s="65">
        <v>148.67766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147.8082</v>
      </c>
      <c r="EZ248" s="65">
        <v>228.66712000000001</v>
      </c>
      <c r="FA248" s="65">
        <v>229.73068799999999</v>
      </c>
      <c r="FB248" s="65">
        <v>148.67766</v>
      </c>
      <c r="FC248" s="65">
        <v>147.8082</v>
      </c>
    </row>
    <row r="249" spans="2:159" x14ac:dyDescent="0.2">
      <c r="B249" s="65" t="s">
        <v>26</v>
      </c>
      <c r="C249" s="65" t="s">
        <v>40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W249" s="65">
        <v>42.587837630000003</v>
      </c>
      <c r="X249" s="65">
        <v>55.99690957</v>
      </c>
      <c r="AA249" s="65">
        <v>42.587837630000003</v>
      </c>
      <c r="AD249" s="65">
        <v>38.104794169999998</v>
      </c>
      <c r="AE249" s="65">
        <v>42.587837630000003</v>
      </c>
      <c r="AF249" s="65">
        <v>41.652440990000002</v>
      </c>
      <c r="AH249" s="65">
        <v>38.104794169999998</v>
      </c>
      <c r="AK249" s="65">
        <v>70.470818109999996</v>
      </c>
      <c r="AM249" s="65">
        <v>42.587837630000003</v>
      </c>
      <c r="AP249" s="65">
        <v>38.104794169999998</v>
      </c>
      <c r="AQ249" s="65">
        <v>42.587837630000003</v>
      </c>
      <c r="AR249" s="65">
        <v>55.99690957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Y251" s="65">
        <v>41.052959999999999</v>
      </c>
      <c r="AB251" s="65">
        <v>232.13033999999999</v>
      </c>
      <c r="AC251" s="65">
        <v>23.391999999999999</v>
      </c>
      <c r="AE251" s="65">
        <v>52.825499999999998</v>
      </c>
      <c r="AH251" s="65">
        <v>44.373420000000003</v>
      </c>
      <c r="AI251" s="65">
        <v>52.825499999999998</v>
      </c>
      <c r="AK251" s="65">
        <v>62.47296</v>
      </c>
      <c r="AN251" s="65">
        <v>70.981516979999995</v>
      </c>
      <c r="AP251" s="65">
        <v>67.525919999999999</v>
      </c>
      <c r="AQ251" s="65">
        <v>80.388000000000005</v>
      </c>
      <c r="AS251" s="65">
        <v>62.47296</v>
      </c>
      <c r="AV251" s="65">
        <v>353.24784</v>
      </c>
      <c r="AW251" s="65">
        <v>62.47296</v>
      </c>
      <c r="AX251" s="65">
        <v>67.525919999999999</v>
      </c>
      <c r="AY251" s="65">
        <v>80.388000000000005</v>
      </c>
      <c r="AZ251" s="65">
        <v>353.24784</v>
      </c>
      <c r="BB251" s="65">
        <v>67.525919999999999</v>
      </c>
      <c r="BC251" s="65">
        <v>80.388000000000005</v>
      </c>
      <c r="BD251" s="65">
        <v>353.24784</v>
      </c>
      <c r="BF251" s="65">
        <v>67.525919999999999</v>
      </c>
      <c r="BG251" s="65">
        <v>27.5625</v>
      </c>
      <c r="BH251" s="65">
        <v>353.24784</v>
      </c>
      <c r="BI251" s="65">
        <v>62.47296</v>
      </c>
      <c r="BK251" s="65">
        <v>22.7255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50.287999999999997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19.08942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66.438119999999998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O251" s="65">
        <v>80.388000000000005</v>
      </c>
      <c r="DP251" s="65">
        <v>353.24784</v>
      </c>
      <c r="DQ251" s="65">
        <v>39.080959999999997</v>
      </c>
      <c r="DR251" s="65">
        <v>19.08942</v>
      </c>
      <c r="DS251" s="65">
        <v>50.287999999999997</v>
      </c>
      <c r="DT251" s="65">
        <v>353.24784</v>
      </c>
      <c r="DU251" s="65">
        <v>62.47296</v>
      </c>
      <c r="DV251" s="65">
        <v>44.373420000000003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19.08942</v>
      </c>
      <c r="EI251" s="65">
        <v>64.551112840000002</v>
      </c>
      <c r="EJ251" s="65">
        <v>353.24784</v>
      </c>
      <c r="EK251" s="65">
        <v>62.47296</v>
      </c>
      <c r="EL251" s="65">
        <v>19.08942</v>
      </c>
      <c r="EM251" s="65">
        <v>80.388000000000005</v>
      </c>
      <c r="EN251" s="65">
        <v>353.24784</v>
      </c>
      <c r="EO251" s="65">
        <v>62.47296</v>
      </c>
      <c r="EP251" s="65">
        <v>19.08942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22.7255</v>
      </c>
      <c r="EZ251" s="65">
        <v>353.24784</v>
      </c>
      <c r="FA251" s="65">
        <v>62.47296</v>
      </c>
      <c r="FB251" s="65">
        <v>67.525919999999999</v>
      </c>
      <c r="FC251" s="65">
        <v>22.7255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J253" s="65">
        <v>1.4807809949999999</v>
      </c>
      <c r="AM253" s="65">
        <v>0.68476852600000004</v>
      </c>
      <c r="AN253" s="65">
        <v>0.74474755589999997</v>
      </c>
      <c r="AO253" s="65">
        <v>0.74119999999999997</v>
      </c>
      <c r="AP253" s="65">
        <v>0.27539999999999998</v>
      </c>
      <c r="AR253" s="65">
        <v>1.706231469</v>
      </c>
      <c r="AT253" s="65">
        <v>0.27539999999999998</v>
      </c>
      <c r="AU253" s="65">
        <v>0.76149439839999999</v>
      </c>
      <c r="AV253" s="65">
        <v>1.329104888</v>
      </c>
      <c r="AX253" s="65">
        <v>0.27539999999999998</v>
      </c>
      <c r="BA253" s="65">
        <v>0.74119999999999997</v>
      </c>
      <c r="BB253" s="65">
        <v>0.27539999999999998</v>
      </c>
      <c r="BC253" s="65">
        <v>1.5946</v>
      </c>
      <c r="BD253" s="65">
        <v>3.0464000000000002</v>
      </c>
      <c r="BG253" s="65">
        <v>1.8591484790000001E-2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N253" s="65">
        <v>0.27539999999999998</v>
      </c>
      <c r="BP253" s="65">
        <v>3.0464000000000002</v>
      </c>
      <c r="BR253" s="65">
        <v>0.27539999999999998</v>
      </c>
      <c r="BT253" s="65">
        <v>3.0464000000000002</v>
      </c>
      <c r="BU253" s="65">
        <v>0.74119999999999997</v>
      </c>
      <c r="BV253" s="65">
        <v>0.27539999999999998</v>
      </c>
      <c r="BX253" s="65">
        <v>3.0464000000000002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P253" s="65">
        <v>0.27539999999999998</v>
      </c>
      <c r="CQ253" s="65">
        <v>1.5946</v>
      </c>
      <c r="CR253" s="65">
        <v>3.0464000000000002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M254" s="65">
        <v>1.407</v>
      </c>
      <c r="AN254" s="65">
        <v>2.6880000000000002</v>
      </c>
      <c r="AO254" s="65">
        <v>0.65400000000000003</v>
      </c>
      <c r="AP254" s="65">
        <v>0.24299999999999999</v>
      </c>
      <c r="AQ254" s="65">
        <v>1.407</v>
      </c>
      <c r="AR254" s="65">
        <v>2.6880000000000002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4417.6928639999996</v>
      </c>
      <c r="G257" s="65">
        <v>3408.797599</v>
      </c>
      <c r="H257" s="65">
        <v>4560.8679080000002</v>
      </c>
      <c r="I257" s="65">
        <v>3309.248861</v>
      </c>
      <c r="J257" s="65">
        <v>4599.516318</v>
      </c>
      <c r="K257" s="65">
        <v>4562.0794260000002</v>
      </c>
      <c r="L257" s="65">
        <v>4560.8679080000002</v>
      </c>
      <c r="M257" s="65">
        <v>4578.0602570000001</v>
      </c>
      <c r="N257" s="65">
        <v>4599.516318</v>
      </c>
      <c r="O257" s="65">
        <v>4419.2012260000001</v>
      </c>
      <c r="P257" s="65">
        <v>4489.9425920000003</v>
      </c>
      <c r="Q257" s="65">
        <v>4506.7415440000004</v>
      </c>
      <c r="R257" s="65">
        <v>3237.8729640000001</v>
      </c>
      <c r="S257" s="65">
        <v>4562.9764260000002</v>
      </c>
      <c r="T257" s="65">
        <v>4755.6161979999997</v>
      </c>
      <c r="U257" s="65">
        <v>4909.5471319999997</v>
      </c>
      <c r="V257" s="65">
        <v>3307.9841700000002</v>
      </c>
      <c r="W257" s="65">
        <v>3299.196899</v>
      </c>
      <c r="X257" s="65">
        <v>4859.1971080000003</v>
      </c>
      <c r="Y257" s="65">
        <v>4853.2652040000003</v>
      </c>
      <c r="Z257" s="65">
        <v>4868.4819239999997</v>
      </c>
      <c r="AA257" s="65">
        <v>4867.3073260000001</v>
      </c>
      <c r="AB257" s="65">
        <v>5231.1793379999999</v>
      </c>
      <c r="AC257" s="65">
        <v>5174.786032</v>
      </c>
      <c r="AD257" s="65">
        <v>3613.9733639999999</v>
      </c>
      <c r="AE257" s="65">
        <v>4900.3273259999996</v>
      </c>
      <c r="AF257" s="65">
        <v>5148.5364390000004</v>
      </c>
      <c r="AG257" s="65">
        <v>5265.6143320000001</v>
      </c>
      <c r="AH257" s="65">
        <v>5238.6055379999998</v>
      </c>
      <c r="AI257" s="65">
        <v>5179.0087880000001</v>
      </c>
      <c r="AJ257" s="65">
        <v>5203.3989789999996</v>
      </c>
      <c r="AK257" s="65">
        <v>5396.6967100000002</v>
      </c>
      <c r="AL257" s="65">
        <v>5116.163724</v>
      </c>
      <c r="AM257" s="65">
        <v>5184.2658940000001</v>
      </c>
      <c r="AN257" s="65">
        <v>7502.4398469999996</v>
      </c>
      <c r="AO257" s="65">
        <v>7615.7342520000002</v>
      </c>
      <c r="AP257" s="65">
        <v>5369.0182379999997</v>
      </c>
      <c r="AQ257" s="65">
        <v>7568.3668470000002</v>
      </c>
      <c r="AR257" s="65">
        <v>9179.3943390000004</v>
      </c>
      <c r="AS257" s="65">
        <v>5912.0185069999998</v>
      </c>
      <c r="AT257" s="65">
        <v>9237.9825239999991</v>
      </c>
      <c r="AU257" s="65">
        <v>9135.1592820000005</v>
      </c>
      <c r="AV257" s="65">
        <v>9476.2681429999993</v>
      </c>
      <c r="AW257" s="65">
        <v>9537.6887920000008</v>
      </c>
      <c r="AX257" s="65">
        <v>9343.6132379999999</v>
      </c>
      <c r="AY257" s="65">
        <v>9257.3736260000005</v>
      </c>
      <c r="AZ257" s="65">
        <v>12069.783949999999</v>
      </c>
      <c r="BA257" s="65">
        <v>11962.49143</v>
      </c>
      <c r="BB257" s="65">
        <v>11911.18124</v>
      </c>
      <c r="BC257" s="65">
        <v>11835.15223</v>
      </c>
      <c r="BD257" s="65">
        <v>12072.83035</v>
      </c>
      <c r="BE257" s="65">
        <v>10761.69022</v>
      </c>
      <c r="BF257" s="65">
        <v>11872.80104</v>
      </c>
      <c r="BG257" s="65">
        <v>11702.550719999999</v>
      </c>
      <c r="BH257" s="65">
        <v>12072.83035</v>
      </c>
      <c r="BI257" s="65">
        <v>9458.941992</v>
      </c>
      <c r="BJ257" s="65">
        <v>10301.05186</v>
      </c>
      <c r="BK257" s="65">
        <v>11777.489729999999</v>
      </c>
      <c r="BL257" s="65">
        <v>12072.83035</v>
      </c>
      <c r="BM257" s="65">
        <v>7654.0756069999998</v>
      </c>
      <c r="BN257" s="65">
        <v>5312.770031</v>
      </c>
      <c r="BO257" s="65">
        <v>10541.25504</v>
      </c>
      <c r="BP257" s="65">
        <v>12072.83035</v>
      </c>
      <c r="BQ257" s="65">
        <v>9626.2174290000003</v>
      </c>
      <c r="BR257" s="65">
        <v>9089.1166379999995</v>
      </c>
      <c r="BS257" s="65">
        <v>10642.92461</v>
      </c>
      <c r="BT257" s="65">
        <v>13881.923349999999</v>
      </c>
      <c r="BU257" s="65">
        <v>11257.324860000001</v>
      </c>
      <c r="BV257" s="65">
        <v>7936.5862379999999</v>
      </c>
      <c r="BW257" s="65">
        <v>13597.95429</v>
      </c>
      <c r="BX257" s="65">
        <v>13881.923349999999</v>
      </c>
      <c r="BY257" s="65">
        <v>9472.0028829999992</v>
      </c>
      <c r="BZ257" s="65">
        <v>10392.95118</v>
      </c>
      <c r="CA257" s="65">
        <v>9900.0984480000006</v>
      </c>
      <c r="CB257" s="65">
        <v>13881.923349999999</v>
      </c>
      <c r="CC257" s="65">
        <v>11438.18849</v>
      </c>
      <c r="CD257" s="65">
        <v>9752.4025290000009</v>
      </c>
      <c r="CE257" s="65">
        <v>13642.13673</v>
      </c>
      <c r="CF257" s="65">
        <v>13881.923349999999</v>
      </c>
      <c r="CG257" s="65">
        <v>14038.15011</v>
      </c>
      <c r="CH257" s="65">
        <v>13317.17987</v>
      </c>
      <c r="CI257" s="65">
        <v>13530.271189999999</v>
      </c>
      <c r="CJ257" s="65">
        <v>13881.923349999999</v>
      </c>
      <c r="CK257" s="65">
        <v>14038.891310000001</v>
      </c>
      <c r="CL257" s="65">
        <v>11129.328740000001</v>
      </c>
      <c r="CM257" s="65">
        <v>13642.13673</v>
      </c>
      <c r="CN257" s="65">
        <v>13881.923349999999</v>
      </c>
      <c r="CO257" s="65">
        <v>13966.8999</v>
      </c>
      <c r="CP257" s="65">
        <v>11971.040150000001</v>
      </c>
      <c r="CQ257" s="65">
        <v>13642.13673</v>
      </c>
      <c r="CR257" s="65">
        <v>13881.923349999999</v>
      </c>
      <c r="CS257" s="65">
        <v>14038.15011</v>
      </c>
      <c r="CT257" s="65">
        <v>11079.53865</v>
      </c>
      <c r="CU257" s="65">
        <v>13642.13673</v>
      </c>
      <c r="CV257" s="65">
        <v>13881.923349999999</v>
      </c>
      <c r="CW257" s="65">
        <v>14038.23731</v>
      </c>
      <c r="CX257" s="65">
        <v>13666.91624</v>
      </c>
      <c r="CY257" s="65">
        <v>13642.13673</v>
      </c>
      <c r="CZ257" s="65">
        <v>13881.923349999999</v>
      </c>
      <c r="DA257" s="65">
        <v>14038.891310000001</v>
      </c>
      <c r="DB257" s="65">
        <v>10952.64284</v>
      </c>
      <c r="DC257" s="65">
        <v>13642.13673</v>
      </c>
      <c r="DD257" s="65">
        <v>13881.923349999999</v>
      </c>
      <c r="DE257" s="65">
        <v>13959.40331</v>
      </c>
      <c r="DF257" s="65">
        <v>9192.6706379999996</v>
      </c>
      <c r="DG257" s="65">
        <v>13642.13673</v>
      </c>
      <c r="DH257" s="65">
        <v>13878.87695</v>
      </c>
      <c r="DI257" s="65">
        <v>11014.23141</v>
      </c>
      <c r="DJ257" s="65">
        <v>11101.83944</v>
      </c>
      <c r="DK257" s="65">
        <v>13642.13673</v>
      </c>
      <c r="DL257" s="65">
        <v>13881.923349999999</v>
      </c>
      <c r="DM257" s="65">
        <v>14033.88011</v>
      </c>
      <c r="DN257" s="65">
        <v>11031.822319999999</v>
      </c>
      <c r="DO257" s="65">
        <v>13642.13673</v>
      </c>
      <c r="DP257" s="65">
        <v>13881.923349999999</v>
      </c>
      <c r="DQ257" s="65">
        <v>14015.499309999999</v>
      </c>
      <c r="DR257" s="65">
        <v>13613.52074</v>
      </c>
      <c r="DS257" s="65">
        <v>13612.03673</v>
      </c>
      <c r="DT257" s="65">
        <v>13881.923349999999</v>
      </c>
      <c r="DU257" s="65">
        <v>13981.405409999999</v>
      </c>
      <c r="DV257" s="65">
        <v>12669.38544</v>
      </c>
      <c r="DW257" s="65">
        <v>13642.13673</v>
      </c>
      <c r="DX257" s="65">
        <v>13881.923349999999</v>
      </c>
      <c r="DY257" s="65">
        <v>12157.16078</v>
      </c>
      <c r="DZ257" s="65">
        <v>10859.67589</v>
      </c>
      <c r="EA257" s="65">
        <v>13562.579159999999</v>
      </c>
      <c r="EB257" s="65">
        <v>13881.923349999999</v>
      </c>
      <c r="EC257" s="65">
        <v>12654.80638</v>
      </c>
      <c r="ED257" s="65">
        <v>13596.898579999999</v>
      </c>
      <c r="EE257" s="65">
        <v>13237.438679999999</v>
      </c>
      <c r="EF257" s="65">
        <v>13881.923349999999</v>
      </c>
      <c r="EG257" s="65">
        <v>13875.235000000001</v>
      </c>
      <c r="EH257" s="65">
        <v>9679.0963379999994</v>
      </c>
      <c r="EI257" s="65">
        <v>13626.29984</v>
      </c>
      <c r="EJ257" s="65">
        <v>13881.923349999999</v>
      </c>
      <c r="EK257" s="65">
        <v>14038.891310000001</v>
      </c>
      <c r="EL257" s="65">
        <v>11716.31155</v>
      </c>
      <c r="EM257" s="65">
        <v>13642.13673</v>
      </c>
      <c r="EN257" s="65">
        <v>13853.71067</v>
      </c>
      <c r="EO257" s="65">
        <v>14038.891310000001</v>
      </c>
      <c r="EP257" s="65">
        <v>11371.700800000001</v>
      </c>
      <c r="EQ257" s="65">
        <v>13642.13673</v>
      </c>
      <c r="ER257" s="65">
        <v>13878.87695</v>
      </c>
      <c r="ES257" s="65">
        <v>14038.891310000001</v>
      </c>
      <c r="ET257" s="65">
        <v>13230.202869999999</v>
      </c>
      <c r="EU257" s="65">
        <v>13611.47754</v>
      </c>
      <c r="EV257" s="65">
        <v>13881.923349999999</v>
      </c>
      <c r="EW257" s="65">
        <v>14038.891310000001</v>
      </c>
      <c r="EX257" s="65">
        <v>9754.7827049999996</v>
      </c>
      <c r="EY257" s="65">
        <v>11848.77888</v>
      </c>
      <c r="EZ257" s="65">
        <v>13878.87695</v>
      </c>
      <c r="FA257" s="65">
        <v>14038.891310000001</v>
      </c>
      <c r="FB257" s="65">
        <v>13393.749460000001</v>
      </c>
      <c r="FC257" s="65">
        <v>13506.274230000001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F258" s="65">
        <v>451.53500000000003</v>
      </c>
      <c r="AG258" s="65">
        <v>451.53500000000003</v>
      </c>
      <c r="AI258" s="65">
        <v>451.53500000000003</v>
      </c>
      <c r="AJ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0</v>
      </c>
      <c r="AF269" s="65">
        <v>451.53500000000003</v>
      </c>
      <c r="AG269" s="65">
        <v>451.53500000000003</v>
      </c>
      <c r="AH269" s="65">
        <v>0</v>
      </c>
      <c r="AI269" s="65">
        <v>451.53500000000003</v>
      </c>
      <c r="AJ269" s="65">
        <v>451.53500000000003</v>
      </c>
      <c r="AK269" s="65">
        <v>0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0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68.500399999999999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0.61360000000000003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P272" s="65">
        <v>1.3</v>
      </c>
      <c r="S272" s="65">
        <v>1</v>
      </c>
      <c r="T272" s="65">
        <v>2.86</v>
      </c>
      <c r="W272" s="65">
        <v>1.2</v>
      </c>
      <c r="X272" s="65">
        <v>131.5171</v>
      </c>
      <c r="AA272" s="65">
        <v>117.62</v>
      </c>
      <c r="AB272" s="65">
        <v>283.99982</v>
      </c>
      <c r="AE272" s="65">
        <v>180.88800000000001</v>
      </c>
      <c r="AF272" s="65">
        <v>313.11982</v>
      </c>
      <c r="AI272" s="65">
        <v>229.81440000000001</v>
      </c>
      <c r="AJ272" s="65">
        <v>361.61970000000002</v>
      </c>
      <c r="AM272" s="65">
        <v>190.16139999999999</v>
      </c>
      <c r="AN272" s="65">
        <v>330.95582000000002</v>
      </c>
      <c r="AQ272" s="65">
        <v>224.1944</v>
      </c>
      <c r="AR272" s="65">
        <v>405.55970000000002</v>
      </c>
      <c r="AU272" s="65">
        <v>311.96899999999999</v>
      </c>
      <c r="AV272" s="65">
        <v>405.55970000000002</v>
      </c>
      <c r="AY272" s="65">
        <v>300.96899999999999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1.3</v>
      </c>
      <c r="P281" s="65">
        <v>2.99</v>
      </c>
      <c r="Q281" s="65">
        <v>0</v>
      </c>
      <c r="R281" s="65">
        <v>0</v>
      </c>
      <c r="S281" s="65">
        <v>2.2999999999999998</v>
      </c>
      <c r="T281" s="65">
        <v>4.55</v>
      </c>
      <c r="U281" s="65">
        <v>0</v>
      </c>
      <c r="V281" s="65">
        <v>0</v>
      </c>
      <c r="W281" s="65">
        <v>2.3140000000000001</v>
      </c>
      <c r="X281" s="65">
        <v>174.80709999999999</v>
      </c>
      <c r="Y281" s="65">
        <v>0</v>
      </c>
      <c r="Z281" s="65">
        <v>0</v>
      </c>
      <c r="AA281" s="65">
        <v>150.91999999999999</v>
      </c>
      <c r="AB281" s="65">
        <v>400.08981999999997</v>
      </c>
      <c r="AC281" s="65">
        <v>0</v>
      </c>
      <c r="AD281" s="65">
        <v>0</v>
      </c>
      <c r="AE281" s="65">
        <v>251.18799999999999</v>
      </c>
      <c r="AF281" s="65">
        <v>472.10982000000001</v>
      </c>
      <c r="AG281" s="65">
        <v>0</v>
      </c>
      <c r="AH281" s="65">
        <v>0</v>
      </c>
      <c r="AI281" s="65">
        <v>352.11439999999999</v>
      </c>
      <c r="AJ281" s="65">
        <v>520.60969999999998</v>
      </c>
      <c r="AK281" s="65">
        <v>0</v>
      </c>
      <c r="AL281" s="65">
        <v>0</v>
      </c>
      <c r="AM281" s="65">
        <v>312.46140000000003</v>
      </c>
      <c r="AN281" s="65">
        <v>489.94582000000003</v>
      </c>
      <c r="AO281" s="65">
        <v>0</v>
      </c>
      <c r="AP281" s="65">
        <v>0</v>
      </c>
      <c r="AQ281" s="65">
        <v>346.49439999999998</v>
      </c>
      <c r="AR281" s="65">
        <v>564.54970000000003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423.26900000000001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7755.1833699999997</v>
      </c>
      <c r="EM306" s="65">
        <v>5965.5256689999997</v>
      </c>
      <c r="EN306" s="65">
        <v>8854.4167899999993</v>
      </c>
      <c r="EQ306" s="65">
        <v>6811.0898390000002</v>
      </c>
      <c r="ER306" s="65">
        <v>9996.2538330000007</v>
      </c>
      <c r="EU306" s="65">
        <v>7689.4260249999998</v>
      </c>
      <c r="EV306" s="65">
        <v>9996.2538330000007</v>
      </c>
      <c r="EY306" s="65">
        <v>7689.4260249999998</v>
      </c>
      <c r="EZ306" s="65">
        <v>9996.2538330000007</v>
      </c>
      <c r="FC306" s="65">
        <v>7689.4260249999998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7755.1833699999997</v>
      </c>
      <c r="EK317" s="65">
        <v>0</v>
      </c>
      <c r="EL317" s="65">
        <v>0</v>
      </c>
      <c r="EM317" s="65">
        <v>5965.5256689999997</v>
      </c>
      <c r="EN317" s="65">
        <v>8854.4167899999993</v>
      </c>
      <c r="EO317" s="65">
        <v>0</v>
      </c>
      <c r="EP317" s="65">
        <v>0</v>
      </c>
      <c r="EQ317" s="65">
        <v>6811.0898390000002</v>
      </c>
      <c r="ER317" s="65">
        <v>9996.2538330000007</v>
      </c>
      <c r="ES317" s="65">
        <v>0</v>
      </c>
      <c r="ET317" s="65">
        <v>0</v>
      </c>
      <c r="EU317" s="65">
        <v>7689.4260249999998</v>
      </c>
      <c r="EV317" s="65">
        <v>9996.2538330000007</v>
      </c>
      <c r="EW317" s="65">
        <v>0</v>
      </c>
      <c r="EX317" s="65">
        <v>0</v>
      </c>
      <c r="EY317" s="65">
        <v>7689.4260249999998</v>
      </c>
      <c r="EZ317" s="65">
        <v>9996.2538330000007</v>
      </c>
      <c r="FA317" s="65">
        <v>0</v>
      </c>
      <c r="FB317" s="65">
        <v>0</v>
      </c>
      <c r="FC317" s="65">
        <v>7689.4260249999998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O367" s="65">
        <v>3.61</v>
      </c>
      <c r="R367" s="65">
        <v>3.61</v>
      </c>
      <c r="S367" s="65">
        <v>3.61</v>
      </c>
      <c r="T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3.61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R368" s="65">
        <v>27.074999999999999</v>
      </c>
      <c r="T368" s="65">
        <v>27.074999999999999</v>
      </c>
      <c r="V368" s="65">
        <v>27.074999999999999</v>
      </c>
      <c r="X368" s="65">
        <v>27.074999999999999</v>
      </c>
      <c r="Z368" s="65">
        <v>27.074999999999999</v>
      </c>
      <c r="AA368" s="65">
        <v>27.074999999999999</v>
      </c>
      <c r="AC368" s="65">
        <v>135.375</v>
      </c>
      <c r="AD368" s="65">
        <v>27.074999999999999</v>
      </c>
      <c r="AE368" s="65">
        <v>135.375</v>
      </c>
      <c r="AF368" s="65">
        <v>162.44999999999999</v>
      </c>
      <c r="AG368" s="65">
        <v>177.61199999999999</v>
      </c>
      <c r="AH368" s="65">
        <v>27.074999999999999</v>
      </c>
      <c r="AI368" s="65">
        <v>162.44999999999999</v>
      </c>
      <c r="AJ368" s="65">
        <v>27.074999999999999</v>
      </c>
      <c r="AK368" s="65">
        <v>135.375</v>
      </c>
      <c r="AL368" s="65">
        <v>27.074999999999999</v>
      </c>
      <c r="AM368" s="65">
        <v>135.375</v>
      </c>
      <c r="AN368" s="65">
        <v>162.44999999999999</v>
      </c>
      <c r="AO368" s="65">
        <v>135.375</v>
      </c>
      <c r="AQ368" s="65">
        <v>162.44999999999999</v>
      </c>
      <c r="AR368" s="65">
        <v>177.61199999999999</v>
      </c>
      <c r="AT368" s="65">
        <v>27.074999999999999</v>
      </c>
      <c r="AU368" s="65">
        <v>177.61199999999999</v>
      </c>
      <c r="AV368" s="65">
        <v>177.61199999999999</v>
      </c>
      <c r="AW368" s="65">
        <v>162.44999999999999</v>
      </c>
      <c r="AX368" s="65">
        <v>27.074999999999999</v>
      </c>
      <c r="AY368" s="65">
        <v>177.61199999999999</v>
      </c>
      <c r="AZ368" s="65">
        <v>150.53700000000001</v>
      </c>
      <c r="BA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15.162000000000001</v>
      </c>
      <c r="BG368" s="65">
        <v>150.53700000000001</v>
      </c>
      <c r="BH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15.162000000000001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15.162000000000001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15.162000000000001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27.074999999999999</v>
      </c>
      <c r="G377" s="65">
        <v>3.61</v>
      </c>
      <c r="H377" s="65">
        <v>30.684999999999999</v>
      </c>
      <c r="I377" s="65">
        <v>30.684999999999999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257.03199999999998</v>
      </c>
      <c r="O377" s="65">
        <v>260.642</v>
      </c>
      <c r="P377" s="65">
        <v>267.32049999999998</v>
      </c>
      <c r="Q377" s="65">
        <v>267.32049999999998</v>
      </c>
      <c r="R377" s="65">
        <v>298.00549999999998</v>
      </c>
      <c r="S377" s="65">
        <v>270.93049999999999</v>
      </c>
      <c r="T377" s="65">
        <v>298.00549999999998</v>
      </c>
      <c r="U377" s="65">
        <v>267.32049999999998</v>
      </c>
      <c r="V377" s="65">
        <v>298.00549999999998</v>
      </c>
      <c r="W377" s="65">
        <v>270.93049999999999</v>
      </c>
      <c r="X377" s="65">
        <v>298.00549999999998</v>
      </c>
      <c r="Y377" s="65">
        <v>270.93049999999999</v>
      </c>
      <c r="Z377" s="65">
        <v>298.00549999999998</v>
      </c>
      <c r="AA377" s="65">
        <v>298.00549999999998</v>
      </c>
      <c r="AB377" s="65">
        <v>278.15050000000002</v>
      </c>
      <c r="AC377" s="65">
        <v>413.52550000000002</v>
      </c>
      <c r="AD377" s="65">
        <v>305.22550000000001</v>
      </c>
      <c r="AE377" s="65">
        <v>413.52550000000002</v>
      </c>
      <c r="AF377" s="65">
        <v>588.6105</v>
      </c>
      <c r="AG377" s="65">
        <v>603.77250000000004</v>
      </c>
      <c r="AH377" s="65">
        <v>453.2355</v>
      </c>
      <c r="AI377" s="65">
        <v>588.6105</v>
      </c>
      <c r="AJ377" s="65">
        <v>498.3605</v>
      </c>
      <c r="AK377" s="65">
        <v>606.66049999999996</v>
      </c>
      <c r="AL377" s="65">
        <v>498.3605</v>
      </c>
      <c r="AM377" s="65">
        <v>606.66049999999996</v>
      </c>
      <c r="AN377" s="65">
        <v>638.24800000000005</v>
      </c>
      <c r="AO377" s="65">
        <v>611.173</v>
      </c>
      <c r="AP377" s="65">
        <v>475.798</v>
      </c>
      <c r="AQ377" s="65">
        <v>638.24800000000005</v>
      </c>
      <c r="AR377" s="65">
        <v>653.41</v>
      </c>
      <c r="AS377" s="65">
        <v>475.798</v>
      </c>
      <c r="AT377" s="65">
        <v>272.916</v>
      </c>
      <c r="AU377" s="65">
        <v>653.41</v>
      </c>
      <c r="AV377" s="65">
        <v>653.41</v>
      </c>
      <c r="AW377" s="65">
        <v>638.24800000000005</v>
      </c>
      <c r="AX377" s="65">
        <v>502.87299999999999</v>
      </c>
      <c r="AY377" s="65">
        <v>653.41</v>
      </c>
      <c r="AZ377" s="65">
        <v>626.33500000000004</v>
      </c>
      <c r="BA377" s="65">
        <v>626.33500000000004</v>
      </c>
      <c r="BB377" s="65">
        <v>468.57799999999997</v>
      </c>
      <c r="BC377" s="65">
        <v>626.33500000000004</v>
      </c>
      <c r="BD377" s="65">
        <v>626.33500000000004</v>
      </c>
      <c r="BE377" s="65">
        <v>396.37799999999999</v>
      </c>
      <c r="BF377" s="65">
        <v>490.96</v>
      </c>
      <c r="BG377" s="65">
        <v>626.33500000000004</v>
      </c>
      <c r="BH377" s="65">
        <v>626.33500000000004</v>
      </c>
      <c r="BI377" s="65">
        <v>475.798</v>
      </c>
      <c r="BJ377" s="65">
        <v>626.33500000000004</v>
      </c>
      <c r="BK377" s="65">
        <v>626.33500000000004</v>
      </c>
      <c r="BL377" s="65">
        <v>626.33500000000004</v>
      </c>
      <c r="BM377" s="65">
        <v>490.96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475.798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212.80950000000001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212.80950000000001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1.2224519999999999E-2</v>
      </c>
      <c r="F378" s="65">
        <v>1.0885644000000001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2.4449039999999998E-2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1.2224519999999999E-2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15.09627319</v>
      </c>
      <c r="E379" s="65">
        <v>14.352168600000001</v>
      </c>
      <c r="F379" s="65">
        <v>15.216577989999999</v>
      </c>
      <c r="G379" s="65">
        <v>37.954165789999998</v>
      </c>
      <c r="H379" s="65">
        <v>35.222101989999999</v>
      </c>
      <c r="I379" s="65">
        <v>24.085185890000002</v>
      </c>
      <c r="J379" s="65">
        <v>26.086737599999999</v>
      </c>
      <c r="K379" s="65">
        <v>48.525464990000003</v>
      </c>
      <c r="L379" s="65">
        <v>57.248552590000003</v>
      </c>
      <c r="M379" s="65">
        <v>40.607934440000001</v>
      </c>
      <c r="N379" s="65">
        <v>50.546410989999998</v>
      </c>
      <c r="O379" s="65">
        <v>85.872828889999994</v>
      </c>
      <c r="P379" s="65">
        <v>58.921177389999997</v>
      </c>
      <c r="Q379" s="65">
        <v>24.232927950000001</v>
      </c>
      <c r="R379" s="65">
        <v>42.489870189999998</v>
      </c>
      <c r="S379" s="65">
        <v>88.381766089999999</v>
      </c>
      <c r="T379" s="65">
        <v>68.929372509999993</v>
      </c>
      <c r="U379" s="65">
        <v>47.29503794</v>
      </c>
      <c r="V379" s="65">
        <v>58.003756269999997</v>
      </c>
      <c r="W379" s="65">
        <v>97.568201810000005</v>
      </c>
      <c r="X379" s="65">
        <v>69.162220509999997</v>
      </c>
      <c r="Y379" s="65">
        <v>46.554872359999997</v>
      </c>
      <c r="Z379" s="65">
        <v>59.046527230000002</v>
      </c>
      <c r="AA379" s="65">
        <v>103.7433308</v>
      </c>
      <c r="AB379" s="65">
        <v>80.071149309999996</v>
      </c>
      <c r="AC379" s="65">
        <v>60.053361979999998</v>
      </c>
      <c r="AD379" s="65">
        <v>54.216910439999999</v>
      </c>
      <c r="AE379" s="65">
        <v>120.106724</v>
      </c>
      <c r="AF379" s="65">
        <v>80.769693309999994</v>
      </c>
      <c r="AG379" s="65">
        <v>60.577269979999997</v>
      </c>
      <c r="AH379" s="65">
        <v>80.769693309999994</v>
      </c>
      <c r="AI379" s="65">
        <v>121.15454</v>
      </c>
      <c r="AJ379" s="65">
        <v>80.672673309999993</v>
      </c>
      <c r="AK379" s="65">
        <v>54.000478219999998</v>
      </c>
      <c r="AL379" s="65">
        <v>56.035841400000002</v>
      </c>
      <c r="AM379" s="65">
        <v>121.00901</v>
      </c>
      <c r="AN379" s="65">
        <v>80.672673309999993</v>
      </c>
      <c r="AO379" s="65">
        <v>50.774951299999998</v>
      </c>
      <c r="AP379" s="65">
        <v>80.672673309999993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111.4779592</v>
      </c>
      <c r="AV379" s="65">
        <v>80.672673309999993</v>
      </c>
      <c r="AW379" s="65">
        <v>60.50450498</v>
      </c>
      <c r="AX379" s="65">
        <v>80.186409069999996</v>
      </c>
      <c r="AY379" s="65">
        <v>121.00901</v>
      </c>
      <c r="AZ379" s="65">
        <v>80.672673309999993</v>
      </c>
      <c r="BA379" s="65">
        <v>55.263096500000003</v>
      </c>
      <c r="BB379" s="65">
        <v>66.936581709999999</v>
      </c>
      <c r="BC379" s="65">
        <v>121.00901</v>
      </c>
      <c r="BD379" s="65">
        <v>80.486394910000001</v>
      </c>
      <c r="BE379" s="65">
        <v>60.364796179999999</v>
      </c>
      <c r="BF379" s="65">
        <v>74.200663149999997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55.096610179999999</v>
      </c>
      <c r="BN379" s="65">
        <v>69.967098429999993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39.213058500000002</v>
      </c>
      <c r="BV379" s="65">
        <v>72.99648972</v>
      </c>
      <c r="BW379" s="65">
        <v>111.35169740000001</v>
      </c>
      <c r="BX379" s="65">
        <v>74.234464919999994</v>
      </c>
      <c r="BY379" s="65">
        <v>45.427335030000002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8.9879327999999994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0.62092800000000004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16.201136949999999</v>
      </c>
      <c r="E389" s="65">
        <v>14.364393120000001</v>
      </c>
      <c r="F389" s="65">
        <v>16.30514239</v>
      </c>
      <c r="G389" s="65">
        <v>39.611461429999999</v>
      </c>
      <c r="H389" s="65">
        <v>36.326965749999999</v>
      </c>
      <c r="I389" s="65">
        <v>24.913833709999999</v>
      </c>
      <c r="J389" s="65">
        <v>27.19160136</v>
      </c>
      <c r="K389" s="65">
        <v>50.182760629999997</v>
      </c>
      <c r="L389" s="65">
        <v>58.353416350000003</v>
      </c>
      <c r="M389" s="65">
        <v>41.436582260000002</v>
      </c>
      <c r="N389" s="65">
        <v>51.651274749999999</v>
      </c>
      <c r="O389" s="65">
        <v>87.530124529999995</v>
      </c>
      <c r="P389" s="65">
        <v>60.026041149999998</v>
      </c>
      <c r="Q389" s="65">
        <v>25.061575770000001</v>
      </c>
      <c r="R389" s="65">
        <v>43.594733949999998</v>
      </c>
      <c r="S389" s="65">
        <v>90.03906173</v>
      </c>
      <c r="T389" s="65">
        <v>70.034236269999994</v>
      </c>
      <c r="U389" s="65">
        <v>48.123685760000001</v>
      </c>
      <c r="V389" s="65">
        <v>59.108620029999997</v>
      </c>
      <c r="W389" s="65">
        <v>99.225497450000006</v>
      </c>
      <c r="X389" s="65">
        <v>70.267084269999998</v>
      </c>
      <c r="Y389" s="65">
        <v>47.383520179999998</v>
      </c>
      <c r="Z389" s="65">
        <v>60.151390990000003</v>
      </c>
      <c r="AA389" s="65">
        <v>105.40062639999999</v>
      </c>
      <c r="AB389" s="65">
        <v>81.176013069999996</v>
      </c>
      <c r="AC389" s="65">
        <v>60.882009799999999</v>
      </c>
      <c r="AD389" s="65">
        <v>55.3217742</v>
      </c>
      <c r="AE389" s="65">
        <v>120.131173</v>
      </c>
      <c r="AF389" s="65">
        <v>81.874557069999994</v>
      </c>
      <c r="AG389" s="65">
        <v>61.405917799999997</v>
      </c>
      <c r="AH389" s="65">
        <v>81.874557069999994</v>
      </c>
      <c r="AI389" s="65">
        <v>122.81183559999999</v>
      </c>
      <c r="AJ389" s="65">
        <v>81.777537069999994</v>
      </c>
      <c r="AK389" s="65">
        <v>54.012702740000002</v>
      </c>
      <c r="AL389" s="65">
        <v>57.140705160000003</v>
      </c>
      <c r="AM389" s="65">
        <v>122.6663056</v>
      </c>
      <c r="AN389" s="65">
        <v>81.777537069999994</v>
      </c>
      <c r="AO389" s="65">
        <v>51.603599119999998</v>
      </c>
      <c r="AP389" s="65">
        <v>81.777537069999994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113.1352548</v>
      </c>
      <c r="AV389" s="65">
        <v>81.777537069999994</v>
      </c>
      <c r="AW389" s="65">
        <v>61.333152800000001</v>
      </c>
      <c r="AX389" s="65">
        <v>81.291272829999997</v>
      </c>
      <c r="AY389" s="65">
        <v>122.6663056</v>
      </c>
      <c r="AZ389" s="65">
        <v>81.777537069999994</v>
      </c>
      <c r="BA389" s="65">
        <v>56.091744319999997</v>
      </c>
      <c r="BB389" s="65">
        <v>68.041445469999999</v>
      </c>
      <c r="BC389" s="65">
        <v>122.6663056</v>
      </c>
      <c r="BD389" s="65">
        <v>81.591258670000002</v>
      </c>
      <c r="BE389" s="65">
        <v>61.193444</v>
      </c>
      <c r="BF389" s="65">
        <v>75.305526909999998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55.925257999999999</v>
      </c>
      <c r="BN389" s="65">
        <v>71.071962189999994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40.041706320000003</v>
      </c>
      <c r="BV389" s="65">
        <v>74.10135348</v>
      </c>
      <c r="BW389" s="65">
        <v>113.008993</v>
      </c>
      <c r="BX389" s="65">
        <v>75.339328679999994</v>
      </c>
      <c r="BY389" s="65">
        <v>46.255982850000002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8.9879327999999994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0.62092800000000004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535.99040000000002</v>
      </c>
      <c r="E392" s="65">
        <v>433.05250000000001</v>
      </c>
      <c r="F392" s="65">
        <v>548.05449999999996</v>
      </c>
      <c r="G392" s="65">
        <v>327.81900000000002</v>
      </c>
      <c r="H392" s="65">
        <v>535.20719999999994</v>
      </c>
      <c r="I392" s="65">
        <v>600.8175</v>
      </c>
      <c r="J392" s="65">
        <v>850.30050000000006</v>
      </c>
      <c r="K392" s="65">
        <v>1023.2723999999999</v>
      </c>
      <c r="L392" s="65">
        <v>657.88271999999995</v>
      </c>
      <c r="M392" s="65">
        <v>707.30349999999999</v>
      </c>
      <c r="N392" s="65">
        <v>1019.2518</v>
      </c>
      <c r="O392" s="65">
        <v>803.87339999999995</v>
      </c>
      <c r="P392" s="65">
        <v>462.91608000000002</v>
      </c>
      <c r="Q392" s="65">
        <v>348.84100000000001</v>
      </c>
      <c r="R392" s="65">
        <v>1074.5868</v>
      </c>
      <c r="S392" s="65">
        <v>964.83119999999997</v>
      </c>
      <c r="T392" s="65">
        <v>1162.77568</v>
      </c>
      <c r="U392" s="65">
        <v>1092.9195279999999</v>
      </c>
      <c r="V392" s="65">
        <v>2767.3715999999999</v>
      </c>
      <c r="W392" s="65">
        <v>778.91520000000003</v>
      </c>
      <c r="X392" s="65">
        <v>1134.3041599999999</v>
      </c>
      <c r="Y392" s="65">
        <v>690.41300000000001</v>
      </c>
      <c r="Z392" s="65">
        <v>2886.6372500000002</v>
      </c>
      <c r="AA392" s="65">
        <v>1737.588958</v>
      </c>
      <c r="AB392" s="65">
        <v>1506.9027840000001</v>
      </c>
      <c r="AC392" s="65">
        <v>1487.43325</v>
      </c>
      <c r="AD392" s="65">
        <v>2578.8427889999998</v>
      </c>
      <c r="AE392" s="65">
        <v>1792.7003999999999</v>
      </c>
      <c r="AF392" s="65">
        <v>2113.3307930000001</v>
      </c>
      <c r="AG392" s="65">
        <v>3511.3587499999999</v>
      </c>
      <c r="AH392" s="65">
        <v>3217.7012</v>
      </c>
      <c r="AI392" s="65">
        <v>2893.1406000000002</v>
      </c>
      <c r="AJ392" s="65">
        <v>2891.9954149999999</v>
      </c>
      <c r="AK392" s="65">
        <v>1714.4282499999999</v>
      </c>
      <c r="AL392" s="65">
        <v>3320.1343000000002</v>
      </c>
      <c r="AM392" s="65">
        <v>2191.6644000000001</v>
      </c>
      <c r="AN392" s="65">
        <v>2369.1714010000001</v>
      </c>
      <c r="AO392" s="65">
        <v>1642.1220000000001</v>
      </c>
      <c r="AP392" s="65">
        <v>2468.4457000000002</v>
      </c>
      <c r="AQ392" s="65">
        <v>2896.0913999999998</v>
      </c>
      <c r="AR392" s="65">
        <v>3113.0956999999999</v>
      </c>
      <c r="AS392" s="65">
        <v>1853.2048890000001</v>
      </c>
      <c r="AT392" s="65">
        <v>4124.5548840000001</v>
      </c>
      <c r="AU392" s="65">
        <v>4245.1305000000002</v>
      </c>
      <c r="AV392" s="65">
        <v>3113.0956999999999</v>
      </c>
      <c r="AW392" s="65">
        <v>3143.9365010000001</v>
      </c>
      <c r="AX392" s="65">
        <v>2997.7577000000001</v>
      </c>
      <c r="AY392" s="65">
        <v>4063.0494159999998</v>
      </c>
      <c r="AZ392" s="65">
        <v>3113.0956999999999</v>
      </c>
      <c r="BA392" s="65">
        <v>3537.6087499999999</v>
      </c>
      <c r="BB392" s="65">
        <v>3390.9477000000002</v>
      </c>
      <c r="BC392" s="65">
        <v>4245.1305000000002</v>
      </c>
      <c r="BD392" s="65">
        <v>3113.0956999999999</v>
      </c>
      <c r="BE392" s="65">
        <v>3537.6087499999999</v>
      </c>
      <c r="BF392" s="65">
        <v>4649.2470670000002</v>
      </c>
      <c r="BG392" s="65">
        <v>4245.1305000000002</v>
      </c>
      <c r="BH392" s="65">
        <v>3113.0956999999999</v>
      </c>
      <c r="BI392" s="65">
        <v>2106.9805000000001</v>
      </c>
      <c r="BJ392" s="65">
        <v>4952.6522500000001</v>
      </c>
      <c r="BK392" s="65">
        <v>4245.1305000000002</v>
      </c>
      <c r="BL392" s="65">
        <v>3102.2496999999998</v>
      </c>
      <c r="BM392" s="65">
        <v>1783.2932499999999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1950.9811999999999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3662.8280500000001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1778.385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26.75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31.5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55.56916914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535.99040000000002</v>
      </c>
      <c r="E401" s="65">
        <v>433.05250000000001</v>
      </c>
      <c r="F401" s="65">
        <v>548.05449999999996</v>
      </c>
      <c r="G401" s="65">
        <v>327.81900000000002</v>
      </c>
      <c r="H401" s="65">
        <v>535.20719999999994</v>
      </c>
      <c r="I401" s="65">
        <v>600.8175</v>
      </c>
      <c r="J401" s="65">
        <v>850.30050000000006</v>
      </c>
      <c r="K401" s="65">
        <v>1023.2723999999999</v>
      </c>
      <c r="L401" s="65">
        <v>657.88271999999995</v>
      </c>
      <c r="M401" s="65">
        <v>707.30349999999999</v>
      </c>
      <c r="N401" s="65">
        <v>1019.2518</v>
      </c>
      <c r="O401" s="65">
        <v>803.87339999999995</v>
      </c>
      <c r="P401" s="65">
        <v>462.91608000000002</v>
      </c>
      <c r="Q401" s="65">
        <v>348.84100000000001</v>
      </c>
      <c r="R401" s="65">
        <v>1074.5868</v>
      </c>
      <c r="S401" s="65">
        <v>964.83119999999997</v>
      </c>
      <c r="T401" s="65">
        <v>1162.77568</v>
      </c>
      <c r="U401" s="65">
        <v>1092.9195279999999</v>
      </c>
      <c r="V401" s="65">
        <v>2767.3715999999999</v>
      </c>
      <c r="W401" s="65">
        <v>778.91520000000003</v>
      </c>
      <c r="X401" s="65">
        <v>1134.3041599999999</v>
      </c>
      <c r="Y401" s="65">
        <v>690.41300000000001</v>
      </c>
      <c r="Z401" s="65">
        <v>2886.6372500000002</v>
      </c>
      <c r="AA401" s="65">
        <v>1737.588958</v>
      </c>
      <c r="AB401" s="65">
        <v>1559.7027840000001</v>
      </c>
      <c r="AC401" s="65">
        <v>1547.43325</v>
      </c>
      <c r="AD401" s="65">
        <v>2662.8427889999998</v>
      </c>
      <c r="AE401" s="65">
        <v>1864.7003999999999</v>
      </c>
      <c r="AF401" s="65">
        <v>2166.1307929999998</v>
      </c>
      <c r="AG401" s="65">
        <v>3571.3587499999999</v>
      </c>
      <c r="AH401" s="65">
        <v>3301.7012</v>
      </c>
      <c r="AI401" s="65">
        <v>2965.1406000000002</v>
      </c>
      <c r="AJ401" s="65">
        <v>2944.795415</v>
      </c>
      <c r="AK401" s="65">
        <v>1774.4282499999999</v>
      </c>
      <c r="AL401" s="65">
        <v>3404.1343000000002</v>
      </c>
      <c r="AM401" s="65">
        <v>2263.6644000000001</v>
      </c>
      <c r="AN401" s="65">
        <v>2421.9714009999998</v>
      </c>
      <c r="AO401" s="65">
        <v>1702.1220000000001</v>
      </c>
      <c r="AP401" s="65">
        <v>2552.4457000000002</v>
      </c>
      <c r="AQ401" s="65">
        <v>2968.0913999999998</v>
      </c>
      <c r="AR401" s="65">
        <v>3165.8957</v>
      </c>
      <c r="AS401" s="65">
        <v>1913.2048890000001</v>
      </c>
      <c r="AT401" s="65">
        <v>4124.5548840000001</v>
      </c>
      <c r="AU401" s="65">
        <v>4317.1305000000002</v>
      </c>
      <c r="AV401" s="65">
        <v>3165.8957</v>
      </c>
      <c r="AW401" s="65">
        <v>3203.9365010000001</v>
      </c>
      <c r="AX401" s="65">
        <v>3081.7577000000001</v>
      </c>
      <c r="AY401" s="65">
        <v>4135.0494159999998</v>
      </c>
      <c r="AZ401" s="65">
        <v>3165.8957</v>
      </c>
      <c r="BA401" s="65">
        <v>3597.6087499999999</v>
      </c>
      <c r="BB401" s="65">
        <v>3474.9477000000002</v>
      </c>
      <c r="BC401" s="65">
        <v>4317.1305000000002</v>
      </c>
      <c r="BD401" s="65">
        <v>3165.8957</v>
      </c>
      <c r="BE401" s="65">
        <v>3597.6087499999999</v>
      </c>
      <c r="BF401" s="65">
        <v>4733.2470670000002</v>
      </c>
      <c r="BG401" s="65">
        <v>4317.1305000000002</v>
      </c>
      <c r="BH401" s="65">
        <v>3165.8957</v>
      </c>
      <c r="BI401" s="65">
        <v>2166.9805000000001</v>
      </c>
      <c r="BJ401" s="65">
        <v>5036.6522500000001</v>
      </c>
      <c r="BK401" s="65">
        <v>4276.6305000000002</v>
      </c>
      <c r="BL401" s="65">
        <v>3155.0497</v>
      </c>
      <c r="BM401" s="65">
        <v>1843.2932499999999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4252.1146689999996</v>
      </c>
      <c r="BX401" s="65">
        <v>3073.7860999999998</v>
      </c>
      <c r="BY401" s="65">
        <v>3492.9387499999998</v>
      </c>
      <c r="BZ401" s="65">
        <v>2034.9811999999999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3746.8280500000001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1862.385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26.75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106.0155883</v>
      </c>
      <c r="AT416" s="65">
        <v>168.6611632</v>
      </c>
      <c r="AV416" s="65">
        <v>1385.038597</v>
      </c>
      <c r="AX416" s="65">
        <v>2203.470495</v>
      </c>
      <c r="AY416" s="65">
        <v>1888.6889960000001</v>
      </c>
      <c r="AZ416" s="65">
        <v>1971.9102439999999</v>
      </c>
      <c r="BA416" s="65">
        <v>2240.8070950000001</v>
      </c>
      <c r="BB416" s="65">
        <v>3137.1299330000002</v>
      </c>
      <c r="BC416" s="65">
        <v>2688.9685140000001</v>
      </c>
      <c r="BD416" s="65">
        <v>3770.7804209999999</v>
      </c>
      <c r="BE416" s="65">
        <v>4284.9777510000004</v>
      </c>
      <c r="BF416" s="65">
        <v>5998.968852</v>
      </c>
      <c r="BG416" s="65">
        <v>5141.9733020000003</v>
      </c>
      <c r="BH416" s="65">
        <v>4249.4085029999997</v>
      </c>
      <c r="BI416" s="65">
        <v>4828.8732980000004</v>
      </c>
      <c r="BJ416" s="65">
        <v>170.18413860000001</v>
      </c>
      <c r="BK416" s="65">
        <v>5794.6479579999996</v>
      </c>
      <c r="BL416" s="65">
        <v>5365.4393470000005</v>
      </c>
      <c r="BM416" s="65">
        <v>6097.0901670000003</v>
      </c>
      <c r="BN416" s="65">
        <v>8535.9262340000005</v>
      </c>
      <c r="BO416" s="65">
        <v>7316.5082000000002</v>
      </c>
      <c r="BP416" s="65">
        <v>5589.8251829999999</v>
      </c>
      <c r="BQ416" s="65">
        <v>2585.4550840000002</v>
      </c>
      <c r="BR416" s="65">
        <v>3676.1664300000002</v>
      </c>
      <c r="BS416" s="65">
        <v>7622.4888860000001</v>
      </c>
      <c r="BT416" s="65">
        <v>5688.2514529999999</v>
      </c>
      <c r="BU416" s="65">
        <v>6463.9221049999996</v>
      </c>
      <c r="BV416" s="65">
        <v>9049.4909470000002</v>
      </c>
      <c r="BW416" s="65">
        <v>7756.7065259999999</v>
      </c>
      <c r="BX416" s="65">
        <v>5688.2514529999999</v>
      </c>
      <c r="BY416" s="65">
        <v>6463.9221049999996</v>
      </c>
      <c r="BZ416" s="65">
        <v>9049.4909470000002</v>
      </c>
      <c r="CA416" s="65">
        <v>7756.7065259999999</v>
      </c>
      <c r="CB416" s="65">
        <v>5688.2514529999999</v>
      </c>
      <c r="CC416" s="65">
        <v>6463.9221049999996</v>
      </c>
      <c r="CD416" s="65">
        <v>9049.4909470000002</v>
      </c>
      <c r="CE416" s="65">
        <v>7756.7065259999999</v>
      </c>
      <c r="CF416" s="65">
        <v>5688.2514529999999</v>
      </c>
      <c r="CG416" s="65">
        <v>6463.9221049999996</v>
      </c>
      <c r="CH416" s="65">
        <v>9049.4909470000002</v>
      </c>
      <c r="CI416" s="65">
        <v>7756.7065259999999</v>
      </c>
      <c r="CJ416" s="65">
        <v>5688.2514529999999</v>
      </c>
      <c r="CK416" s="65">
        <v>6463.9221049999996</v>
      </c>
      <c r="CL416" s="65">
        <v>9049.4909470000002</v>
      </c>
      <c r="CM416" s="65">
        <v>7756.7065259999999</v>
      </c>
      <c r="CN416" s="65">
        <v>5688.2514529999999</v>
      </c>
      <c r="CO416" s="65">
        <v>6463.9221049999996</v>
      </c>
      <c r="CP416" s="65">
        <v>9049.4909470000002</v>
      </c>
      <c r="CQ416" s="65">
        <v>7756.7065259999999</v>
      </c>
      <c r="CR416" s="65">
        <v>5688.2514529999999</v>
      </c>
      <c r="CS416" s="65">
        <v>6463.9221049999996</v>
      </c>
      <c r="CT416" s="65">
        <v>9049.4909470000002</v>
      </c>
      <c r="CU416" s="65">
        <v>7756.7065259999999</v>
      </c>
      <c r="CV416" s="65">
        <v>5688.2514529999999</v>
      </c>
      <c r="CW416" s="65">
        <v>6463.9221049999996</v>
      </c>
      <c r="CX416" s="65">
        <v>9049.4909470000002</v>
      </c>
      <c r="CY416" s="65">
        <v>7756.7065259999999</v>
      </c>
      <c r="CZ416" s="65">
        <v>5688.2514529999999</v>
      </c>
      <c r="DA416" s="65">
        <v>6463.9221049999996</v>
      </c>
      <c r="DB416" s="65">
        <v>9049.4909470000002</v>
      </c>
      <c r="DC416" s="65">
        <v>7756.7065259999999</v>
      </c>
      <c r="DD416" s="65">
        <v>5688.2514529999999</v>
      </c>
      <c r="DE416" s="65">
        <v>6463.9221049999996</v>
      </c>
      <c r="DF416" s="65">
        <v>9049.4909470000002</v>
      </c>
      <c r="DG416" s="65">
        <v>7756.7065259999999</v>
      </c>
      <c r="DH416" s="65">
        <v>5688.2514529999999</v>
      </c>
      <c r="DI416" s="65">
        <v>6463.9221049999996</v>
      </c>
      <c r="DJ416" s="65">
        <v>9049.4909470000002</v>
      </c>
      <c r="DK416" s="65">
        <v>7756.7065259999999</v>
      </c>
      <c r="DL416" s="65">
        <v>5688.2514529999999</v>
      </c>
      <c r="DM416" s="65">
        <v>6463.9221049999996</v>
      </c>
      <c r="DN416" s="65">
        <v>9049.4909470000002</v>
      </c>
      <c r="DO416" s="65">
        <v>7756.7065259999999</v>
      </c>
      <c r="DP416" s="65">
        <v>5688.2514529999999</v>
      </c>
      <c r="DQ416" s="65">
        <v>6463.9221049999996</v>
      </c>
      <c r="DR416" s="65">
        <v>9049.4909470000002</v>
      </c>
      <c r="DS416" s="65">
        <v>7756.7065259999999</v>
      </c>
      <c r="DT416" s="65">
        <v>5688.2514529999999</v>
      </c>
      <c r="DU416" s="65">
        <v>6463.9221049999996</v>
      </c>
      <c r="DV416" s="65">
        <v>9049.4909470000002</v>
      </c>
      <c r="DW416" s="65">
        <v>7756.7065259999999</v>
      </c>
      <c r="DX416" s="65">
        <v>5688.2514529999999</v>
      </c>
      <c r="DY416" s="65">
        <v>6463.9221049999996</v>
      </c>
      <c r="DZ416" s="65">
        <v>9049.4909470000002</v>
      </c>
      <c r="EA416" s="65">
        <v>7756.7065259999999</v>
      </c>
      <c r="EB416" s="65">
        <v>5688.2514529999999</v>
      </c>
      <c r="EC416" s="65">
        <v>6463.9221049999996</v>
      </c>
      <c r="ED416" s="65">
        <v>9049.4909470000002</v>
      </c>
      <c r="EE416" s="65">
        <v>7756.7065259999999</v>
      </c>
      <c r="EF416" s="65">
        <v>5688.2514529999999</v>
      </c>
      <c r="EG416" s="65">
        <v>6463.9221049999996</v>
      </c>
      <c r="EH416" s="65">
        <v>9049.4909470000002</v>
      </c>
      <c r="EI416" s="65">
        <v>7756.7065259999999</v>
      </c>
      <c r="EJ416" s="65">
        <v>5688.2514529999999</v>
      </c>
      <c r="EK416" s="65">
        <v>6463.9221049999996</v>
      </c>
      <c r="EL416" s="65">
        <v>9049.4909470000002</v>
      </c>
      <c r="EM416" s="65">
        <v>7756.7065259999999</v>
      </c>
      <c r="EN416" s="65">
        <v>5688.2514529999999</v>
      </c>
      <c r="EO416" s="65">
        <v>6463.9221049999996</v>
      </c>
      <c r="EP416" s="65">
        <v>9049.4909470000002</v>
      </c>
      <c r="EQ416" s="65">
        <v>7756.7065259999999</v>
      </c>
      <c r="ER416" s="65">
        <v>5688.2514529999999</v>
      </c>
      <c r="ES416" s="65">
        <v>6463.9221049999996</v>
      </c>
      <c r="ET416" s="65">
        <v>9049.4909470000002</v>
      </c>
      <c r="EU416" s="65">
        <v>7756.7065259999999</v>
      </c>
      <c r="EV416" s="65">
        <v>5688.2514529999999</v>
      </c>
      <c r="EW416" s="65">
        <v>6463.9221049999996</v>
      </c>
      <c r="EX416" s="65">
        <v>9049.4909470000002</v>
      </c>
      <c r="EY416" s="65">
        <v>7756.7065259999999</v>
      </c>
      <c r="EZ416" s="65">
        <v>5688.2514529999999</v>
      </c>
      <c r="FA416" s="65">
        <v>6463.9221049999996</v>
      </c>
      <c r="FB416" s="65">
        <v>9049.4909470000002</v>
      </c>
      <c r="FC416" s="65">
        <v>7756.7065259999999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106.0155883</v>
      </c>
      <c r="AS425" s="65">
        <v>0</v>
      </c>
      <c r="AT425" s="65">
        <v>168.6611632</v>
      </c>
      <c r="AU425" s="65">
        <v>0</v>
      </c>
      <c r="AV425" s="65">
        <v>1385.038597</v>
      </c>
      <c r="AW425" s="65">
        <v>0</v>
      </c>
      <c r="AX425" s="65">
        <v>2203.470495</v>
      </c>
      <c r="AY425" s="65">
        <v>1888.6889960000001</v>
      </c>
      <c r="AZ425" s="65">
        <v>1971.9102439999999</v>
      </c>
      <c r="BA425" s="65">
        <v>2240.8070950000001</v>
      </c>
      <c r="BB425" s="65">
        <v>3137.1299330000002</v>
      </c>
      <c r="BC425" s="65">
        <v>2688.9685140000001</v>
      </c>
      <c r="BD425" s="65">
        <v>3770.7804209999999</v>
      </c>
      <c r="BE425" s="65">
        <v>4284.9777510000004</v>
      </c>
      <c r="BF425" s="65">
        <v>5998.968852</v>
      </c>
      <c r="BG425" s="65">
        <v>5141.9733020000003</v>
      </c>
      <c r="BH425" s="65">
        <v>4249.4085029999997</v>
      </c>
      <c r="BI425" s="65">
        <v>4828.8732980000004</v>
      </c>
      <c r="BJ425" s="65">
        <v>170.18413860000001</v>
      </c>
      <c r="BK425" s="65">
        <v>5794.6479579999996</v>
      </c>
      <c r="BL425" s="65">
        <v>5365.4393470000005</v>
      </c>
      <c r="BM425" s="65">
        <v>6097.0901670000003</v>
      </c>
      <c r="BN425" s="65">
        <v>8535.9262340000005</v>
      </c>
      <c r="BO425" s="65">
        <v>7316.5082000000002</v>
      </c>
      <c r="BP425" s="65">
        <v>5589.8251829999999</v>
      </c>
      <c r="BQ425" s="65">
        <v>2585.4550840000002</v>
      </c>
      <c r="BR425" s="65">
        <v>3676.1664300000002</v>
      </c>
      <c r="BS425" s="65">
        <v>7622.4888860000001</v>
      </c>
      <c r="BT425" s="65">
        <v>5688.2514529999999</v>
      </c>
      <c r="BU425" s="65">
        <v>6463.9221049999996</v>
      </c>
      <c r="BV425" s="65">
        <v>9049.4909470000002</v>
      </c>
      <c r="BW425" s="65">
        <v>7756.7065259999999</v>
      </c>
      <c r="BX425" s="65">
        <v>5688.2514529999999</v>
      </c>
      <c r="BY425" s="65">
        <v>6463.9221049999996</v>
      </c>
      <c r="BZ425" s="65">
        <v>9049.4909470000002</v>
      </c>
      <c r="CA425" s="65">
        <v>7756.7065259999999</v>
      </c>
      <c r="CB425" s="65">
        <v>5688.2514529999999</v>
      </c>
      <c r="CC425" s="65">
        <v>6463.9221049999996</v>
      </c>
      <c r="CD425" s="65">
        <v>9049.4909470000002</v>
      </c>
      <c r="CE425" s="65">
        <v>7756.7065259999999</v>
      </c>
      <c r="CF425" s="65">
        <v>5688.2514529999999</v>
      </c>
      <c r="CG425" s="65">
        <v>6463.9221049999996</v>
      </c>
      <c r="CH425" s="65">
        <v>9049.4909470000002</v>
      </c>
      <c r="CI425" s="65">
        <v>7756.7065259999999</v>
      </c>
      <c r="CJ425" s="65">
        <v>5688.2514529999999</v>
      </c>
      <c r="CK425" s="65">
        <v>6463.9221049999996</v>
      </c>
      <c r="CL425" s="65">
        <v>9049.4909470000002</v>
      </c>
      <c r="CM425" s="65">
        <v>7756.7065259999999</v>
      </c>
      <c r="CN425" s="65">
        <v>5688.2514529999999</v>
      </c>
      <c r="CO425" s="65">
        <v>6463.9221049999996</v>
      </c>
      <c r="CP425" s="65">
        <v>9049.4909470000002</v>
      </c>
      <c r="CQ425" s="65">
        <v>7756.7065259999999</v>
      </c>
      <c r="CR425" s="65">
        <v>5688.2514529999999</v>
      </c>
      <c r="CS425" s="65">
        <v>6463.9221049999996</v>
      </c>
      <c r="CT425" s="65">
        <v>9049.4909470000002</v>
      </c>
      <c r="CU425" s="65">
        <v>7756.7065259999999</v>
      </c>
      <c r="CV425" s="65">
        <v>5688.2514529999999</v>
      </c>
      <c r="CW425" s="65">
        <v>6463.9221049999996</v>
      </c>
      <c r="CX425" s="65">
        <v>9049.4909470000002</v>
      </c>
      <c r="CY425" s="65">
        <v>7756.7065259999999</v>
      </c>
      <c r="CZ425" s="65">
        <v>5688.2514529999999</v>
      </c>
      <c r="DA425" s="65">
        <v>6463.9221049999996</v>
      </c>
      <c r="DB425" s="65">
        <v>9049.4909470000002</v>
      </c>
      <c r="DC425" s="65">
        <v>7756.7065259999999</v>
      </c>
      <c r="DD425" s="65">
        <v>5688.2514529999999</v>
      </c>
      <c r="DE425" s="65">
        <v>6463.9221049999996</v>
      </c>
      <c r="DF425" s="65">
        <v>9049.4909470000002</v>
      </c>
      <c r="DG425" s="65">
        <v>7756.7065259999999</v>
      </c>
      <c r="DH425" s="65">
        <v>5688.2514529999999</v>
      </c>
      <c r="DI425" s="65">
        <v>6463.9221049999996</v>
      </c>
      <c r="DJ425" s="65">
        <v>9049.4909470000002</v>
      </c>
      <c r="DK425" s="65">
        <v>7756.7065259999999</v>
      </c>
      <c r="DL425" s="65">
        <v>5688.2514529999999</v>
      </c>
      <c r="DM425" s="65">
        <v>6463.9221049999996</v>
      </c>
      <c r="DN425" s="65">
        <v>9049.4909470000002</v>
      </c>
      <c r="DO425" s="65">
        <v>7756.7065259999999</v>
      </c>
      <c r="DP425" s="65">
        <v>5688.2514529999999</v>
      </c>
      <c r="DQ425" s="65">
        <v>6463.9221049999996</v>
      </c>
      <c r="DR425" s="65">
        <v>9049.4909470000002</v>
      </c>
      <c r="DS425" s="65">
        <v>7756.7065259999999</v>
      </c>
      <c r="DT425" s="65">
        <v>5688.2514529999999</v>
      </c>
      <c r="DU425" s="65">
        <v>6463.9221049999996</v>
      </c>
      <c r="DV425" s="65">
        <v>9049.4909470000002</v>
      </c>
      <c r="DW425" s="65">
        <v>7756.7065259999999</v>
      </c>
      <c r="DX425" s="65">
        <v>5688.2514529999999</v>
      </c>
      <c r="DY425" s="65">
        <v>6463.9221049999996</v>
      </c>
      <c r="DZ425" s="65">
        <v>9049.4909470000002</v>
      </c>
      <c r="EA425" s="65">
        <v>7756.7065259999999</v>
      </c>
      <c r="EB425" s="65">
        <v>5688.2514529999999</v>
      </c>
      <c r="EC425" s="65">
        <v>6463.9221049999996</v>
      </c>
      <c r="ED425" s="65">
        <v>9049.4909470000002</v>
      </c>
      <c r="EE425" s="65">
        <v>7756.7065259999999</v>
      </c>
      <c r="EF425" s="65">
        <v>5688.2514529999999</v>
      </c>
      <c r="EG425" s="65">
        <v>6463.9221049999996</v>
      </c>
      <c r="EH425" s="65">
        <v>9049.4909470000002</v>
      </c>
      <c r="EI425" s="65">
        <v>7756.7065259999999</v>
      </c>
      <c r="EJ425" s="65">
        <v>5688.2514529999999</v>
      </c>
      <c r="EK425" s="65">
        <v>6463.9221049999996</v>
      </c>
      <c r="EL425" s="65">
        <v>9049.4909470000002</v>
      </c>
      <c r="EM425" s="65">
        <v>7756.7065259999999</v>
      </c>
      <c r="EN425" s="65">
        <v>5688.2514529999999</v>
      </c>
      <c r="EO425" s="65">
        <v>6463.9221049999996</v>
      </c>
      <c r="EP425" s="65">
        <v>9049.4909470000002</v>
      </c>
      <c r="EQ425" s="65">
        <v>7756.7065259999999</v>
      </c>
      <c r="ER425" s="65">
        <v>5688.2514529999999</v>
      </c>
      <c r="ES425" s="65">
        <v>6463.9221049999996</v>
      </c>
      <c r="ET425" s="65">
        <v>9049.4909470000002</v>
      </c>
      <c r="EU425" s="65">
        <v>7756.7065259999999</v>
      </c>
      <c r="EV425" s="65">
        <v>5688.2514529999999</v>
      </c>
      <c r="EW425" s="65">
        <v>6463.9221049999996</v>
      </c>
      <c r="EX425" s="65">
        <v>9049.4909470000002</v>
      </c>
      <c r="EY425" s="65">
        <v>7756.7065259999999</v>
      </c>
      <c r="EZ425" s="65">
        <v>5688.2514529999999</v>
      </c>
      <c r="FA425" s="65">
        <v>6463.9221049999996</v>
      </c>
      <c r="FB425" s="65">
        <v>9049.4909470000002</v>
      </c>
      <c r="FC425" s="65">
        <v>7756.7065259999999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151.75489580000001</v>
      </c>
      <c r="BZ440" s="65">
        <v>241.42824340000001</v>
      </c>
      <c r="CA440" s="65">
        <v>206.9384943</v>
      </c>
      <c r="CB440" s="65">
        <v>151.75489580000001</v>
      </c>
      <c r="CC440" s="65">
        <v>172.44874530000001</v>
      </c>
      <c r="CD440" s="65">
        <v>241.42824340000001</v>
      </c>
      <c r="CE440" s="65">
        <v>206.9384943</v>
      </c>
      <c r="CF440" s="65">
        <v>746.45450889999995</v>
      </c>
      <c r="CG440" s="65">
        <v>848.24376010000003</v>
      </c>
      <c r="CH440" s="65">
        <v>1187.541264</v>
      </c>
      <c r="CI440" s="65">
        <v>1017.892512</v>
      </c>
      <c r="CJ440" s="65">
        <v>1573.239509</v>
      </c>
      <c r="CK440" s="65">
        <v>1787.77217</v>
      </c>
      <c r="CL440" s="65">
        <v>2502.8810370000001</v>
      </c>
      <c r="CM440" s="65">
        <v>2145.326603</v>
      </c>
      <c r="CN440" s="65">
        <v>2941.123846</v>
      </c>
      <c r="CO440" s="65">
        <v>3342.186189</v>
      </c>
      <c r="CP440" s="65">
        <v>4679.0606639999996</v>
      </c>
      <c r="CQ440" s="65">
        <v>4010.6234260000001</v>
      </c>
      <c r="CR440" s="65">
        <v>4360.739106</v>
      </c>
      <c r="CS440" s="65">
        <v>4955.3853470000004</v>
      </c>
      <c r="CT440" s="65">
        <v>6937.5394859999997</v>
      </c>
      <c r="CU440" s="65">
        <v>5946.4624169999997</v>
      </c>
      <c r="CV440" s="65">
        <v>6095.030788</v>
      </c>
      <c r="CW440" s="65">
        <v>6926.1713499999996</v>
      </c>
      <c r="CX440" s="65">
        <v>9696.6398900000004</v>
      </c>
      <c r="CY440" s="65">
        <v>8311.4056199999995</v>
      </c>
      <c r="CZ440" s="65">
        <v>8645.0976790000004</v>
      </c>
      <c r="DA440" s="65">
        <v>9823.9746350000005</v>
      </c>
      <c r="DB440" s="65">
        <v>13753.564490000001</v>
      </c>
      <c r="DC440" s="65">
        <v>11788.769560000001</v>
      </c>
      <c r="DD440" s="65">
        <v>9624.0917009999994</v>
      </c>
      <c r="DE440" s="65">
        <v>10936.467839999999</v>
      </c>
      <c r="DF440" s="65">
        <v>15311.054980000001</v>
      </c>
      <c r="DG440" s="65">
        <v>13123.761409999999</v>
      </c>
      <c r="DH440" s="65">
        <v>10943.917520000001</v>
      </c>
      <c r="DI440" s="65">
        <v>12436.269910000001</v>
      </c>
      <c r="DJ440" s="65">
        <v>17410.777880000001</v>
      </c>
      <c r="DK440" s="65">
        <v>14923.52389</v>
      </c>
      <c r="DL440" s="65">
        <v>10943.917520000001</v>
      </c>
      <c r="DM440" s="65">
        <v>12436.269910000001</v>
      </c>
      <c r="DN440" s="65">
        <v>17410.777880000001</v>
      </c>
      <c r="DO440" s="65">
        <v>14923.52389</v>
      </c>
      <c r="DP440" s="65">
        <v>10943.917520000001</v>
      </c>
      <c r="DQ440" s="65">
        <v>12436.269910000001</v>
      </c>
      <c r="DR440" s="65">
        <v>17410.777880000001</v>
      </c>
      <c r="DS440" s="65">
        <v>14923.52389</v>
      </c>
      <c r="DT440" s="65">
        <v>10943.917520000001</v>
      </c>
      <c r="DU440" s="65">
        <v>12436.269910000001</v>
      </c>
      <c r="DV440" s="65">
        <v>17410.777880000001</v>
      </c>
      <c r="DW440" s="65">
        <v>14923.52389</v>
      </c>
      <c r="DX440" s="65">
        <v>10943.917520000001</v>
      </c>
      <c r="DY440" s="65">
        <v>12436.269910000001</v>
      </c>
      <c r="DZ440" s="65">
        <v>17410.777880000001</v>
      </c>
      <c r="EA440" s="65">
        <v>14923.52389</v>
      </c>
      <c r="EB440" s="65">
        <v>10943.917520000001</v>
      </c>
      <c r="EC440" s="65">
        <v>12436.269910000001</v>
      </c>
      <c r="ED440" s="65">
        <v>17045.486110000002</v>
      </c>
      <c r="EE440" s="65">
        <v>14923.52389</v>
      </c>
      <c r="EF440" s="65">
        <v>10943.917520000001</v>
      </c>
      <c r="EG440" s="65">
        <v>12436.269910000001</v>
      </c>
      <c r="EH440" s="65">
        <v>17410.777880000001</v>
      </c>
      <c r="EI440" s="65">
        <v>14923.52389</v>
      </c>
      <c r="EJ440" s="65">
        <v>10943.917520000001</v>
      </c>
      <c r="EK440" s="65">
        <v>12436.269910000001</v>
      </c>
      <c r="EL440" s="65">
        <v>17410.777880000001</v>
      </c>
      <c r="EM440" s="65">
        <v>14923.52389</v>
      </c>
      <c r="EN440" s="65">
        <v>10943.917520000001</v>
      </c>
      <c r="EO440" s="65">
        <v>12436.269910000001</v>
      </c>
      <c r="EP440" s="65">
        <v>17410.777880000001</v>
      </c>
      <c r="EQ440" s="65">
        <v>14923.52389</v>
      </c>
      <c r="ER440" s="65">
        <v>10943.917520000001</v>
      </c>
      <c r="ES440" s="65">
        <v>12436.269910000001</v>
      </c>
      <c r="ET440" s="65">
        <v>17410.777880000001</v>
      </c>
      <c r="EU440" s="65">
        <v>14923.52389</v>
      </c>
      <c r="EV440" s="65">
        <v>10943.917520000001</v>
      </c>
      <c r="EW440" s="65">
        <v>12436.269910000001</v>
      </c>
      <c r="EX440" s="65">
        <v>17410.777880000001</v>
      </c>
      <c r="EY440" s="65">
        <v>14923.52389</v>
      </c>
      <c r="EZ440" s="65">
        <v>10943.917520000001</v>
      </c>
      <c r="FA440" s="65">
        <v>12436.269910000001</v>
      </c>
      <c r="FB440" s="65">
        <v>17410.777880000001</v>
      </c>
      <c r="FC440" s="65">
        <v>14923.52389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151.75489580000001</v>
      </c>
      <c r="BY449" s="65">
        <v>0</v>
      </c>
      <c r="BZ449" s="65">
        <v>241.42824340000001</v>
      </c>
      <c r="CA449" s="65">
        <v>206.9384943</v>
      </c>
      <c r="CB449" s="65">
        <v>151.75489580000001</v>
      </c>
      <c r="CC449" s="65">
        <v>172.44874530000001</v>
      </c>
      <c r="CD449" s="65">
        <v>241.42824340000001</v>
      </c>
      <c r="CE449" s="65">
        <v>206.9384943</v>
      </c>
      <c r="CF449" s="65">
        <v>746.45450889999995</v>
      </c>
      <c r="CG449" s="65">
        <v>848.24376010000003</v>
      </c>
      <c r="CH449" s="65">
        <v>1187.541264</v>
      </c>
      <c r="CI449" s="65">
        <v>1017.892512</v>
      </c>
      <c r="CJ449" s="65">
        <v>1573.239509</v>
      </c>
      <c r="CK449" s="65">
        <v>1787.77217</v>
      </c>
      <c r="CL449" s="65">
        <v>2502.8810370000001</v>
      </c>
      <c r="CM449" s="65">
        <v>2145.326603</v>
      </c>
      <c r="CN449" s="65">
        <v>2941.123846</v>
      </c>
      <c r="CO449" s="65">
        <v>3342.186189</v>
      </c>
      <c r="CP449" s="65">
        <v>4679.0606639999996</v>
      </c>
      <c r="CQ449" s="65">
        <v>4010.6234260000001</v>
      </c>
      <c r="CR449" s="65">
        <v>4360.739106</v>
      </c>
      <c r="CS449" s="65">
        <v>4955.3853470000004</v>
      </c>
      <c r="CT449" s="65">
        <v>6937.5394859999997</v>
      </c>
      <c r="CU449" s="65">
        <v>5946.4624169999997</v>
      </c>
      <c r="CV449" s="65">
        <v>6095.030788</v>
      </c>
      <c r="CW449" s="65">
        <v>6926.1713499999996</v>
      </c>
      <c r="CX449" s="65">
        <v>9696.6398900000004</v>
      </c>
      <c r="CY449" s="65">
        <v>8311.4056199999995</v>
      </c>
      <c r="CZ449" s="65">
        <v>8645.0976790000004</v>
      </c>
      <c r="DA449" s="65">
        <v>9823.9746350000005</v>
      </c>
      <c r="DB449" s="65">
        <v>13753.564490000001</v>
      </c>
      <c r="DC449" s="65">
        <v>11788.769560000001</v>
      </c>
      <c r="DD449" s="65">
        <v>9624.0917009999994</v>
      </c>
      <c r="DE449" s="65">
        <v>10936.467839999999</v>
      </c>
      <c r="DF449" s="65">
        <v>15311.054980000001</v>
      </c>
      <c r="DG449" s="65">
        <v>13123.761409999999</v>
      </c>
      <c r="DH449" s="65">
        <v>10943.917520000001</v>
      </c>
      <c r="DI449" s="65">
        <v>12436.269910000001</v>
      </c>
      <c r="DJ449" s="65">
        <v>17410.777880000001</v>
      </c>
      <c r="DK449" s="65">
        <v>14923.52389</v>
      </c>
      <c r="DL449" s="65">
        <v>10943.917520000001</v>
      </c>
      <c r="DM449" s="65">
        <v>12436.269910000001</v>
      </c>
      <c r="DN449" s="65">
        <v>17410.777880000001</v>
      </c>
      <c r="DO449" s="65">
        <v>14923.52389</v>
      </c>
      <c r="DP449" s="65">
        <v>10943.917520000001</v>
      </c>
      <c r="DQ449" s="65">
        <v>12436.269910000001</v>
      </c>
      <c r="DR449" s="65">
        <v>17410.777880000001</v>
      </c>
      <c r="DS449" s="65">
        <v>14923.52389</v>
      </c>
      <c r="DT449" s="65">
        <v>10943.917520000001</v>
      </c>
      <c r="DU449" s="65">
        <v>12436.269910000001</v>
      </c>
      <c r="DV449" s="65">
        <v>17410.777880000001</v>
      </c>
      <c r="DW449" s="65">
        <v>14923.52389</v>
      </c>
      <c r="DX449" s="65">
        <v>10943.917520000001</v>
      </c>
      <c r="DY449" s="65">
        <v>12436.269910000001</v>
      </c>
      <c r="DZ449" s="65">
        <v>17410.777880000001</v>
      </c>
      <c r="EA449" s="65">
        <v>14923.52389</v>
      </c>
      <c r="EB449" s="65">
        <v>10943.917520000001</v>
      </c>
      <c r="EC449" s="65">
        <v>12436.269910000001</v>
      </c>
      <c r="ED449" s="65">
        <v>17045.486110000002</v>
      </c>
      <c r="EE449" s="65">
        <v>14923.52389</v>
      </c>
      <c r="EF449" s="65">
        <v>10943.917520000001</v>
      </c>
      <c r="EG449" s="65">
        <v>12436.269910000001</v>
      </c>
      <c r="EH449" s="65">
        <v>17410.777880000001</v>
      </c>
      <c r="EI449" s="65">
        <v>14923.52389</v>
      </c>
      <c r="EJ449" s="65">
        <v>10943.917520000001</v>
      </c>
      <c r="EK449" s="65">
        <v>12436.269910000001</v>
      </c>
      <c r="EL449" s="65">
        <v>17410.777880000001</v>
      </c>
      <c r="EM449" s="65">
        <v>14923.52389</v>
      </c>
      <c r="EN449" s="65">
        <v>10943.917520000001</v>
      </c>
      <c r="EO449" s="65">
        <v>12436.269910000001</v>
      </c>
      <c r="EP449" s="65">
        <v>17410.777880000001</v>
      </c>
      <c r="EQ449" s="65">
        <v>14923.52389</v>
      </c>
      <c r="ER449" s="65">
        <v>10943.917520000001</v>
      </c>
      <c r="ES449" s="65">
        <v>12436.269910000001</v>
      </c>
      <c r="ET449" s="65">
        <v>17410.777880000001</v>
      </c>
      <c r="EU449" s="65">
        <v>14923.52389</v>
      </c>
      <c r="EV449" s="65">
        <v>10943.917520000001</v>
      </c>
      <c r="EW449" s="65">
        <v>12436.269910000001</v>
      </c>
      <c r="EX449" s="65">
        <v>17410.777880000001</v>
      </c>
      <c r="EY449" s="65">
        <v>14923.52389</v>
      </c>
      <c r="EZ449" s="65">
        <v>10943.917520000001</v>
      </c>
      <c r="FA449" s="65">
        <v>12436.269910000001</v>
      </c>
      <c r="FB449" s="65">
        <v>17410.777880000001</v>
      </c>
      <c r="FC449" s="65">
        <v>14923.52389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3426.8938680000001</v>
      </c>
      <c r="DM464" s="65">
        <v>3894.1975779999998</v>
      </c>
      <c r="DN464" s="65">
        <v>5451.8766089999999</v>
      </c>
      <c r="DO464" s="65">
        <v>4673.0370929999999</v>
      </c>
      <c r="DP464" s="65">
        <v>4413.2577650000003</v>
      </c>
      <c r="DQ464" s="65">
        <v>5015.0656419999996</v>
      </c>
      <c r="DR464" s="65">
        <v>7021.091899</v>
      </c>
      <c r="DS464" s="65">
        <v>6018.0787710000004</v>
      </c>
      <c r="DT464" s="65">
        <v>5148.8796899999998</v>
      </c>
      <c r="DU464" s="65">
        <v>5850.9996469999996</v>
      </c>
      <c r="DV464" s="65">
        <v>8191.3995059999997</v>
      </c>
      <c r="DW464" s="65">
        <v>7021.1995770000003</v>
      </c>
      <c r="DX464" s="65">
        <v>5890.6254269999999</v>
      </c>
      <c r="DY464" s="65">
        <v>6693.8925300000001</v>
      </c>
      <c r="DZ464" s="65">
        <v>9371.4495420000003</v>
      </c>
      <c r="EA464" s="65">
        <v>8032.6710359999997</v>
      </c>
      <c r="EB464" s="65">
        <v>6648.3166609999998</v>
      </c>
      <c r="EC464" s="65">
        <v>7554.9052970000002</v>
      </c>
      <c r="ED464" s="65">
        <v>10576.86742</v>
      </c>
      <c r="EE464" s="65">
        <v>9065.8863560000009</v>
      </c>
      <c r="EF464" s="65">
        <v>7604.3223479999997</v>
      </c>
      <c r="EG464" s="65">
        <v>8641.2753960000009</v>
      </c>
      <c r="EH464" s="65">
        <v>12097.785550000001</v>
      </c>
      <c r="EI464" s="65">
        <v>10369.530479999999</v>
      </c>
      <c r="EJ464" s="65">
        <v>8456.6636450000005</v>
      </c>
      <c r="EK464" s="65">
        <v>9609.8450510000002</v>
      </c>
      <c r="EL464" s="65">
        <v>13453.783069999999</v>
      </c>
      <c r="EM464" s="65">
        <v>11531.814060000001</v>
      </c>
      <c r="EN464" s="65">
        <v>9027.3371979999993</v>
      </c>
      <c r="EO464" s="65">
        <v>10258.33772</v>
      </c>
      <c r="EP464" s="65">
        <v>14361.67281</v>
      </c>
      <c r="EQ464" s="65">
        <v>12310.00527</v>
      </c>
      <c r="ER464" s="65">
        <v>10016.37369</v>
      </c>
      <c r="ES464" s="65">
        <v>11382.242829999999</v>
      </c>
      <c r="ET464" s="65">
        <v>15935.13997</v>
      </c>
      <c r="EU464" s="65">
        <v>13658.6914</v>
      </c>
      <c r="EV464" s="65">
        <v>12025.74396</v>
      </c>
      <c r="EW464" s="65">
        <v>13665.61814</v>
      </c>
      <c r="EX464" s="65">
        <v>19131.865389999999</v>
      </c>
      <c r="EY464" s="65">
        <v>16398.741770000001</v>
      </c>
      <c r="EZ464" s="65">
        <v>12274.3189</v>
      </c>
      <c r="FA464" s="65">
        <v>13948.08966</v>
      </c>
      <c r="FB464" s="65">
        <v>19527.325529999998</v>
      </c>
      <c r="FC464" s="65">
        <v>16737.707590000002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3426.8938680000001</v>
      </c>
      <c r="DM473" s="65">
        <v>3894.1975779999998</v>
      </c>
      <c r="DN473" s="65">
        <v>5451.8766089999999</v>
      </c>
      <c r="DO473" s="65">
        <v>4673.0370929999999</v>
      </c>
      <c r="DP473" s="65">
        <v>4413.2577650000003</v>
      </c>
      <c r="DQ473" s="65">
        <v>5015.0656419999996</v>
      </c>
      <c r="DR473" s="65">
        <v>7021.091899</v>
      </c>
      <c r="DS473" s="65">
        <v>6018.0787710000004</v>
      </c>
      <c r="DT473" s="65">
        <v>5148.8796899999998</v>
      </c>
      <c r="DU473" s="65">
        <v>5850.9996469999996</v>
      </c>
      <c r="DV473" s="65">
        <v>8191.3995059999997</v>
      </c>
      <c r="DW473" s="65">
        <v>7021.1995770000003</v>
      </c>
      <c r="DX473" s="65">
        <v>5890.6254269999999</v>
      </c>
      <c r="DY473" s="65">
        <v>6693.8925300000001</v>
      </c>
      <c r="DZ473" s="65">
        <v>9371.4495420000003</v>
      </c>
      <c r="EA473" s="65">
        <v>8032.6710359999997</v>
      </c>
      <c r="EB473" s="65">
        <v>6648.3166609999998</v>
      </c>
      <c r="EC473" s="65">
        <v>7554.9052970000002</v>
      </c>
      <c r="ED473" s="65">
        <v>10576.86742</v>
      </c>
      <c r="EE473" s="65">
        <v>9065.8863560000009</v>
      </c>
      <c r="EF473" s="65">
        <v>7604.3223479999997</v>
      </c>
      <c r="EG473" s="65">
        <v>8641.2753960000009</v>
      </c>
      <c r="EH473" s="65">
        <v>12097.785550000001</v>
      </c>
      <c r="EI473" s="65">
        <v>10369.530479999999</v>
      </c>
      <c r="EJ473" s="65">
        <v>8456.6636450000005</v>
      </c>
      <c r="EK473" s="65">
        <v>9609.8450510000002</v>
      </c>
      <c r="EL473" s="65">
        <v>13453.783069999999</v>
      </c>
      <c r="EM473" s="65">
        <v>11531.814060000001</v>
      </c>
      <c r="EN473" s="65">
        <v>9027.3371979999993</v>
      </c>
      <c r="EO473" s="65">
        <v>10258.33772</v>
      </c>
      <c r="EP473" s="65">
        <v>14361.67281</v>
      </c>
      <c r="EQ473" s="65">
        <v>12310.00527</v>
      </c>
      <c r="ER473" s="65">
        <v>10016.37369</v>
      </c>
      <c r="ES473" s="65">
        <v>11382.242829999999</v>
      </c>
      <c r="ET473" s="65">
        <v>15935.13997</v>
      </c>
      <c r="EU473" s="65">
        <v>13658.6914</v>
      </c>
      <c r="EV473" s="65">
        <v>12025.74396</v>
      </c>
      <c r="EW473" s="65">
        <v>13665.61814</v>
      </c>
      <c r="EX473" s="65">
        <v>19131.865389999999</v>
      </c>
      <c r="EY473" s="65">
        <v>16398.741770000001</v>
      </c>
      <c r="EZ473" s="65">
        <v>12274.3189</v>
      </c>
      <c r="FA473" s="65">
        <v>13948.08966</v>
      </c>
      <c r="FB473" s="65">
        <v>19527.325529999998</v>
      </c>
      <c r="FC473" s="65">
        <v>16737.707590000002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R642" s="65">
        <v>773.49308989999997</v>
      </c>
      <c r="CS642" s="65">
        <v>773.49308989999997</v>
      </c>
      <c r="CT642" s="65">
        <v>773.49308989999997</v>
      </c>
      <c r="CU642" s="65">
        <v>773.49308989999997</v>
      </c>
      <c r="CV642" s="65">
        <v>871.80179050000004</v>
      </c>
      <c r="CW642" s="65">
        <v>871.80179050000004</v>
      </c>
      <c r="CX642" s="65">
        <v>871.80179050000004</v>
      </c>
      <c r="CY642" s="65">
        <v>871.80179050000004</v>
      </c>
      <c r="CZ642" s="65">
        <v>871.80179050000004</v>
      </c>
      <c r="DA642" s="65">
        <v>871.80179050000004</v>
      </c>
      <c r="DB642" s="65">
        <v>871.80179050000004</v>
      </c>
      <c r="DC642" s="65">
        <v>871.80179050000004</v>
      </c>
      <c r="DD642" s="65">
        <v>2210.354405</v>
      </c>
      <c r="DE642" s="65">
        <v>2210.354405</v>
      </c>
      <c r="DF642" s="65">
        <v>2210.354405</v>
      </c>
      <c r="DG642" s="65">
        <v>2210.354405</v>
      </c>
      <c r="DH642" s="65">
        <v>2637.174383</v>
      </c>
      <c r="DI642" s="65">
        <v>2637.174383</v>
      </c>
      <c r="DJ642" s="65">
        <v>2637.174383</v>
      </c>
      <c r="DK642" s="65">
        <v>2637.174383</v>
      </c>
      <c r="DL642" s="65">
        <v>3249.0928060000001</v>
      </c>
      <c r="DM642" s="65">
        <v>3249.0928060000001</v>
      </c>
      <c r="DN642" s="65">
        <v>3249.0928060000001</v>
      </c>
      <c r="DO642" s="65">
        <v>3249.0928060000001</v>
      </c>
      <c r="DP642" s="65">
        <v>5805.2978649999995</v>
      </c>
      <c r="DQ642" s="65">
        <v>5805.2978649999995</v>
      </c>
      <c r="DR642" s="65">
        <v>5805.2978649999995</v>
      </c>
      <c r="DS642" s="65">
        <v>5805.2978649999995</v>
      </c>
      <c r="DT642" s="65">
        <v>6674.4931690000003</v>
      </c>
      <c r="DU642" s="65">
        <v>6674.4931690000003</v>
      </c>
      <c r="DV642" s="65">
        <v>6674.4931690000003</v>
      </c>
      <c r="DW642" s="65">
        <v>6674.4931690000003</v>
      </c>
      <c r="DX642" s="65">
        <v>6674.4931690000003</v>
      </c>
      <c r="DY642" s="65">
        <v>6674.4931690000003</v>
      </c>
      <c r="DZ642" s="65">
        <v>6674.4931690000003</v>
      </c>
      <c r="EA642" s="65">
        <v>6674.4931690000003</v>
      </c>
      <c r="EB642" s="65">
        <v>9195.6107620000002</v>
      </c>
      <c r="EC642" s="65">
        <v>9195.6107620000002</v>
      </c>
      <c r="ED642" s="65">
        <v>9195.6107620000002</v>
      </c>
      <c r="EE642" s="65">
        <v>9195.6107620000002</v>
      </c>
      <c r="EF642" s="65">
        <v>11522.37664</v>
      </c>
      <c r="EG642" s="65">
        <v>11522.37664</v>
      </c>
      <c r="EH642" s="65">
        <v>11522.37664</v>
      </c>
      <c r="EI642" s="65">
        <v>11522.37664</v>
      </c>
      <c r="EJ642" s="65">
        <v>13823.0802</v>
      </c>
      <c r="EK642" s="65">
        <v>13823.0802</v>
      </c>
      <c r="EL642" s="65">
        <v>13823.0802</v>
      </c>
      <c r="EM642" s="65">
        <v>13823.0802</v>
      </c>
      <c r="EN642" s="65">
        <v>17647.978910000002</v>
      </c>
      <c r="EO642" s="65">
        <v>17647.978910000002</v>
      </c>
      <c r="EP642" s="65">
        <v>17647.978910000002</v>
      </c>
      <c r="EQ642" s="65">
        <v>17647.978910000002</v>
      </c>
      <c r="ER642" s="65">
        <v>19133.913280000001</v>
      </c>
      <c r="ES642" s="65">
        <v>19133.913280000001</v>
      </c>
      <c r="ET642" s="65">
        <v>19133.913280000001</v>
      </c>
      <c r="EU642" s="65">
        <v>19133.913280000001</v>
      </c>
      <c r="EV642" s="65">
        <v>21683.898550000002</v>
      </c>
      <c r="EW642" s="65">
        <v>21683.898550000002</v>
      </c>
      <c r="EX642" s="65">
        <v>21683.898550000002</v>
      </c>
      <c r="EY642" s="65">
        <v>21683.898550000002</v>
      </c>
      <c r="EZ642" s="65">
        <v>21683.898550000002</v>
      </c>
      <c r="FA642" s="65">
        <v>21683.898550000002</v>
      </c>
      <c r="FB642" s="65">
        <v>21683.898550000002</v>
      </c>
      <c r="FC642" s="65">
        <v>21683.898550000002</v>
      </c>
    </row>
    <row r="643" spans="2:159" x14ac:dyDescent="0.2">
      <c r="B643" s="65" t="s">
        <v>676</v>
      </c>
      <c r="C643" s="65" t="s">
        <v>38</v>
      </c>
      <c r="CJ643" s="65">
        <v>134.303426</v>
      </c>
      <c r="CK643" s="65">
        <v>134.303426</v>
      </c>
      <c r="CL643" s="65">
        <v>134.303426</v>
      </c>
      <c r="CM643" s="65">
        <v>134.303426</v>
      </c>
      <c r="CN643" s="65">
        <v>2153.083157</v>
      </c>
      <c r="CO643" s="65">
        <v>2153.083157</v>
      </c>
      <c r="CP643" s="65">
        <v>2153.083157</v>
      </c>
      <c r="CQ643" s="65">
        <v>2153.083157</v>
      </c>
      <c r="CR643" s="65">
        <v>3287.523846</v>
      </c>
      <c r="CS643" s="65">
        <v>3287.523846</v>
      </c>
      <c r="CT643" s="65">
        <v>3287.523846</v>
      </c>
      <c r="CU643" s="65">
        <v>3287.523846</v>
      </c>
      <c r="CV643" s="65">
        <v>4191.7988379999997</v>
      </c>
      <c r="CW643" s="65">
        <v>4191.7988379999997</v>
      </c>
      <c r="CX643" s="65">
        <v>4191.7988379999997</v>
      </c>
      <c r="CY643" s="65">
        <v>4191.7988379999997</v>
      </c>
      <c r="CZ643" s="65">
        <v>5288.3722289999996</v>
      </c>
      <c r="DA643" s="65">
        <v>5288.3722289999996</v>
      </c>
      <c r="DB643" s="65">
        <v>5288.3722289999996</v>
      </c>
      <c r="DC643" s="65">
        <v>5288.3722289999996</v>
      </c>
      <c r="DD643" s="65">
        <v>6085.3011699999997</v>
      </c>
      <c r="DE643" s="65">
        <v>6085.3011699999997</v>
      </c>
      <c r="DF643" s="65">
        <v>6085.3011699999997</v>
      </c>
      <c r="DG643" s="65">
        <v>6085.3011699999997</v>
      </c>
      <c r="DH643" s="65">
        <v>8778.8830010000001</v>
      </c>
      <c r="DI643" s="65">
        <v>8778.8830010000001</v>
      </c>
      <c r="DJ643" s="65">
        <v>8778.8830010000001</v>
      </c>
      <c r="DK643" s="65">
        <v>8778.8830010000001</v>
      </c>
      <c r="DL643" s="65">
        <v>8778.8830010000001</v>
      </c>
      <c r="DM643" s="65">
        <v>8778.8830010000001</v>
      </c>
      <c r="DN643" s="65">
        <v>8778.8830010000001</v>
      </c>
      <c r="DO643" s="65">
        <v>8778.8830010000001</v>
      </c>
      <c r="DP643" s="65">
        <v>8778.8830010000001</v>
      </c>
      <c r="DQ643" s="65">
        <v>8778.8830010000001</v>
      </c>
      <c r="DR643" s="65">
        <v>8778.8830010000001</v>
      </c>
      <c r="DS643" s="65">
        <v>8778.8830010000001</v>
      </c>
      <c r="DT643" s="65">
        <v>10301.80652</v>
      </c>
      <c r="DU643" s="65">
        <v>10301.80652</v>
      </c>
      <c r="DV643" s="65">
        <v>10301.80652</v>
      </c>
      <c r="DW643" s="65">
        <v>10301.80652</v>
      </c>
      <c r="DX643" s="65">
        <v>12715.81112</v>
      </c>
      <c r="DY643" s="65">
        <v>12715.81112</v>
      </c>
      <c r="DZ643" s="65">
        <v>12715.81112</v>
      </c>
      <c r="EA643" s="65">
        <v>12715.81112</v>
      </c>
      <c r="EB643" s="65">
        <v>12715.81112</v>
      </c>
      <c r="EC643" s="65">
        <v>12715.81112</v>
      </c>
      <c r="ED643" s="65">
        <v>12715.81112</v>
      </c>
      <c r="EE643" s="65">
        <v>12715.81112</v>
      </c>
      <c r="EF643" s="65">
        <v>13336.80623</v>
      </c>
      <c r="EG643" s="65">
        <v>13336.80623</v>
      </c>
      <c r="EH643" s="65">
        <v>13336.80623</v>
      </c>
      <c r="EI643" s="65">
        <v>13336.80623</v>
      </c>
      <c r="EJ643" s="65">
        <v>13336.80623</v>
      </c>
      <c r="EK643" s="65">
        <v>13336.80623</v>
      </c>
      <c r="EL643" s="65">
        <v>13336.80623</v>
      </c>
      <c r="EM643" s="65">
        <v>13336.80623</v>
      </c>
      <c r="EN643" s="65">
        <v>13336.80623</v>
      </c>
      <c r="EO643" s="65">
        <v>13336.80623</v>
      </c>
      <c r="EP643" s="65">
        <v>13336.80623</v>
      </c>
      <c r="EQ643" s="65">
        <v>13336.80623</v>
      </c>
      <c r="ER643" s="65">
        <v>15849.50772</v>
      </c>
      <c r="ES643" s="65">
        <v>15849.50772</v>
      </c>
      <c r="ET643" s="65">
        <v>15849.50772</v>
      </c>
      <c r="EU643" s="65">
        <v>15849.50772</v>
      </c>
      <c r="EV643" s="65">
        <v>16112.70616</v>
      </c>
      <c r="EW643" s="65">
        <v>16112.70616</v>
      </c>
      <c r="EX643" s="65">
        <v>16112.70616</v>
      </c>
      <c r="EY643" s="65">
        <v>16112.70616</v>
      </c>
      <c r="EZ643" s="65">
        <v>18919.614610000001</v>
      </c>
      <c r="FA643" s="65">
        <v>18919.614610000001</v>
      </c>
      <c r="FB643" s="65">
        <v>18919.614610000001</v>
      </c>
      <c r="FC643" s="65">
        <v>18919.614610000001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V645" s="65">
        <v>485.4212766</v>
      </c>
      <c r="CW645" s="65">
        <v>485.4212766</v>
      </c>
      <c r="CX645" s="65">
        <v>485.4212766</v>
      </c>
      <c r="CY645" s="65">
        <v>485.4212766</v>
      </c>
      <c r="CZ645" s="65">
        <v>485.4212766</v>
      </c>
      <c r="DA645" s="65">
        <v>485.4212766</v>
      </c>
      <c r="DB645" s="65">
        <v>485.4212766</v>
      </c>
      <c r="DC645" s="65">
        <v>485.4212766</v>
      </c>
      <c r="DD645" s="65">
        <v>485.4212766</v>
      </c>
      <c r="DE645" s="65">
        <v>485.4212766</v>
      </c>
      <c r="DF645" s="65">
        <v>485.4212766</v>
      </c>
      <c r="DG645" s="65">
        <v>485.4212766</v>
      </c>
      <c r="DH645" s="65">
        <v>516.83926029999998</v>
      </c>
      <c r="DI645" s="65">
        <v>516.83926029999998</v>
      </c>
      <c r="DJ645" s="65">
        <v>516.83926029999998</v>
      </c>
      <c r="DK645" s="65">
        <v>516.83926029999998</v>
      </c>
      <c r="DL645" s="65">
        <v>516.83926029999998</v>
      </c>
      <c r="DM645" s="65">
        <v>516.83926029999998</v>
      </c>
      <c r="DO645" s="65">
        <v>516.83926029999998</v>
      </c>
      <c r="DP645" s="65">
        <v>516.83926029999998</v>
      </c>
      <c r="DQ645" s="65">
        <v>516.83926029999998</v>
      </c>
      <c r="DR645" s="65">
        <v>516.83926029999998</v>
      </c>
      <c r="DS645" s="65">
        <v>516.83926029999998</v>
      </c>
      <c r="DT645" s="65">
        <v>924.59993929999996</v>
      </c>
      <c r="DU645" s="65">
        <v>924.59993929999996</v>
      </c>
      <c r="DV645" s="65">
        <v>924.59993929999996</v>
      </c>
      <c r="DW645" s="65">
        <v>924.59993929999996</v>
      </c>
      <c r="DX645" s="65">
        <v>1360.2590439999999</v>
      </c>
      <c r="DY645" s="65">
        <v>1360.2590439999999</v>
      </c>
      <c r="DZ645" s="65">
        <v>1360.2590439999999</v>
      </c>
      <c r="EA645" s="65">
        <v>1360.2590439999999</v>
      </c>
      <c r="EB645" s="65">
        <v>1784.0404799999999</v>
      </c>
      <c r="EC645" s="65">
        <v>1784.0404799999999</v>
      </c>
      <c r="ED645" s="65">
        <v>1784.0404799999999</v>
      </c>
      <c r="EE645" s="65">
        <v>1784.0404799999999</v>
      </c>
      <c r="EF645" s="65">
        <v>2402.522888</v>
      </c>
      <c r="EG645" s="65">
        <v>2402.522888</v>
      </c>
      <c r="EH645" s="65">
        <v>2402.522888</v>
      </c>
      <c r="EI645" s="65">
        <v>2402.522888</v>
      </c>
      <c r="EJ645" s="65">
        <v>2402.522888</v>
      </c>
      <c r="EK645" s="65">
        <v>2402.522888</v>
      </c>
      <c r="EL645" s="65">
        <v>2402.522888</v>
      </c>
      <c r="EM645" s="65">
        <v>2402.522888</v>
      </c>
      <c r="EN645" s="65">
        <v>2402.522888</v>
      </c>
      <c r="EO645" s="65">
        <v>2402.522888</v>
      </c>
      <c r="EP645" s="65">
        <v>2402.522888</v>
      </c>
      <c r="EQ645" s="65">
        <v>2402.522888</v>
      </c>
      <c r="ER645" s="65">
        <v>2402.522888</v>
      </c>
      <c r="ES645" s="65">
        <v>2402.522888</v>
      </c>
      <c r="ET645" s="65">
        <v>2402.522888</v>
      </c>
      <c r="EU645" s="65">
        <v>2402.522888</v>
      </c>
      <c r="EV645" s="65">
        <v>2402.522888</v>
      </c>
      <c r="EW645" s="65">
        <v>2402.522888</v>
      </c>
      <c r="EX645" s="65">
        <v>2402.522888</v>
      </c>
      <c r="EY645" s="65">
        <v>2402.522888</v>
      </c>
      <c r="EZ645" s="65">
        <v>2402.522888</v>
      </c>
      <c r="FA645" s="65">
        <v>2402.522888</v>
      </c>
      <c r="FB645" s="65">
        <v>2402.522888</v>
      </c>
      <c r="FC645" s="65">
        <v>2402.522888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1156.363196</v>
      </c>
      <c r="EK647" s="65">
        <v>1156.363196</v>
      </c>
      <c r="EL647" s="65">
        <v>1156.363196</v>
      </c>
      <c r="EM647" s="65">
        <v>1156.363196</v>
      </c>
      <c r="EN647" s="65">
        <v>1230.158079</v>
      </c>
      <c r="EO647" s="65">
        <v>1230.158079</v>
      </c>
      <c r="EP647" s="65">
        <v>1185.7898299999999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0</v>
      </c>
      <c r="CC653" s="65">
        <v>0</v>
      </c>
      <c r="CD653" s="65">
        <v>0</v>
      </c>
      <c r="CE653" s="65">
        <v>0</v>
      </c>
      <c r="CF653" s="65">
        <v>0</v>
      </c>
      <c r="CG653" s="65">
        <v>0</v>
      </c>
      <c r="CH653" s="65">
        <v>0</v>
      </c>
      <c r="CI653" s="65">
        <v>0</v>
      </c>
      <c r="CJ653" s="65">
        <v>134.303426</v>
      </c>
      <c r="CK653" s="65">
        <v>134.303426</v>
      </c>
      <c r="CL653" s="65">
        <v>134.303426</v>
      </c>
      <c r="CM653" s="65">
        <v>134.303426</v>
      </c>
      <c r="CN653" s="65">
        <v>2153.083157</v>
      </c>
      <c r="CO653" s="65">
        <v>2153.083157</v>
      </c>
      <c r="CP653" s="65">
        <v>2153.083157</v>
      </c>
      <c r="CQ653" s="65">
        <v>2153.083157</v>
      </c>
      <c r="CR653" s="65">
        <v>4061.016936</v>
      </c>
      <c r="CS653" s="65">
        <v>4061.016936</v>
      </c>
      <c r="CT653" s="65">
        <v>4061.016936</v>
      </c>
      <c r="CU653" s="65">
        <v>4061.016936</v>
      </c>
      <c r="CV653" s="65">
        <v>5549.0219049999996</v>
      </c>
      <c r="CW653" s="65">
        <v>5549.0219049999996</v>
      </c>
      <c r="CX653" s="65">
        <v>5549.0219049999996</v>
      </c>
      <c r="CY653" s="65">
        <v>5549.0219049999996</v>
      </c>
      <c r="CZ653" s="65">
        <v>6645.5952960000004</v>
      </c>
      <c r="DA653" s="65">
        <v>6645.5952960000004</v>
      </c>
      <c r="DB653" s="65">
        <v>6645.5952960000004</v>
      </c>
      <c r="DC653" s="65">
        <v>6645.5952960000004</v>
      </c>
      <c r="DD653" s="65">
        <v>8781.0768520000001</v>
      </c>
      <c r="DE653" s="65">
        <v>8781.0768520000001</v>
      </c>
      <c r="DF653" s="65">
        <v>8781.0768520000001</v>
      </c>
      <c r="DG653" s="65">
        <v>8781.0768520000001</v>
      </c>
      <c r="DH653" s="65">
        <v>11932.896640000001</v>
      </c>
      <c r="DI653" s="65">
        <v>11932.896640000001</v>
      </c>
      <c r="DJ653" s="65">
        <v>11932.896640000001</v>
      </c>
      <c r="DK653" s="65">
        <v>11932.896640000001</v>
      </c>
      <c r="DL653" s="65">
        <v>12544.815070000001</v>
      </c>
      <c r="DM653" s="65">
        <v>12544.815070000001</v>
      </c>
      <c r="DN653" s="65">
        <v>12027.97581</v>
      </c>
      <c r="DO653" s="65">
        <v>12544.815070000001</v>
      </c>
      <c r="DP653" s="65">
        <v>15101.020130000001</v>
      </c>
      <c r="DQ653" s="65">
        <v>15101.020130000001</v>
      </c>
      <c r="DR653" s="65">
        <v>15101.020130000001</v>
      </c>
      <c r="DS653" s="65">
        <v>15101.020130000001</v>
      </c>
      <c r="DT653" s="65">
        <v>17900.89963</v>
      </c>
      <c r="DU653" s="65">
        <v>17900.89963</v>
      </c>
      <c r="DV653" s="65">
        <v>17900.89963</v>
      </c>
      <c r="DW653" s="65">
        <v>17900.89963</v>
      </c>
      <c r="DX653" s="65">
        <v>20750.563330000001</v>
      </c>
      <c r="DY653" s="65">
        <v>20750.563330000001</v>
      </c>
      <c r="DZ653" s="65">
        <v>20750.563330000001</v>
      </c>
      <c r="EA653" s="65">
        <v>20750.563330000001</v>
      </c>
      <c r="EB653" s="65">
        <v>23697.745350000001</v>
      </c>
      <c r="EC653" s="65">
        <v>23697.745350000001</v>
      </c>
      <c r="ED653" s="65">
        <v>23697.745350000001</v>
      </c>
      <c r="EE653" s="65">
        <v>23697.745350000001</v>
      </c>
      <c r="EF653" s="65">
        <v>27305.91995</v>
      </c>
      <c r="EG653" s="65">
        <v>27305.91995</v>
      </c>
      <c r="EH653" s="65">
        <v>27305.91995</v>
      </c>
      <c r="EI653" s="65">
        <v>27305.91995</v>
      </c>
      <c r="EJ653" s="65">
        <v>30718.772509999999</v>
      </c>
      <c r="EK653" s="65">
        <v>30718.772509999999</v>
      </c>
      <c r="EL653" s="65">
        <v>30718.772509999999</v>
      </c>
      <c r="EM653" s="65">
        <v>30718.772509999999</v>
      </c>
      <c r="EN653" s="65">
        <v>34617.466099999998</v>
      </c>
      <c r="EO653" s="65">
        <v>34617.466099999998</v>
      </c>
      <c r="EP653" s="65">
        <v>34573.097860000002</v>
      </c>
      <c r="EQ653" s="65">
        <v>34617.466099999998</v>
      </c>
      <c r="ER653" s="65">
        <v>38658.062169999997</v>
      </c>
      <c r="ES653" s="65">
        <v>38658.062169999997</v>
      </c>
      <c r="ET653" s="65">
        <v>38658.062169999997</v>
      </c>
      <c r="EU653" s="65">
        <v>38658.062169999997</v>
      </c>
      <c r="EV653" s="65">
        <v>41508.545339999997</v>
      </c>
      <c r="EW653" s="65">
        <v>41508.545339999997</v>
      </c>
      <c r="EX653" s="65">
        <v>41508.545339999997</v>
      </c>
      <c r="EY653" s="65">
        <v>41508.545339999997</v>
      </c>
      <c r="EZ653" s="65">
        <v>44353.107600000003</v>
      </c>
      <c r="FA653" s="65">
        <v>44353.107600000003</v>
      </c>
      <c r="FB653" s="65">
        <v>44353.107600000003</v>
      </c>
      <c r="FC653" s="65">
        <v>44353.107600000003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1144.545644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1144.545644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3006.32726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3006.32726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1171.074848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607.32926999999995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2521.2218210000001</v>
      </c>
      <c r="CI666" s="65">
        <v>2714.5060189999999</v>
      </c>
      <c r="CJ666" s="65">
        <v>2714.5060189999999</v>
      </c>
      <c r="CK666" s="65">
        <v>2714.5060189999999</v>
      </c>
      <c r="CL666" s="65">
        <v>1220.674407</v>
      </c>
      <c r="CM666" s="65">
        <v>2714.5060189999999</v>
      </c>
      <c r="CN666" s="65">
        <v>2714.5060189999999</v>
      </c>
      <c r="CO666" s="65">
        <v>2714.5060189999999</v>
      </c>
      <c r="CP666" s="65">
        <v>2632.0759939999998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607.32926999999995</v>
      </c>
      <c r="EU666" s="65">
        <v>2714.5060189999999</v>
      </c>
      <c r="EV666" s="65">
        <v>2714.5060189999999</v>
      </c>
      <c r="EW666" s="65">
        <v>2714.5060189999999</v>
      </c>
      <c r="EX666" s="65">
        <v>2382.890973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F668" s="65">
        <v>524.8992442</v>
      </c>
      <c r="BG668" s="65">
        <v>965.47351960000003</v>
      </c>
      <c r="BH668" s="65">
        <v>1470.4758609999999</v>
      </c>
      <c r="BI668" s="65">
        <v>1470.4758609999999</v>
      </c>
      <c r="BJ668" s="65">
        <v>1470.4758609999999</v>
      </c>
      <c r="BK668" s="65">
        <v>1029.901586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1470.4758609999999</v>
      </c>
      <c r="BQ668" s="65">
        <v>945.57661689999998</v>
      </c>
      <c r="BR668" s="65">
        <v>1470.4758609999999</v>
      </c>
      <c r="BS668" s="65">
        <v>1470.4758609999999</v>
      </c>
      <c r="BT668" s="65">
        <v>1470.4758609999999</v>
      </c>
      <c r="BU668" s="65">
        <v>440.57427539999998</v>
      </c>
      <c r="BV668" s="65">
        <v>965.47351960000003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965.47351960000003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945.57661689999998</v>
      </c>
      <c r="CQ668" s="65">
        <v>1470.4758609999999</v>
      </c>
      <c r="CR668" s="65">
        <v>1470.4758609999999</v>
      </c>
      <c r="CS668" s="65">
        <v>1470.4758609999999</v>
      </c>
      <c r="CT668" s="65">
        <v>440.57427539999998</v>
      </c>
      <c r="CU668" s="65">
        <v>1470.4758609999999</v>
      </c>
      <c r="CV668" s="65">
        <v>1470.4758609999999</v>
      </c>
      <c r="CW668" s="65">
        <v>1132.602367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963.98533769999995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1029.901586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524.8992442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505.0023415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945.57661689999998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235.92041839999999</v>
      </c>
      <c r="AT677" s="65">
        <v>0</v>
      </c>
      <c r="AU677" s="65">
        <v>760.81966269999998</v>
      </c>
      <c r="AV677" s="65">
        <v>843.24968839999997</v>
      </c>
      <c r="AW677" s="65">
        <v>607.32926999999995</v>
      </c>
      <c r="AX677" s="65">
        <v>843.24968839999997</v>
      </c>
      <c r="AY677" s="65">
        <v>843.24968839999997</v>
      </c>
      <c r="AZ677" s="65">
        <v>1615.4390100000001</v>
      </c>
      <c r="BA677" s="65">
        <v>1379.518591</v>
      </c>
      <c r="BB677" s="65">
        <v>1615.4390100000001</v>
      </c>
      <c r="BC677" s="65">
        <v>1615.4390100000001</v>
      </c>
      <c r="BD677" s="65">
        <v>4227.618101</v>
      </c>
      <c r="BE677" s="65">
        <v>2757.1422400000001</v>
      </c>
      <c r="BF677" s="65">
        <v>3282.0414839999999</v>
      </c>
      <c r="BG677" s="65">
        <v>3722.6157589999998</v>
      </c>
      <c r="BH677" s="65">
        <v>4420.9022990000003</v>
      </c>
      <c r="BI677" s="65">
        <v>4420.9022990000003</v>
      </c>
      <c r="BJ677" s="65">
        <v>4420.9022990000003</v>
      </c>
      <c r="BK677" s="65">
        <v>3980.3280239999999</v>
      </c>
      <c r="BL677" s="65">
        <v>4420.9022990000003</v>
      </c>
      <c r="BM677" s="65">
        <v>4184.9818809999997</v>
      </c>
      <c r="BN677" s="65">
        <v>4184.9818809999997</v>
      </c>
      <c r="BO677" s="65">
        <v>4420.9022990000003</v>
      </c>
      <c r="BP677" s="65">
        <v>4589.5522369999999</v>
      </c>
      <c r="BQ677" s="65">
        <v>4064.6529919999998</v>
      </c>
      <c r="BR677" s="65">
        <v>4589.5522369999999</v>
      </c>
      <c r="BS677" s="65">
        <v>4589.5522369999999</v>
      </c>
      <c r="BT677" s="65">
        <v>4589.5522369999999</v>
      </c>
      <c r="BU677" s="65">
        <v>3559.6506509999999</v>
      </c>
      <c r="BV677" s="65">
        <v>1977.3731459999999</v>
      </c>
      <c r="BW677" s="65">
        <v>4589.5522369999999</v>
      </c>
      <c r="BX677" s="65">
        <v>4589.5522369999999</v>
      </c>
      <c r="BY677" s="65">
        <v>4589.5522369999999</v>
      </c>
      <c r="BZ677" s="65">
        <v>4589.5522369999999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4084.5498950000001</v>
      </c>
      <c r="CF677" s="65">
        <v>4589.5522369999999</v>
      </c>
      <c r="CG677" s="65">
        <v>4589.5522369999999</v>
      </c>
      <c r="CH677" s="65">
        <v>4396.2680380000002</v>
      </c>
      <c r="CI677" s="65">
        <v>4589.5522369999999</v>
      </c>
      <c r="CJ677" s="65">
        <v>4589.5522369999999</v>
      </c>
      <c r="CK677" s="65">
        <v>4589.5522369999999</v>
      </c>
      <c r="CL677" s="65">
        <v>3095.720624</v>
      </c>
      <c r="CM677" s="65">
        <v>4589.5522369999999</v>
      </c>
      <c r="CN677" s="65">
        <v>4589.5522369999999</v>
      </c>
      <c r="CO677" s="65">
        <v>4064.6529919999998</v>
      </c>
      <c r="CP677" s="65">
        <v>3036.64635</v>
      </c>
      <c r="CQ677" s="65">
        <v>4589.5522369999999</v>
      </c>
      <c r="CR677" s="65">
        <v>4589.5522369999999</v>
      </c>
      <c r="CS677" s="65">
        <v>4589.5522369999999</v>
      </c>
      <c r="CT677" s="65">
        <v>3559.6506509999999</v>
      </c>
      <c r="CU677" s="65">
        <v>4589.5522369999999</v>
      </c>
      <c r="CV677" s="65">
        <v>4589.5522369999999</v>
      </c>
      <c r="CW677" s="65">
        <v>4251.6787430000004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4083.0617130000001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4148.9779609999996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3643.9756200000002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3624.0787169999999</v>
      </c>
      <c r="EQ677" s="65">
        <v>4589.5522369999999</v>
      </c>
      <c r="ER677" s="65">
        <v>4589.5522369999999</v>
      </c>
      <c r="ES677" s="65">
        <v>4589.5522369999999</v>
      </c>
      <c r="ET677" s="65">
        <v>2482.3754869999998</v>
      </c>
      <c r="EU677" s="65">
        <v>4589.5522369999999</v>
      </c>
      <c r="EV677" s="65">
        <v>4589.5522369999999</v>
      </c>
      <c r="EW677" s="65">
        <v>4589.5522369999999</v>
      </c>
      <c r="EX677" s="65">
        <v>4257.937191</v>
      </c>
      <c r="EY677" s="65">
        <v>4064.6529919999998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404.57035610000003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1498.9000080000001</v>
      </c>
      <c r="BO678" s="65">
        <v>1864.6240299999999</v>
      </c>
      <c r="BP678" s="65">
        <v>1864.6240299999999</v>
      </c>
      <c r="BQ678" s="65">
        <v>984.42295079999997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1650.4954580000001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404.57035610000003</v>
      </c>
      <c r="BF689" s="65">
        <v>984.42295079999997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1864.6240299999999</v>
      </c>
      <c r="BN689" s="65">
        <v>1710.186166</v>
      </c>
      <c r="BO689" s="65">
        <v>2075.9101879999998</v>
      </c>
      <c r="BP689" s="65">
        <v>2075.9101879999998</v>
      </c>
      <c r="BQ689" s="65">
        <v>1195.7091089999999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1861.7816150000001</v>
      </c>
      <c r="CE689" s="65">
        <v>2075.9101879999998</v>
      </c>
      <c r="CF689" s="65">
        <v>2075.9101879999998</v>
      </c>
      <c r="CG689" s="65">
        <v>2075.9101879999998</v>
      </c>
      <c r="CH689" s="65">
        <v>1864.6240299999999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1864.6240299999999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1864.6240299999999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1864.6240299999999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1864.6240299999999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1864.6240299999999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2625.2474630000002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4242.24</v>
      </c>
      <c r="CE702" s="65">
        <v>4009.28</v>
      </c>
      <c r="CF702" s="65">
        <v>471.68</v>
      </c>
      <c r="CG702" s="65">
        <v>4598.88</v>
      </c>
      <c r="CH702" s="65">
        <v>2125.44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5107.8599999999997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2625.2474630000002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4242.24</v>
      </c>
      <c r="CE713" s="65">
        <v>4009.28</v>
      </c>
      <c r="CF713" s="65">
        <v>471.68</v>
      </c>
      <c r="CG713" s="65">
        <v>4598.88</v>
      </c>
      <c r="CH713" s="65">
        <v>2125.44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5107.8599999999997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1894.9431199999999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2652.9203680000001</v>
      </c>
      <c r="EG751" s="65">
        <v>2652.9203680000001</v>
      </c>
      <c r="EH751" s="65">
        <v>2652.9203680000001</v>
      </c>
      <c r="EI751" s="65">
        <v>2652.9203680000001</v>
      </c>
      <c r="EJ751" s="65">
        <v>2652.9203680000001</v>
      </c>
      <c r="EK751" s="65">
        <v>2652.9203680000001</v>
      </c>
      <c r="EL751" s="65">
        <v>2652.9203680000001</v>
      </c>
      <c r="EM751" s="65">
        <v>2652.9203680000001</v>
      </c>
      <c r="EN751" s="65">
        <v>2652.9203680000001</v>
      </c>
      <c r="EO751" s="65">
        <v>2652.9203680000001</v>
      </c>
      <c r="EP751" s="65">
        <v>2652.9203680000001</v>
      </c>
      <c r="EQ751" s="65">
        <v>2652.9203680000001</v>
      </c>
      <c r="ER751" s="65">
        <v>2652.9203680000001</v>
      </c>
      <c r="ES751" s="65">
        <v>2652.9203680000001</v>
      </c>
      <c r="ET751" s="65">
        <v>2463.4260559999998</v>
      </c>
      <c r="EU751" s="65">
        <v>2652.9203680000001</v>
      </c>
      <c r="EV751" s="65">
        <v>2652.9203680000001</v>
      </c>
      <c r="EW751" s="65">
        <v>2652.9203680000001</v>
      </c>
      <c r="EX751" s="65">
        <v>2652.9203680000001</v>
      </c>
      <c r="EY751" s="65">
        <v>2652.9203680000001</v>
      </c>
      <c r="EZ751" s="65">
        <v>2652.9203680000001</v>
      </c>
      <c r="FA751" s="65">
        <v>2652.9203680000001</v>
      </c>
      <c r="FB751" s="65">
        <v>2652.9203680000001</v>
      </c>
      <c r="FC751" s="65">
        <v>2652.9203680000001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491.7377396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745.6601177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1616.386481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2821.5703060000001</v>
      </c>
      <c r="DO761" s="65">
        <v>4006.857227</v>
      </c>
      <c r="DP761" s="65">
        <v>4202.0363690000004</v>
      </c>
      <c r="DQ761" s="65">
        <v>4202.0363690000004</v>
      </c>
      <c r="DR761" s="65">
        <v>4012.5420570000001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4770.5193049999998</v>
      </c>
      <c r="EG761" s="65">
        <v>4770.5193049999998</v>
      </c>
      <c r="EH761" s="65">
        <v>4770.5193049999998</v>
      </c>
      <c r="EI761" s="65">
        <v>4770.5193049999998</v>
      </c>
      <c r="EJ761" s="65">
        <v>4770.5193049999998</v>
      </c>
      <c r="EK761" s="65">
        <v>4770.5193049999998</v>
      </c>
      <c r="EL761" s="65">
        <v>4770.5193049999998</v>
      </c>
      <c r="EM761" s="65">
        <v>4770.5193049999998</v>
      </c>
      <c r="EN761" s="65">
        <v>4770.5193049999998</v>
      </c>
      <c r="EO761" s="65">
        <v>4770.5193049999998</v>
      </c>
      <c r="EP761" s="65">
        <v>4770.5193049999998</v>
      </c>
      <c r="EQ761" s="65">
        <v>4770.5193049999998</v>
      </c>
      <c r="ER761" s="65">
        <v>4770.5193049999998</v>
      </c>
      <c r="ES761" s="65">
        <v>4770.5193049999998</v>
      </c>
      <c r="ET761" s="65">
        <v>4581.024993</v>
      </c>
      <c r="EU761" s="65">
        <v>4770.5193049999998</v>
      </c>
      <c r="EV761" s="65">
        <v>4770.5193049999998</v>
      </c>
      <c r="EW761" s="65">
        <v>4770.5193049999998</v>
      </c>
      <c r="EX761" s="65">
        <v>4770.5193049999998</v>
      </c>
      <c r="EY761" s="65">
        <v>4770.5193049999998</v>
      </c>
      <c r="EZ761" s="65">
        <v>4770.5193049999998</v>
      </c>
      <c r="FA761" s="65">
        <v>4770.5193049999998</v>
      </c>
      <c r="FB761" s="65">
        <v>4770.5193049999998</v>
      </c>
      <c r="FC761" s="65">
        <v>4770.5193049999998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64600.865989999998</v>
      </c>
      <c r="D4" s="1">
        <f>PLANEL_GerPT_Trim_Resultado!Q245</f>
        <v>58081.091569999997</v>
      </c>
      <c r="E4" s="1">
        <f>PLANEL_GerPT_Trim_Resultado!R245</f>
        <v>55258.525179999997</v>
      </c>
      <c r="F4" s="1">
        <f>PLANEL_GerPT_Trim_Resultado!S245</f>
        <v>59441.704250000003</v>
      </c>
      <c r="G4" s="1">
        <f>PLANEL_GerPT_Trim_Resultado!T245</f>
        <v>61676.877919999999</v>
      </c>
      <c r="H4" s="1">
        <f>PLANEL_GerPT_Trim_Resultado!U245</f>
        <v>54446.953260000002</v>
      </c>
      <c r="I4" s="1">
        <f>PLANEL_GerPT_Trim_Resultado!V245</f>
        <v>54251.452319999997</v>
      </c>
      <c r="J4" s="1">
        <f>PLANEL_GerPT_Trim_Resultado!W245</f>
        <v>59603.129630000003</v>
      </c>
      <c r="K4" s="1">
        <f>PLANEL_GerPT_Trim_Resultado!X245</f>
        <v>63836.131739999997</v>
      </c>
      <c r="L4" s="1">
        <f>PLANEL_GerPT_Trim_Resultado!Y245</f>
        <v>59155.08554</v>
      </c>
      <c r="M4" s="1">
        <f>PLANEL_GerPT_Trim_Resultado!Z245</f>
        <v>53787.6613</v>
      </c>
      <c r="N4" s="1">
        <f>PLANEL_GerPT_Trim_Resultado!AA245</f>
        <v>59073.313649999996</v>
      </c>
      <c r="O4" s="1">
        <f>PLANEL_GerPT_Trim_Resultado!AB245</f>
        <v>67734.653550000003</v>
      </c>
      <c r="P4" s="1">
        <f>PLANEL_GerPT_Trim_Resultado!AC245</f>
        <v>63566.423589999999</v>
      </c>
      <c r="Q4" s="1">
        <f>PLANEL_GerPT_Trim_Resultado!AD245</f>
        <v>61386.241829999999</v>
      </c>
      <c r="R4" s="1">
        <f>PLANEL_GerPT_Trim_Resultado!AE245</f>
        <v>64694.409910000002</v>
      </c>
      <c r="S4" s="1">
        <f>PLANEL_GerPT_Trim_Resultado!AF245</f>
        <v>71062.778260000006</v>
      </c>
      <c r="T4" s="1">
        <f>PLANEL_GerPT_Trim_Resultado!AG245</f>
        <v>63307.681259999998</v>
      </c>
      <c r="U4" s="1">
        <f>PLANEL_GerPT_Trim_Resultado!AH245</f>
        <v>66041.976450000002</v>
      </c>
      <c r="V4" s="1">
        <f>PLANEL_GerPT_Trim_Resultado!AI245</f>
        <v>66471.859259999997</v>
      </c>
      <c r="W4" s="1">
        <f>PLANEL_GerPT_Trim_Resultado!AJ245</f>
        <v>74681.407770000005</v>
      </c>
      <c r="X4" s="1">
        <f>PLANEL_GerPT_Trim_Resultado!AK245</f>
        <v>73458.093349999996</v>
      </c>
      <c r="Y4" s="1">
        <f>PLANEL_GerPT_Trim_Resultado!AL245</f>
        <v>65021.27953</v>
      </c>
      <c r="Z4" s="1">
        <f>PLANEL_GerPT_Trim_Resultado!AM245</f>
        <v>69303.80704</v>
      </c>
      <c r="AA4" s="1">
        <f>PLANEL_GerPT_Trim_Resultado!AN245</f>
        <v>78885.158649999998</v>
      </c>
      <c r="AB4" s="1">
        <f>PLANEL_GerPT_Trim_Resultado!AO245</f>
        <v>70668.437269999995</v>
      </c>
      <c r="AC4" s="1">
        <f>PLANEL_GerPT_Trim_Resultado!AP245</f>
        <v>68775.036040000006</v>
      </c>
      <c r="AD4" s="1">
        <f>PLANEL_GerPT_Trim_Resultado!AQ245</f>
        <v>71330.184550000005</v>
      </c>
      <c r="AE4" s="1">
        <f>PLANEL_GerPT_Trim_Resultado!AR245</f>
        <v>76441.741030000005</v>
      </c>
      <c r="AF4" s="1">
        <f>PLANEL_GerPT_Trim_Resultado!AS245</f>
        <v>74445.176720000003</v>
      </c>
      <c r="AG4" s="1">
        <f>PLANEL_GerPT_Trim_Resultado!AT245</f>
        <v>66614.162070000006</v>
      </c>
      <c r="AH4" s="1">
        <f>PLANEL_GerPT_Trim_Resultado!AU245</f>
        <v>71189.643240000005</v>
      </c>
      <c r="AI4" s="1">
        <f>PLANEL_GerPT_Trim_Resultado!AV245</f>
        <v>80196.258459999997</v>
      </c>
      <c r="AJ4" s="1">
        <f>PLANEL_GerPT_Trim_Resultado!AW245</f>
        <v>75204.376220000006</v>
      </c>
      <c r="AK4" s="1">
        <f>PLANEL_GerPT_Trim_Resultado!AX245</f>
        <v>68518.61159</v>
      </c>
      <c r="AL4" s="1">
        <f>PLANEL_GerPT_Trim_Resultado!AY245</f>
        <v>73277.477270000003</v>
      </c>
      <c r="AM4" s="1">
        <f>PLANEL_GerPT_Trim_Resultado!AZ245</f>
        <v>80422.921499999997</v>
      </c>
      <c r="AN4" s="1">
        <f>PLANEL_GerPT_Trim_Resultado!BA245</f>
        <v>74681.785459999999</v>
      </c>
      <c r="AO4" s="1">
        <f>PLANEL_GerPT_Trim_Resultado!BB245</f>
        <v>69616.247369999997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74190.149040000004</v>
      </c>
      <c r="AS4" s="1">
        <f>PLANEL_GerPT_Trim_Resultado!BF245</f>
        <v>68413.105209999994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74660.904490000001</v>
      </c>
      <c r="AW4" s="1">
        <f>PLANEL_GerPT_Trim_Resultado!BJ245</f>
        <v>71943.191659999997</v>
      </c>
      <c r="AX4" s="1">
        <f>PLANEL_GerPT_Trim_Resultado!BK245</f>
        <v>74237.136750000005</v>
      </c>
      <c r="AY4" s="1">
        <f>PLANEL_GerPT_Trim_Resultado!BL245</f>
        <v>81379.307490000007</v>
      </c>
      <c r="AZ4" s="1">
        <f>PLANEL_GerPT_Trim_Resultado!BM245</f>
        <v>77182.986879999997</v>
      </c>
      <c r="BA4" s="1">
        <f>PLANEL_GerPT_Trim_Resultado!BN245</f>
        <v>71161.899900000004</v>
      </c>
      <c r="BB4" s="1">
        <f>PLANEL_GerPT_Trim_Resultado!BO245</f>
        <v>74447.317039999994</v>
      </c>
      <c r="BC4" s="1">
        <f>PLANEL_GerPT_Trim_Resultado!BP245</f>
        <v>84658.066179999994</v>
      </c>
      <c r="BD4" s="1">
        <f>PLANEL_GerPT_Trim_Resultado!BQ245</f>
        <v>80034.713459999999</v>
      </c>
      <c r="BE4" s="1">
        <f>PLANEL_GerPT_Trim_Resultado!BR245</f>
        <v>73450.617790000004</v>
      </c>
      <c r="BF4" s="1">
        <f>PLANEL_GerPT_Trim_Resultado!BS245</f>
        <v>77229.732740000007</v>
      </c>
      <c r="BG4" s="1">
        <f>PLANEL_GerPT_Trim_Resultado!BT245</f>
        <v>86108.041870000001</v>
      </c>
      <c r="BH4" s="1">
        <f>PLANEL_GerPT_Trim_Resultado!BU245</f>
        <v>76360.652870000005</v>
      </c>
      <c r="BI4" s="1">
        <f>PLANEL_GerPT_Trim_Resultado!BV245</f>
        <v>72528.247810000001</v>
      </c>
      <c r="BJ4" s="1">
        <f>PLANEL_GerPT_Trim_Resultado!BW245</f>
        <v>75400.351200000005</v>
      </c>
      <c r="BK4" s="1">
        <f>PLANEL_GerPT_Trim_Resultado!BX245</f>
        <v>90628.069310000006</v>
      </c>
      <c r="BL4" s="1">
        <f>PLANEL_GerPT_Trim_Resultado!BY245</f>
        <v>80841.950379999995</v>
      </c>
      <c r="BM4" s="1">
        <f>PLANEL_GerPT_Trim_Resultado!BZ245</f>
        <v>76701.061499999996</v>
      </c>
      <c r="BN4" s="1">
        <f>PLANEL_GerPT_Trim_Resultado!CA245</f>
        <v>83544.721730000005</v>
      </c>
      <c r="BO4" s="1">
        <f>PLANEL_GerPT_Trim_Resultado!CB245</f>
        <v>97380.350040000005</v>
      </c>
      <c r="BP4" s="1">
        <f>PLANEL_GerPT_Trim_Resultado!CC245</f>
        <v>84943.024810000003</v>
      </c>
      <c r="BQ4" s="1">
        <f>PLANEL_GerPT_Trim_Resultado!CD245</f>
        <v>80451.731509999998</v>
      </c>
      <c r="BR4" s="1">
        <f>PLANEL_GerPT_Trim_Resultado!CE245</f>
        <v>86966.944489999994</v>
      </c>
      <c r="BS4" s="1">
        <f>PLANEL_GerPT_Trim_Resultado!CF245</f>
        <v>100798.20510000001</v>
      </c>
      <c r="BT4" s="1">
        <f>PLANEL_GerPT_Trim_Resultado!CG245</f>
        <v>85845.542480000004</v>
      </c>
      <c r="BU4" s="1">
        <f>PLANEL_GerPT_Trim_Resultado!CH245</f>
        <v>82105.977029999995</v>
      </c>
      <c r="BV4" s="1">
        <f>PLANEL_GerPT_Trim_Resultado!CI245</f>
        <v>89767.472080000007</v>
      </c>
      <c r="BW4" s="1">
        <f>PLANEL_GerPT_Trim_Resultado!CJ245</f>
        <v>104138.2037</v>
      </c>
      <c r="BX4" s="1">
        <f>PLANEL_GerPT_Trim_Resultado!CK245</f>
        <v>88072.961750000002</v>
      </c>
      <c r="BY4" s="1">
        <f>PLANEL_GerPT_Trim_Resultado!CL245</f>
        <v>83596.939870000002</v>
      </c>
      <c r="BZ4" s="1">
        <f>PLANEL_GerPT_Trim_Resultado!CM245</f>
        <v>92804.400550000006</v>
      </c>
      <c r="CA4" s="1">
        <f>PLANEL_GerPT_Trim_Resultado!CN245</f>
        <v>105140.0831</v>
      </c>
      <c r="CB4" s="1">
        <f>PLANEL_GerPT_Trim_Resultado!CO245</f>
        <v>89671.416240000006</v>
      </c>
      <c r="CC4" s="1">
        <f>PLANEL_GerPT_Trim_Resultado!CP245</f>
        <v>84213.178650000002</v>
      </c>
      <c r="CD4" s="1">
        <f>PLANEL_GerPT_Trim_Resultado!CQ245</f>
        <v>93382.629740000004</v>
      </c>
      <c r="CE4" s="1">
        <f>PLANEL_GerPT_Trim_Resultado!CR245</f>
        <v>106309.0523</v>
      </c>
      <c r="CF4" s="1">
        <f>PLANEL_GerPT_Trim_Resultado!CS245</f>
        <v>89495.156700000007</v>
      </c>
      <c r="CG4" s="1">
        <f>PLANEL_GerPT_Trim_Resultado!CT245</f>
        <v>83677.319619999995</v>
      </c>
      <c r="CH4" s="1">
        <f>PLANEL_GerPT_Trim_Resultado!CU245</f>
        <v>94092.243759999998</v>
      </c>
      <c r="CI4" s="1">
        <f>PLANEL_GerPT_Trim_Resultado!CV245</f>
        <v>107803.1354</v>
      </c>
      <c r="CJ4" s="1">
        <f>PLANEL_GerPT_Trim_Resultado!CW245</f>
        <v>90880.863559999998</v>
      </c>
      <c r="CK4" s="1">
        <f>PLANEL_GerPT_Trim_Resultado!CX245</f>
        <v>80163.160999999993</v>
      </c>
      <c r="CL4" s="1">
        <f>PLANEL_GerPT_Trim_Resultado!CY245</f>
        <v>94968.429099999994</v>
      </c>
      <c r="CM4" s="1">
        <f>PLANEL_GerPT_Trim_Resultado!CZ245</f>
        <v>109409.6554</v>
      </c>
      <c r="CN4" s="1">
        <f>PLANEL_GerPT_Trim_Resultado!DA245</f>
        <v>91669.695989999993</v>
      </c>
      <c r="CO4" s="1">
        <f>PLANEL_GerPT_Trim_Resultado!DB245</f>
        <v>83139.389200000005</v>
      </c>
      <c r="CP4" s="1">
        <f>PLANEL_GerPT_Trim_Resultado!DC245</f>
        <v>95879.546990000003</v>
      </c>
      <c r="CQ4" s="1">
        <f>PLANEL_GerPT_Trim_Resultado!DD245</f>
        <v>111257.85550000001</v>
      </c>
      <c r="CR4" s="1">
        <f>PLANEL_GerPT_Trim_Resultado!DE245</f>
        <v>93491.951709999994</v>
      </c>
      <c r="CS4" s="1">
        <f>PLANEL_GerPT_Trim_Resultado!DF245</f>
        <v>85963.385899999994</v>
      </c>
      <c r="CT4" s="1">
        <f>PLANEL_GerPT_Trim_Resultado!DG245</f>
        <v>97293.454150000005</v>
      </c>
      <c r="CU4" s="1">
        <f>PLANEL_GerPT_Trim_Resultado!DH245</f>
        <v>112641.4086</v>
      </c>
      <c r="CV4" s="1">
        <f>PLANEL_GerPT_Trim_Resultado!DI245</f>
        <v>96795.889120000007</v>
      </c>
      <c r="CW4" s="1">
        <f>PLANEL_GerPT_Trim_Resultado!DJ245</f>
        <v>85181.218840000001</v>
      </c>
      <c r="CX4" s="1">
        <f>PLANEL_GerPT_Trim_Resultado!DK245</f>
        <v>98500.380080000003</v>
      </c>
      <c r="CY4" s="68">
        <f>PLANEL_GerPT_Trim_Resultado!DL245</f>
        <v>112914.3207</v>
      </c>
      <c r="CZ4" s="68">
        <f>PLANEL_GerPT_Trim_Resultado!DM245</f>
        <v>94558.186629999997</v>
      </c>
      <c r="DA4" s="68">
        <f>PLANEL_GerPT_Trim_Resultado!DN245</f>
        <v>85967.940690000003</v>
      </c>
      <c r="DB4" s="68">
        <f>PLANEL_GerPT_Trim_Resultado!DO245</f>
        <v>97870.225980000003</v>
      </c>
      <c r="DC4" s="1">
        <f>PLANEL_GerPT_Trim_Resultado!DP245</f>
        <v>112914.3207</v>
      </c>
      <c r="DD4" s="1">
        <f>PLANEL_GerPT_Trim_Resultado!DQ245</f>
        <v>95316.596300000005</v>
      </c>
      <c r="DE4" s="1">
        <f>PLANEL_GerPT_Trim_Resultado!DR245</f>
        <v>84284.548309999998</v>
      </c>
      <c r="DF4" s="1">
        <f>PLANEL_GerPT_Trim_Resultado!DS245</f>
        <v>97777.521420000005</v>
      </c>
      <c r="DG4" s="1">
        <f>PLANEL_GerPT_Trim_Resultado!DT245</f>
        <v>112914.3207</v>
      </c>
      <c r="DH4" s="1">
        <f>PLANEL_GerPT_Trim_Resultado!DU245</f>
        <v>96126.592369999998</v>
      </c>
      <c r="DI4" s="1">
        <f>PLANEL_GerPT_Trim_Resultado!DV245</f>
        <v>83868.262940000001</v>
      </c>
      <c r="DJ4" s="1">
        <f>PLANEL_GerPT_Trim_Resultado!DW245</f>
        <v>97707.846479999993</v>
      </c>
      <c r="DK4" s="1">
        <f>PLANEL_GerPT_Trim_Resultado!DX245</f>
        <v>112914.3207</v>
      </c>
      <c r="DL4" s="1">
        <f>PLANEL_GerPT_Trim_Resultado!DY245</f>
        <v>98721.801420000003</v>
      </c>
      <c r="DM4" s="1">
        <f>PLANEL_GerPT_Trim_Resultado!DZ245</f>
        <v>85154.040290000004</v>
      </c>
      <c r="DN4" s="1">
        <f>PLANEL_GerPT_Trim_Resultado!EA245</f>
        <v>97745.069959999993</v>
      </c>
      <c r="DO4" s="1">
        <f>PLANEL_GerPT_Trim_Resultado!EB245</f>
        <v>112914.3207</v>
      </c>
      <c r="DP4" s="1">
        <f>PLANEL_GerPT_Trim_Resultado!EC245</f>
        <v>99004.797319999998</v>
      </c>
      <c r="DQ4" s="1">
        <f>PLANEL_GerPT_Trim_Resultado!ED245</f>
        <v>85772.548169999995</v>
      </c>
      <c r="DR4" s="1">
        <f>PLANEL_GerPT_Trim_Resultado!EE245</f>
        <v>98024.585300000006</v>
      </c>
      <c r="DS4" s="1">
        <f>PLANEL_GerPT_Trim_Resultado!EF245</f>
        <v>112914.3207</v>
      </c>
      <c r="DT4" s="1">
        <f>PLANEL_GerPT_Trim_Resultado!EG245</f>
        <v>98548.453519999995</v>
      </c>
      <c r="DU4" s="1">
        <f>PLANEL_GerPT_Trim_Resultado!EH245</f>
        <v>87050.060270000002</v>
      </c>
      <c r="DV4" s="1">
        <f>PLANEL_GerPT_Trim_Resultado!EI245</f>
        <v>97732.904729999995</v>
      </c>
      <c r="DW4" s="1">
        <f>PLANEL_GerPT_Trim_Resultado!EJ245</f>
        <v>113036.78</v>
      </c>
      <c r="DX4" s="1">
        <f>PLANEL_GerPT_Trim_Resultado!EK245</f>
        <v>99128.363630000007</v>
      </c>
      <c r="DY4" s="1">
        <f>PLANEL_GerPT_Trim_Resultado!EL245</f>
        <v>85284.921239999996</v>
      </c>
      <c r="DZ4" s="1">
        <f>PLANEL_GerPT_Trim_Resultado!EM245</f>
        <v>97431.978900000002</v>
      </c>
      <c r="EA4" s="1">
        <f>PLANEL_GerPT_Trim_Resultado!EN245</f>
        <v>112635.3792</v>
      </c>
      <c r="EB4" s="1">
        <f>PLANEL_GerPT_Trim_Resultado!EO245</f>
        <v>99502.365439999994</v>
      </c>
      <c r="EC4" s="1">
        <f>PLANEL_GerPT_Trim_Resultado!EP245</f>
        <v>87659.395420000001</v>
      </c>
      <c r="ED4" s="1">
        <f>PLANEL_GerPT_Trim_Resultado!EQ245</f>
        <v>97026.083369999993</v>
      </c>
      <c r="EE4" s="1">
        <f>PLANEL_GerPT_Trim_Resultado!ER245</f>
        <v>112127.08500000001</v>
      </c>
      <c r="EF4" s="1">
        <f>PLANEL_GerPT_Trim_Resultado!ES245</f>
        <v>99750.405299999999</v>
      </c>
      <c r="EG4" s="1">
        <f>PLANEL_GerPT_Trim_Resultado!ET245</f>
        <v>87118.063429999995</v>
      </c>
      <c r="EH4" s="1">
        <f>PLANEL_GerPT_Trim_Resultado!EU245</f>
        <v>96423.583310000002</v>
      </c>
      <c r="EI4" s="1">
        <f>PLANEL_GerPT_Trim_Resultado!EV245</f>
        <v>112702.8499</v>
      </c>
      <c r="EJ4" s="1">
        <f>PLANEL_GerPT_Trim_Resultado!EW245</f>
        <v>99846.194489999994</v>
      </c>
      <c r="EK4" s="1">
        <f>PLANEL_GerPT_Trim_Resultado!EX245</f>
        <v>88450.840429999997</v>
      </c>
      <c r="EL4" s="1">
        <f>PLANEL_GerPT_Trim_Resultado!EY245</f>
        <v>98559.691659999997</v>
      </c>
      <c r="EM4" s="1">
        <f>PLANEL_GerPT_Trim_Resultado!EZ245</f>
        <v>114400.0377</v>
      </c>
      <c r="EN4" s="1">
        <f>PLANEL_GerPT_Trim_Resultado!FA245</f>
        <v>101267.037</v>
      </c>
      <c r="EO4" s="1">
        <f>PLANEL_GerPT_Trim_Resultado!FB245</f>
        <v>86347.232090000005</v>
      </c>
      <c r="EP4" s="1">
        <f>PLANEL_GerPT_Trim_Resultado!FC245</f>
        <v>98129.511299999998</v>
      </c>
    </row>
    <row r="5" spans="2:258" x14ac:dyDescent="0.25">
      <c r="B5" s="16" t="s">
        <v>2</v>
      </c>
      <c r="C5" s="1">
        <f>PLANEL_GerPT_Trim_Resultado!P257</f>
        <v>4489.9425920000003</v>
      </c>
      <c r="D5" s="1">
        <f>PLANEL_GerPT_Trim_Resultado!Q257</f>
        <v>4506.7415440000004</v>
      </c>
      <c r="E5" s="1">
        <f>PLANEL_GerPT_Trim_Resultado!R257</f>
        <v>3237.8729640000001</v>
      </c>
      <c r="F5" s="1">
        <f>PLANEL_GerPT_Trim_Resultado!S257</f>
        <v>4562.9764260000002</v>
      </c>
      <c r="G5" s="1">
        <f>PLANEL_GerPT_Trim_Resultado!T257</f>
        <v>4755.6161979999997</v>
      </c>
      <c r="H5" s="1">
        <f>PLANEL_GerPT_Trim_Resultado!U257</f>
        <v>4909.5471319999997</v>
      </c>
      <c r="I5" s="1">
        <f>PLANEL_GerPT_Trim_Resultado!V257</f>
        <v>3307.9841700000002</v>
      </c>
      <c r="J5" s="1">
        <f>PLANEL_GerPT_Trim_Resultado!W257</f>
        <v>3299.196899</v>
      </c>
      <c r="K5" s="1">
        <f>PLANEL_GerPT_Trim_Resultado!X257</f>
        <v>4859.1971080000003</v>
      </c>
      <c r="L5" s="1">
        <f>PLANEL_GerPT_Trim_Resultado!Y257</f>
        <v>4853.2652040000003</v>
      </c>
      <c r="M5" s="1">
        <f>PLANEL_GerPT_Trim_Resultado!Z257</f>
        <v>4868.4819239999997</v>
      </c>
      <c r="N5" s="1">
        <f>PLANEL_GerPT_Trim_Resultado!AA257</f>
        <v>4867.3073260000001</v>
      </c>
      <c r="O5" s="1">
        <f>PLANEL_GerPT_Trim_Resultado!AB257</f>
        <v>5231.1793379999999</v>
      </c>
      <c r="P5" s="1">
        <f>PLANEL_GerPT_Trim_Resultado!AC257</f>
        <v>5174.786032</v>
      </c>
      <c r="Q5" s="1">
        <f>PLANEL_GerPT_Trim_Resultado!AD257</f>
        <v>3613.9733639999999</v>
      </c>
      <c r="R5" s="1">
        <f>PLANEL_GerPT_Trim_Resultado!AE257</f>
        <v>4900.3273259999996</v>
      </c>
      <c r="S5" s="1">
        <f>PLANEL_GerPT_Trim_Resultado!AF257</f>
        <v>5148.5364390000004</v>
      </c>
      <c r="T5" s="1">
        <f>PLANEL_GerPT_Trim_Resultado!AG257</f>
        <v>5265.6143320000001</v>
      </c>
      <c r="U5" s="1">
        <f>PLANEL_GerPT_Trim_Resultado!AH257</f>
        <v>5238.6055379999998</v>
      </c>
      <c r="V5" s="1">
        <f>PLANEL_GerPT_Trim_Resultado!AI257</f>
        <v>5179.0087880000001</v>
      </c>
      <c r="W5" s="1">
        <f>PLANEL_GerPT_Trim_Resultado!AJ257</f>
        <v>5203.3989789999996</v>
      </c>
      <c r="X5" s="1">
        <f>PLANEL_GerPT_Trim_Resultado!AK257</f>
        <v>5396.6967100000002</v>
      </c>
      <c r="Y5" s="1">
        <f>PLANEL_GerPT_Trim_Resultado!AL257</f>
        <v>5116.163724</v>
      </c>
      <c r="Z5" s="1">
        <f>PLANEL_GerPT_Trim_Resultado!AM257</f>
        <v>5184.2658940000001</v>
      </c>
      <c r="AA5" s="1">
        <f>PLANEL_GerPT_Trim_Resultado!AN257</f>
        <v>7502.4398469999996</v>
      </c>
      <c r="AB5" s="1">
        <f>PLANEL_GerPT_Trim_Resultado!AO257</f>
        <v>7615.7342520000002</v>
      </c>
      <c r="AC5" s="1">
        <f>PLANEL_GerPT_Trim_Resultado!AP257</f>
        <v>5369.0182379999997</v>
      </c>
      <c r="AD5" s="1">
        <f>PLANEL_GerPT_Trim_Resultado!AQ257</f>
        <v>7568.3668470000002</v>
      </c>
      <c r="AE5" s="1">
        <f>PLANEL_GerPT_Trim_Resultado!AR257</f>
        <v>9179.3943390000004</v>
      </c>
      <c r="AF5" s="1">
        <f>PLANEL_GerPT_Trim_Resultado!AS257</f>
        <v>5912.0185069999998</v>
      </c>
      <c r="AG5" s="1">
        <f>PLANEL_GerPT_Trim_Resultado!AT257</f>
        <v>9237.9825239999991</v>
      </c>
      <c r="AH5" s="1">
        <f>PLANEL_GerPT_Trim_Resultado!AU257</f>
        <v>9135.1592820000005</v>
      </c>
      <c r="AI5" s="1">
        <f>PLANEL_GerPT_Trim_Resultado!AV257</f>
        <v>9476.2681429999993</v>
      </c>
      <c r="AJ5" s="1">
        <f>PLANEL_GerPT_Trim_Resultado!AW257</f>
        <v>9537.6887920000008</v>
      </c>
      <c r="AK5" s="1">
        <f>PLANEL_GerPT_Trim_Resultado!AX257</f>
        <v>9343.6132379999999</v>
      </c>
      <c r="AL5" s="1">
        <f>PLANEL_GerPT_Trim_Resultado!AY257</f>
        <v>9257.3736260000005</v>
      </c>
      <c r="AM5" s="1">
        <f>PLANEL_GerPT_Trim_Resultado!AZ257</f>
        <v>12069.783949999999</v>
      </c>
      <c r="AN5" s="1">
        <f>PLANEL_GerPT_Trim_Resultado!BA257</f>
        <v>11962.49143</v>
      </c>
      <c r="AO5" s="1">
        <f>PLANEL_GerPT_Trim_Resultado!BB257</f>
        <v>11911.18124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10761.69022</v>
      </c>
      <c r="AS5" s="1">
        <f>PLANEL_GerPT_Trim_Resultado!BF257</f>
        <v>11872.80104</v>
      </c>
      <c r="AT5" s="1">
        <f>PLANEL_GerPT_Trim_Resultado!BG257</f>
        <v>11702.550719999999</v>
      </c>
      <c r="AU5" s="1">
        <f>PLANEL_GerPT_Trim_Resultado!BH257</f>
        <v>12072.83035</v>
      </c>
      <c r="AV5" s="1">
        <f>PLANEL_GerPT_Trim_Resultado!BI257</f>
        <v>9458.941992</v>
      </c>
      <c r="AW5" s="1">
        <f>PLANEL_GerPT_Trim_Resultado!BJ257</f>
        <v>10301.05186</v>
      </c>
      <c r="AX5" s="1">
        <f>PLANEL_GerPT_Trim_Resultado!BK257</f>
        <v>11777.489729999999</v>
      </c>
      <c r="AY5" s="1">
        <f>PLANEL_GerPT_Trim_Resultado!BL257</f>
        <v>12072.83035</v>
      </c>
      <c r="AZ5" s="1">
        <f>PLANEL_GerPT_Trim_Resultado!BM257</f>
        <v>7654.0756069999998</v>
      </c>
      <c r="BA5" s="1">
        <f>PLANEL_GerPT_Trim_Resultado!BN257</f>
        <v>5312.770031</v>
      </c>
      <c r="BB5" s="1">
        <f>PLANEL_GerPT_Trim_Resultado!BO257</f>
        <v>10541.25504</v>
      </c>
      <c r="BC5" s="1">
        <f>PLANEL_GerPT_Trim_Resultado!BP257</f>
        <v>12072.83035</v>
      </c>
      <c r="BD5" s="1">
        <f>PLANEL_GerPT_Trim_Resultado!BQ257</f>
        <v>9626.2174290000003</v>
      </c>
      <c r="BE5" s="1">
        <f>PLANEL_GerPT_Trim_Resultado!BR257</f>
        <v>9089.1166379999995</v>
      </c>
      <c r="BF5" s="1">
        <f>PLANEL_GerPT_Trim_Resultado!BS257</f>
        <v>10642.92461</v>
      </c>
      <c r="BG5" s="1">
        <f>PLANEL_GerPT_Trim_Resultado!BT257</f>
        <v>13881.923349999999</v>
      </c>
      <c r="BH5" s="1">
        <f>PLANEL_GerPT_Trim_Resultado!BU257</f>
        <v>11257.324860000001</v>
      </c>
      <c r="BI5" s="1">
        <f>PLANEL_GerPT_Trim_Resultado!BV257</f>
        <v>7936.5862379999999</v>
      </c>
      <c r="BJ5" s="1">
        <f>PLANEL_GerPT_Trim_Resultado!BW257</f>
        <v>13597.95429</v>
      </c>
      <c r="BK5" s="1">
        <f>PLANEL_GerPT_Trim_Resultado!BX257</f>
        <v>13881.923349999999</v>
      </c>
      <c r="BL5" s="1">
        <f>PLANEL_GerPT_Trim_Resultado!BY257</f>
        <v>9472.0028829999992</v>
      </c>
      <c r="BM5" s="1">
        <f>PLANEL_GerPT_Trim_Resultado!BZ257</f>
        <v>10392.95118</v>
      </c>
      <c r="BN5" s="1">
        <f>PLANEL_GerPT_Trim_Resultado!CA257</f>
        <v>9900.0984480000006</v>
      </c>
      <c r="BO5" s="1">
        <f>PLANEL_GerPT_Trim_Resultado!CB257</f>
        <v>13881.923349999999</v>
      </c>
      <c r="BP5" s="1">
        <f>PLANEL_GerPT_Trim_Resultado!CC257</f>
        <v>11438.18849</v>
      </c>
      <c r="BQ5" s="1">
        <f>PLANEL_GerPT_Trim_Resultado!CD257</f>
        <v>9752.4025290000009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14038.15011</v>
      </c>
      <c r="BU5" s="1">
        <f>PLANEL_GerPT_Trim_Resultado!CH257</f>
        <v>13317.17987</v>
      </c>
      <c r="BV5" s="1">
        <f>PLANEL_GerPT_Trim_Resultado!CI257</f>
        <v>13530.271189999999</v>
      </c>
      <c r="BW5" s="1">
        <f>PLANEL_GerPT_Trim_Resultado!CJ257</f>
        <v>13881.923349999999</v>
      </c>
      <c r="BX5" s="1">
        <f>PLANEL_GerPT_Trim_Resultado!CK257</f>
        <v>14038.891310000001</v>
      </c>
      <c r="BY5" s="1">
        <f>PLANEL_GerPT_Trim_Resultado!CL257</f>
        <v>11129.328740000001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13966.8999</v>
      </c>
      <c r="CC5" s="1">
        <f>PLANEL_GerPT_Trim_Resultado!CP257</f>
        <v>11971.040150000001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14038.15011</v>
      </c>
      <c r="CG5" s="1">
        <f>PLANEL_GerPT_Trim_Resultado!CT257</f>
        <v>11079.53865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14038.23731</v>
      </c>
      <c r="CK5" s="1">
        <f>PLANEL_GerPT_Trim_Resultado!CX257</f>
        <v>13666.91624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14038.891310000001</v>
      </c>
      <c r="CO5" s="1">
        <f>PLANEL_GerPT_Trim_Resultado!DB257</f>
        <v>10952.64284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13959.40331</v>
      </c>
      <c r="CS5" s="1">
        <f>PLANEL_GerPT_Trim_Resultado!DF257</f>
        <v>9192.6706379999996</v>
      </c>
      <c r="CT5" s="1">
        <f>PLANEL_GerPT_Trim_Resultado!DG257</f>
        <v>13642.13673</v>
      </c>
      <c r="CU5" s="1">
        <f>PLANEL_GerPT_Trim_Resultado!DH257</f>
        <v>13878.87695</v>
      </c>
      <c r="CV5" s="1">
        <f>PLANEL_GerPT_Trim_Resultado!DI257</f>
        <v>11014.23141</v>
      </c>
      <c r="CW5" s="1">
        <f>PLANEL_GerPT_Trim_Resultado!DJ257</f>
        <v>11101.83944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14033.88011</v>
      </c>
      <c r="DA5" s="68">
        <f>PLANEL_GerPT_Trim_Resultado!DN257</f>
        <v>11031.822319999999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14015.499309999999</v>
      </c>
      <c r="DE5" s="1">
        <f>PLANEL_GerPT_Trim_Resultado!DR257</f>
        <v>13613.52074</v>
      </c>
      <c r="DF5" s="1">
        <f>PLANEL_GerPT_Trim_Resultado!DS257</f>
        <v>13612.03673</v>
      </c>
      <c r="DG5" s="1">
        <f>PLANEL_GerPT_Trim_Resultado!DT257</f>
        <v>13881.923349999999</v>
      </c>
      <c r="DH5" s="1">
        <f>PLANEL_GerPT_Trim_Resultado!DU257</f>
        <v>13981.405409999999</v>
      </c>
      <c r="DI5" s="1">
        <f>PLANEL_GerPT_Trim_Resultado!DV257</f>
        <v>12669.38544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12157.16078</v>
      </c>
      <c r="DM5" s="1">
        <f>PLANEL_GerPT_Trim_Resultado!DZ257</f>
        <v>10859.67589</v>
      </c>
      <c r="DN5" s="1">
        <f>PLANEL_GerPT_Trim_Resultado!EA257</f>
        <v>13562.579159999999</v>
      </c>
      <c r="DO5" s="1">
        <f>PLANEL_GerPT_Trim_Resultado!EB257</f>
        <v>13881.923349999999</v>
      </c>
      <c r="DP5" s="1">
        <f>PLANEL_GerPT_Trim_Resultado!EC257</f>
        <v>12654.80638</v>
      </c>
      <c r="DQ5" s="1">
        <f>PLANEL_GerPT_Trim_Resultado!ED257</f>
        <v>13596.898579999999</v>
      </c>
      <c r="DR5" s="1">
        <f>PLANEL_GerPT_Trim_Resultado!EE257</f>
        <v>13237.438679999999</v>
      </c>
      <c r="DS5" s="1">
        <f>PLANEL_GerPT_Trim_Resultado!EF257</f>
        <v>13881.923349999999</v>
      </c>
      <c r="DT5" s="1">
        <f>PLANEL_GerPT_Trim_Resultado!EG257</f>
        <v>13875.235000000001</v>
      </c>
      <c r="DU5" s="1">
        <f>PLANEL_GerPT_Trim_Resultado!EH257</f>
        <v>9679.0963379999994</v>
      </c>
      <c r="DV5" s="1">
        <f>PLANEL_GerPT_Trim_Resultado!EI257</f>
        <v>13626.29984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11716.31155</v>
      </c>
      <c r="DZ5" s="1">
        <f>PLANEL_GerPT_Trim_Resultado!EM257</f>
        <v>13642.13673</v>
      </c>
      <c r="EA5" s="1">
        <f>PLANEL_GerPT_Trim_Resultado!EN257</f>
        <v>13853.71067</v>
      </c>
      <c r="EB5" s="1">
        <f>PLANEL_GerPT_Trim_Resultado!EO257</f>
        <v>14038.891310000001</v>
      </c>
      <c r="EC5" s="1">
        <f>PLANEL_GerPT_Trim_Resultado!EP257</f>
        <v>11371.700800000001</v>
      </c>
      <c r="ED5" s="1">
        <f>PLANEL_GerPT_Trim_Resultado!EQ257</f>
        <v>13642.13673</v>
      </c>
      <c r="EE5" s="1">
        <f>PLANEL_GerPT_Trim_Resultado!ER257</f>
        <v>13878.87695</v>
      </c>
      <c r="EF5" s="1">
        <f>PLANEL_GerPT_Trim_Resultado!ES257</f>
        <v>14038.891310000001</v>
      </c>
      <c r="EG5" s="1">
        <f>PLANEL_GerPT_Trim_Resultado!ET257</f>
        <v>13230.202869999999</v>
      </c>
      <c r="EH5" s="1">
        <f>PLANEL_GerPT_Trim_Resultado!EU257</f>
        <v>13611.47754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9754.7827049999996</v>
      </c>
      <c r="EL5" s="1">
        <f>PLANEL_GerPT_Trim_Resultado!EY257</f>
        <v>11848.77888</v>
      </c>
      <c r="EM5" s="1">
        <f>PLANEL_GerPT_Trim_Resultado!EZ257</f>
        <v>13878.87695</v>
      </c>
      <c r="EN5" s="1">
        <f>PLANEL_GerPT_Trim_Resultado!FA257</f>
        <v>14038.891310000001</v>
      </c>
      <c r="EO5" s="1">
        <f>PLANEL_GerPT_Trim_Resultado!FB257</f>
        <v>13393.749460000001</v>
      </c>
      <c r="EP5" s="1">
        <f>PLANEL_GerPT_Trim_Resultado!FC257</f>
        <v>13506.274230000001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4094.4035990000002</v>
      </c>
      <c r="E7" s="18">
        <f>PLANEL_GerPT_Trim_Resultado!R149</f>
        <v>3846.1660510000002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4094.4035990000002</v>
      </c>
      <c r="I7" s="18">
        <f>PLANEL_GerPT_Trim_Resultado!V149</f>
        <v>3726.0266569999999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4185.5503630000003</v>
      </c>
      <c r="N7" s="18">
        <f>PLANEL_GerPT_Trim_Resultado!AA149</f>
        <v>4305.6897570000001</v>
      </c>
      <c r="O7" s="18">
        <f>PLANEL_GerPT_Trim_Resultado!AB149</f>
        <v>3741.4057029999999</v>
      </c>
      <c r="P7" s="18">
        <f>PLANEL_GerPT_Trim_Resultado!AC149</f>
        <v>1048.909191</v>
      </c>
      <c r="Q7" s="18">
        <f>PLANEL_GerPT_Trim_Resultado!AD149</f>
        <v>2612.9608680000001</v>
      </c>
      <c r="R7" s="18">
        <f>PLANEL_GerPT_Trim_Resultado!AE149</f>
        <v>3593.1911439999999</v>
      </c>
      <c r="S7" s="18">
        <f>PLANEL_GerPT_Trim_Resultado!AF149</f>
        <v>4015.011739</v>
      </c>
      <c r="T7" s="18">
        <f>PLANEL_GerPT_Trim_Resultado!AG149</f>
        <v>2691.0699519999998</v>
      </c>
      <c r="U7" s="18">
        <f>PLANEL_GerPT_Trim_Resultado!AH149</f>
        <v>1466.6859750000001</v>
      </c>
      <c r="V7" s="18">
        <f>PLANEL_GerPT_Trim_Resultado!AI149</f>
        <v>4094.4035990000002</v>
      </c>
      <c r="W7" s="18">
        <f>PLANEL_GerPT_Trim_Resultado!AJ149</f>
        <v>4094.4035990000002</v>
      </c>
      <c r="X7" s="18">
        <f>PLANEL_GerPT_Trim_Resultado!AK149</f>
        <v>685.02193790000001</v>
      </c>
      <c r="Y7" s="18">
        <f>PLANEL_GerPT_Trim_Resultado!AL149</f>
        <v>3239.7842519999999</v>
      </c>
      <c r="Z7" s="18">
        <f>PLANEL_GerPT_Trim_Resultado!AM149</f>
        <v>4094.4035990000002</v>
      </c>
      <c r="AA7" s="18">
        <f>PLANEL_GerPT_Trim_Resultado!AN149</f>
        <v>4094.4035990000002</v>
      </c>
      <c r="AB7" s="18">
        <f>PLANEL_GerPT_Trim_Resultado!AO149</f>
        <v>3028.498094</v>
      </c>
      <c r="AC7" s="18">
        <f>PLANEL_GerPT_Trim_Resultado!AP149</f>
        <v>3239.7842519999999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4094.4035990000002</v>
      </c>
      <c r="AG7" s="18">
        <f>PLANEL_GerPT_Trim_Resultado!AT149</f>
        <v>4305.6897570000001</v>
      </c>
      <c r="AH7" s="18">
        <f>PLANEL_GerPT_Trim_Resultado!AU149</f>
        <v>3239.7842519999999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2814.369522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2660.0264050000001</v>
      </c>
      <c r="AO7" s="18">
        <f>PLANEL_GerPT_Trim_Resultado!BB149</f>
        <v>2448.7402470000002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2044.359385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1623.9662539999999</v>
      </c>
      <c r="BA7" s="18">
        <f>PLANEL_GerPT_Trim_Resultado!BN149</f>
        <v>1623.9662539999999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1623.9662539999999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1623.9662539999999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6039.088976</v>
      </c>
      <c r="D8" s="18">
        <f>PLANEL_GerPT_Trim_Resultado!Q113+PLANEL_GerPT_Trim_Resultado!Q125+PLANEL_GerPT_Trim_Resultado!Q137</f>
        <v>5498.4964099999997</v>
      </c>
      <c r="E8" s="18">
        <f>PLANEL_GerPT_Trim_Resultado!R113+PLANEL_GerPT_Trim_Resultado!R125+PLANEL_GerPT_Trim_Resultado!R137</f>
        <v>5665.027204</v>
      </c>
      <c r="F8" s="18">
        <f>PLANEL_GerPT_Trim_Resultado!S113+PLANEL_GerPT_Trim_Resultado!S125+PLANEL_GerPT_Trim_Resultado!S137</f>
        <v>5511.8210529999997</v>
      </c>
      <c r="G8" s="18">
        <f>PLANEL_GerPT_Trim_Resultado!T113+PLANEL_GerPT_Trim_Resultado!T125+PLANEL_GerPT_Trim_Resultado!T137</f>
        <v>6583.0323989999997</v>
      </c>
      <c r="H8" s="18">
        <f>PLANEL_GerPT_Trim_Resultado!U113+PLANEL_GerPT_Trim_Resultado!U125+PLANEL_GerPT_Trim_Resultado!U137</f>
        <v>6556.0390930000003</v>
      </c>
      <c r="I8" s="18">
        <f>PLANEL_GerPT_Trim_Resultado!V113+PLANEL_GerPT_Trim_Resultado!V125+PLANEL_GerPT_Trim_Resultado!V137</f>
        <v>5735.1887960000004</v>
      </c>
      <c r="J8" s="18">
        <f>PLANEL_GerPT_Trim_Resultado!W113+PLANEL_GerPT_Trim_Resultado!W125+PLANEL_GerPT_Trim_Resultado!W137</f>
        <v>6872.5797080000002</v>
      </c>
      <c r="K8" s="18">
        <f>PLANEL_GerPT_Trim_Resultado!X113+PLANEL_GerPT_Trim_Resultado!X125+PLANEL_GerPT_Trim_Resultado!X137</f>
        <v>7133.0396389999996</v>
      </c>
      <c r="L8" s="18">
        <f>PLANEL_GerPT_Trim_Resultado!Y113+PLANEL_GerPT_Trim_Resultado!Y125+PLANEL_GerPT_Trim_Resultado!Y137</f>
        <v>5960.1423619999996</v>
      </c>
      <c r="M8" s="18">
        <f>PLANEL_GerPT_Trim_Resultado!Z113+PLANEL_GerPT_Trim_Resultado!Z125+PLANEL_GerPT_Trim_Resultado!Z137</f>
        <v>6001.7756099999997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5267.1838959999995</v>
      </c>
      <c r="P8" s="18">
        <f>PLANEL_GerPT_Trim_Resultado!AC113+PLANEL_GerPT_Trim_Resultado!AC125+PLANEL_GerPT_Trim_Resultado!AC137</f>
        <v>4237.5665520000002</v>
      </c>
      <c r="Q8" s="18">
        <f>PLANEL_GerPT_Trim_Resultado!AD113+PLANEL_GerPT_Trim_Resultado!AD125+PLANEL_GerPT_Trim_Resultado!AD137</f>
        <v>5114.8304699999999</v>
      </c>
      <c r="R8" s="18">
        <f>PLANEL_GerPT_Trim_Resultado!AE113+PLANEL_GerPT_Trim_Resultado!AE125+PLANEL_GerPT_Trim_Resultado!AE137</f>
        <v>5977.9770609999996</v>
      </c>
      <c r="S8" s="18">
        <f>PLANEL_GerPT_Trim_Resultado!AF113+PLANEL_GerPT_Trim_Resultado!AF125+PLANEL_GerPT_Trim_Resultado!AF137</f>
        <v>5565.5426909999996</v>
      </c>
      <c r="T8" s="18">
        <f>PLANEL_GerPT_Trim_Resultado!AG113+PLANEL_GerPT_Trim_Resultado!AG125+PLANEL_GerPT_Trim_Resultado!AG137</f>
        <v>5057.773244</v>
      </c>
      <c r="U8" s="18">
        <f>PLANEL_GerPT_Trim_Resultado!AH113+PLANEL_GerPT_Trim_Resultado!AH125+PLANEL_GerPT_Trim_Resultado!AH137</f>
        <v>3390.621725</v>
      </c>
      <c r="V8" s="18">
        <f>PLANEL_GerPT_Trim_Resultado!AI113+PLANEL_GerPT_Trim_Resultado!AI125+PLANEL_GerPT_Trim_Resultado!AI137</f>
        <v>5877.3555809999998</v>
      </c>
      <c r="W8" s="18">
        <f>PLANEL_GerPT_Trim_Resultado!AJ113+PLANEL_GerPT_Trim_Resultado!AJ125+PLANEL_GerPT_Trim_Resultado!AJ137</f>
        <v>5739.3089749999999</v>
      </c>
      <c r="X8" s="18">
        <f>PLANEL_GerPT_Trim_Resultado!AK113+PLANEL_GerPT_Trim_Resultado!AK125+PLANEL_GerPT_Trim_Resultado!AK137</f>
        <v>4770.5193049999998</v>
      </c>
      <c r="Y8" s="18">
        <f>PLANEL_GerPT_Trim_Resultado!AL113+PLANEL_GerPT_Trim_Resultado!AL125+PLANEL_GerPT_Trim_Resultado!AL137</f>
        <v>7639.9369239999996</v>
      </c>
      <c r="Z8" s="18">
        <f>PLANEL_GerPT_Trim_Resultado!AM113+PLANEL_GerPT_Trim_Resultado!AM125+PLANEL_GerPT_Trim_Resultado!AM137</f>
        <v>7915.745895</v>
      </c>
      <c r="AA8" s="18">
        <f>PLANEL_GerPT_Trim_Resultado!AN113+PLANEL_GerPT_Trim_Resultado!AN125+PLANEL_GerPT_Trim_Resultado!AN137</f>
        <v>5118.0518730000003</v>
      </c>
      <c r="AB8" s="18">
        <f>PLANEL_GerPT_Trim_Resultado!AO113+PLANEL_GerPT_Trim_Resultado!AO125+PLANEL_GerPT_Trim_Resultado!AO137</f>
        <v>6855.0198790000004</v>
      </c>
      <c r="AC8" s="18">
        <f>PLANEL_GerPT_Trim_Resultado!AP113+PLANEL_GerPT_Trim_Resultado!AP125+PLANEL_GerPT_Trim_Resultado!AP137</f>
        <v>8526.2916860000005</v>
      </c>
      <c r="AD8" s="18">
        <f>PLANEL_GerPT_Trim_Resultado!AQ113+PLANEL_GerPT_Trim_Resultado!AQ125+PLANEL_GerPT_Trim_Resultado!AQ137</f>
        <v>7077.5178059999998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6118.8660819999996</v>
      </c>
      <c r="AG8" s="18">
        <f>PLANEL_GerPT_Trim_Resultado!AT113+PLANEL_GerPT_Trim_Resultado!AT125+PLANEL_GerPT_Trim_Resultado!AT137</f>
        <v>6227.9119179999998</v>
      </c>
      <c r="AH8" s="18">
        <f>PLANEL_GerPT_Trim_Resultado!AU113+PLANEL_GerPT_Trim_Resultado!AU125+PLANEL_GerPT_Trim_Resultado!AU137</f>
        <v>7644.6742819999999</v>
      </c>
      <c r="AI8" s="18">
        <f>PLANEL_GerPT_Trim_Resultado!AV113+PLANEL_GerPT_Trim_Resultado!AV125+PLANEL_GerPT_Trim_Resultado!AV137</f>
        <v>7023.2718960000002</v>
      </c>
      <c r="AJ8" s="18">
        <f>PLANEL_GerPT_Trim_Resultado!AW113+PLANEL_GerPT_Trim_Resultado!AW125+PLANEL_GerPT_Trim_Resultado!AW137</f>
        <v>5633.1441809999997</v>
      </c>
      <c r="AK8" s="18">
        <f>PLANEL_GerPT_Trim_Resultado!AX113+PLANEL_GerPT_Trim_Resultado!AX125+PLANEL_GerPT_Trim_Resultado!AX137</f>
        <v>7915.221622</v>
      </c>
      <c r="AL8" s="18">
        <f>PLANEL_GerPT_Trim_Resultado!AY113+PLANEL_GerPT_Trim_Resultado!AY125+PLANEL_GerPT_Trim_Resultado!AY137</f>
        <v>7442.9743230000004</v>
      </c>
      <c r="AM8" s="18">
        <f>PLANEL_GerPT_Trim_Resultado!AZ113+PLANEL_GerPT_Trim_Resultado!AZ125+PLANEL_GerPT_Trim_Resultado!AZ137</f>
        <v>8698.8511780000008</v>
      </c>
      <c r="AN8" s="18">
        <f>PLANEL_GerPT_Trim_Resultado!BA113+PLANEL_GerPT_Trim_Resultado!BA125+PLANEL_GerPT_Trim_Resultado!BA137</f>
        <v>6996.0552900000002</v>
      </c>
      <c r="AO8" s="18">
        <f>PLANEL_GerPT_Trim_Resultado!BB113+PLANEL_GerPT_Trim_Resultado!BB125+PLANEL_GerPT_Trim_Resultado!BB137</f>
        <v>7527.5868360000004</v>
      </c>
      <c r="AP8" s="18">
        <f>PLANEL_GerPT_Trim_Resultado!BC113+PLANEL_GerPT_Trim_Resultado!BC125+PLANEL_GerPT_Trim_Resultado!BC137</f>
        <v>8698.8511780000008</v>
      </c>
      <c r="AQ8" s="18">
        <f>PLANEL_GerPT_Trim_Resultado!BD113+PLANEL_GerPT_Trim_Resultado!BD125+PLANEL_GerPT_Trim_Resultado!BD137</f>
        <v>6251.4318780000003</v>
      </c>
      <c r="AR8" s="18">
        <f>PLANEL_GerPT_Trim_Resultado!BE113+PLANEL_GerPT_Trim_Resultado!BE125+PLANEL_GerPT_Trim_Resultado!BE137</f>
        <v>5240.5597079999998</v>
      </c>
      <c r="AS8" s="18">
        <f>PLANEL_GerPT_Trim_Resultado!BF113+PLANEL_GerPT_Trim_Resultado!BF125+PLANEL_GerPT_Trim_Resultado!BF137</f>
        <v>4522.1067869999997</v>
      </c>
      <c r="AT8" s="18">
        <f>PLANEL_GerPT_Trim_Resultado!BG113+PLANEL_GerPT_Trim_Resultado!BG125+PLANEL_GerPT_Trim_Resultado!BG137</f>
        <v>6216.4369189999998</v>
      </c>
      <c r="AU8" s="18">
        <f>PLANEL_GerPT_Trim_Resultado!BH113+PLANEL_GerPT_Trim_Resultado!BH125+PLANEL_GerPT_Trim_Resultado!BH137</f>
        <v>6494.22876</v>
      </c>
      <c r="AV8" s="18">
        <f>PLANEL_GerPT_Trim_Resultado!BI113+PLANEL_GerPT_Trim_Resultado!BI125+PLANEL_GerPT_Trim_Resultado!BI137</f>
        <v>6082.6556860000001</v>
      </c>
      <c r="AW8" s="18">
        <f>PLANEL_GerPT_Trim_Resultado!BJ113+PLANEL_GerPT_Trim_Resultado!BJ125+PLANEL_GerPT_Trim_Resultado!BJ137</f>
        <v>6494.22876</v>
      </c>
      <c r="AX8" s="18">
        <f>PLANEL_GerPT_Trim_Resultado!BK113+PLANEL_GerPT_Trim_Resultado!BK125+PLANEL_GerPT_Trim_Resultado!BK137</f>
        <v>6390.5445</v>
      </c>
      <c r="AY8" s="18">
        <f>PLANEL_GerPT_Trim_Resultado!BL113+PLANEL_GerPT_Trim_Resultado!BL125+PLANEL_GerPT_Trim_Resultado!BL137</f>
        <v>7185.605184</v>
      </c>
      <c r="AZ8" s="18">
        <f>PLANEL_GerPT_Trim_Resultado!BM113+PLANEL_GerPT_Trim_Resultado!BM125+PLANEL_GerPT_Trim_Resultado!BM137</f>
        <v>7159.0759799999996</v>
      </c>
      <c r="BA8" s="18">
        <f>PLANEL_GerPT_Trim_Resultado!BN113+PLANEL_GerPT_Trim_Resultado!BN125+PLANEL_GerPT_Trim_Resultado!BN137</f>
        <v>7185.605184</v>
      </c>
      <c r="BB8" s="18">
        <f>PLANEL_GerPT_Trim_Resultado!BO113+PLANEL_GerPT_Trim_Resultado!BO125+PLANEL_GerPT_Trim_Resultado!BO137</f>
        <v>7185.605184</v>
      </c>
      <c r="BC8" s="18">
        <f>PLANEL_GerPT_Trim_Resultado!BP113+PLANEL_GerPT_Trim_Resultado!BP125+PLANEL_GerPT_Trim_Resultado!BP137</f>
        <v>7250.866959</v>
      </c>
      <c r="BD8" s="18">
        <f>PLANEL_GerPT_Trim_Resultado!BQ113+PLANEL_GerPT_Trim_Resultado!BQ125+PLANEL_GerPT_Trim_Resultado!BQ137</f>
        <v>7250.866959</v>
      </c>
      <c r="BE8" s="18">
        <f>PLANEL_GerPT_Trim_Resultado!BR113+PLANEL_GerPT_Trim_Resultado!BR125+PLANEL_GerPT_Trim_Resultado!BR137</f>
        <v>7250.866959</v>
      </c>
      <c r="BF8" s="18">
        <f>PLANEL_GerPT_Trim_Resultado!BS113+PLANEL_GerPT_Trim_Resultado!BS125+PLANEL_GerPT_Trim_Resultado!BS137</f>
        <v>7250.866959</v>
      </c>
      <c r="BG8" s="18">
        <f>PLANEL_GerPT_Trim_Resultado!BT113+PLANEL_GerPT_Trim_Resultado!BT125+PLANEL_GerPT_Trim_Resultado!BT137</f>
        <v>7250.866959</v>
      </c>
      <c r="BH8" s="18">
        <f>PLANEL_GerPT_Trim_Resultado!BU113+PLANEL_GerPT_Trim_Resultado!BU125+PLANEL_GerPT_Trim_Resultado!BU137</f>
        <v>6079.6026169999996</v>
      </c>
      <c r="BI8" s="18">
        <f>PLANEL_GerPT_Trim_Resultado!BV113+PLANEL_GerPT_Trim_Resultado!BV125+PLANEL_GerPT_Trim_Resultado!BV137</f>
        <v>7250.866959</v>
      </c>
      <c r="BJ8" s="18">
        <f>PLANEL_GerPT_Trim_Resultado!BW113+PLANEL_GerPT_Trim_Resultado!BW125+PLANEL_GerPT_Trim_Resultado!BW137</f>
        <v>7250.866959</v>
      </c>
      <c r="BK8" s="18">
        <f>PLANEL_GerPT_Trim_Resultado!BX113+PLANEL_GerPT_Trim_Resultado!BX125+PLANEL_GerPT_Trim_Resultado!BX137</f>
        <v>7250.866959</v>
      </c>
      <c r="BL8" s="18">
        <f>PLANEL_GerPT_Trim_Resultado!BY113+PLANEL_GerPT_Trim_Resultado!BY125+PLANEL_GerPT_Trim_Resultado!BY137</f>
        <v>7250.866959</v>
      </c>
      <c r="BM8" s="18">
        <f>PLANEL_GerPT_Trim_Resultado!BZ113+PLANEL_GerPT_Trim_Resultado!BZ125+PLANEL_GerPT_Trim_Resultado!BZ137</f>
        <v>5243.9327009999997</v>
      </c>
      <c r="BN8" s="18">
        <f>PLANEL_GerPT_Trim_Resultado!CA113+PLANEL_GerPT_Trim_Resultado!CA125+PLANEL_GerPT_Trim_Resultado!CA137</f>
        <v>7250.866959</v>
      </c>
      <c r="BO8" s="18">
        <f>PLANEL_GerPT_Trim_Resultado!CB113+PLANEL_GerPT_Trim_Resultado!CB125+PLANEL_GerPT_Trim_Resultado!CB137</f>
        <v>6682.7630120000003</v>
      </c>
      <c r="BP8" s="18">
        <f>PLANEL_GerPT_Trim_Resultado!CC113+PLANEL_GerPT_Trim_Resultado!CC125+PLANEL_GerPT_Trim_Resultado!CC137</f>
        <v>6191.2147660000001</v>
      </c>
      <c r="BQ8" s="18">
        <f>PLANEL_GerPT_Trim_Resultado!CD113+PLANEL_GerPT_Trim_Resultado!CD125+PLANEL_GerPT_Trim_Resultado!CD137</f>
        <v>6682.7630120000003</v>
      </c>
      <c r="BR8" s="18">
        <f>PLANEL_GerPT_Trim_Resultado!CE113+PLANEL_GerPT_Trim_Resultado!CE125+PLANEL_GerPT_Trim_Resultado!CE137</f>
        <v>6682.7630120000003</v>
      </c>
      <c r="BS8" s="18">
        <f>PLANEL_GerPT_Trim_Resultado!CF113+PLANEL_GerPT_Trim_Resultado!CF125+PLANEL_GerPT_Trim_Resultado!CF137</f>
        <v>7369.6798930000004</v>
      </c>
      <c r="BT8" s="18">
        <f>PLANEL_GerPT_Trim_Resultado!CG113+PLANEL_GerPT_Trim_Resultado!CG125+PLANEL_GerPT_Trim_Resultado!CG137</f>
        <v>7369.6798930000004</v>
      </c>
      <c r="BU8" s="18">
        <f>PLANEL_GerPT_Trim_Resultado!CH113+PLANEL_GerPT_Trim_Resultado!CH125+PLANEL_GerPT_Trim_Resultado!CH137</f>
        <v>7189.6602970000004</v>
      </c>
      <c r="BV8" s="18">
        <f>PLANEL_GerPT_Trim_Resultado!CI113+PLANEL_GerPT_Trim_Resultado!CI125+PLANEL_GerPT_Trim_Resultado!CI137</f>
        <v>7369.6798930000004</v>
      </c>
      <c r="BW8" s="18">
        <f>PLANEL_GerPT_Trim_Resultado!CJ113+PLANEL_GerPT_Trim_Resultado!CJ125+PLANEL_GerPT_Trim_Resultado!CJ137</f>
        <v>8056.5967739999996</v>
      </c>
      <c r="BX8" s="18">
        <f>PLANEL_GerPT_Trim_Resultado!CK113+PLANEL_GerPT_Trim_Resultado!CK125+PLANEL_GerPT_Trim_Resultado!CK137</f>
        <v>8056.5967739999996</v>
      </c>
      <c r="BY8" s="18">
        <f>PLANEL_GerPT_Trim_Resultado!CL113+PLANEL_GerPT_Trim_Resultado!CL125+PLANEL_GerPT_Trim_Resultado!CL137</f>
        <v>8056.5967739999996</v>
      </c>
      <c r="BZ8" s="18">
        <f>PLANEL_GerPT_Trim_Resultado!CM113+PLANEL_GerPT_Trim_Resultado!CM125+PLANEL_GerPT_Trim_Resultado!CM137</f>
        <v>8056.5967739999996</v>
      </c>
      <c r="CA8" s="18">
        <f>PLANEL_GerPT_Trim_Resultado!CN113+PLANEL_GerPT_Trim_Resultado!CN125+PLANEL_GerPT_Trim_Resultado!CN137</f>
        <v>7749.8054830000001</v>
      </c>
      <c r="CB8" s="18">
        <f>PLANEL_GerPT_Trim_Resultado!CO113+PLANEL_GerPT_Trim_Resultado!CO125+PLANEL_GerPT_Trim_Resultado!CO137</f>
        <v>7384.5551960000003</v>
      </c>
      <c r="CC8" s="18">
        <f>PLANEL_GerPT_Trim_Resultado!CP113+PLANEL_GerPT_Trim_Resultado!CP125+PLANEL_GerPT_Trim_Resultado!CP137</f>
        <v>7389.7662899999996</v>
      </c>
      <c r="CD8" s="18">
        <f>PLANEL_GerPT_Trim_Resultado!CQ113+PLANEL_GerPT_Trim_Resultado!CQ125+PLANEL_GerPT_Trim_Resultado!CQ137</f>
        <v>7749.8054830000001</v>
      </c>
      <c r="CE8" s="18">
        <f>PLANEL_GerPT_Trim_Resultado!CR113+PLANEL_GerPT_Trim_Resultado!CR125+PLANEL_GerPT_Trim_Resultado!CR137</f>
        <v>8436.7223639999993</v>
      </c>
      <c r="CF8" s="18">
        <f>PLANEL_GerPT_Trim_Resultado!CS113+PLANEL_GerPT_Trim_Resultado!CS125+PLANEL_GerPT_Trim_Resultado!CS137</f>
        <v>8436.7223639999993</v>
      </c>
      <c r="CG8" s="18">
        <f>PLANEL_GerPT_Trim_Resultado!CT113+PLANEL_GerPT_Trim_Resultado!CT125+PLANEL_GerPT_Trim_Resultado!CT137</f>
        <v>8256.7027679999992</v>
      </c>
      <c r="CH8" s="18">
        <f>PLANEL_GerPT_Trim_Resultado!CU113+PLANEL_GerPT_Trim_Resultado!CU125+PLANEL_GerPT_Trim_Resultado!CU137</f>
        <v>8436.7223639999993</v>
      </c>
      <c r="CI8" s="18">
        <f>PLANEL_GerPT_Trim_Resultado!CV113+PLANEL_GerPT_Trim_Resultado!CV125+PLANEL_GerPT_Trim_Resultado!CV137</f>
        <v>9123.6392449999985</v>
      </c>
      <c r="CJ8" s="18">
        <f>PLANEL_GerPT_Trim_Resultado!CW113+PLANEL_GerPT_Trim_Resultado!CW125+PLANEL_GerPT_Trim_Resultado!CW137</f>
        <v>9123.6392449999985</v>
      </c>
      <c r="CK8" s="18">
        <f>PLANEL_GerPT_Trim_Resultado!CX113+PLANEL_GerPT_Trim_Resultado!CX125+PLANEL_GerPT_Trim_Resultado!CX137</f>
        <v>9123.6392449999985</v>
      </c>
      <c r="CL8" s="18">
        <f>PLANEL_GerPT_Trim_Resultado!CY113+PLANEL_GerPT_Trim_Resultado!CY125+PLANEL_GerPT_Trim_Resultado!CY137</f>
        <v>9123.6392449999985</v>
      </c>
      <c r="CM8" s="18">
        <f>PLANEL_GerPT_Trim_Resultado!CZ113+PLANEL_GerPT_Trim_Resultado!CZ125+PLANEL_GerPT_Trim_Resultado!CZ137</f>
        <v>9250.7899280000001</v>
      </c>
      <c r="CN8" s="18">
        <f>PLANEL_GerPT_Trim_Resultado!DA113+PLANEL_GerPT_Trim_Resultado!DA125+PLANEL_GerPT_Trim_Resultado!DA137</f>
        <v>9250.7899280000001</v>
      </c>
      <c r="CO8" s="18">
        <f>PLANEL_GerPT_Trim_Resultado!DB113+PLANEL_GerPT_Trim_Resultado!DB125+PLANEL_GerPT_Trim_Resultado!DB137</f>
        <v>9250.7899280000001</v>
      </c>
      <c r="CP8" s="18">
        <f>PLANEL_GerPT_Trim_Resultado!DC113+PLANEL_GerPT_Trim_Resultado!DC125+PLANEL_GerPT_Trim_Resultado!DC137</f>
        <v>9250.7899280000001</v>
      </c>
      <c r="CQ8" s="18">
        <f>PLANEL_GerPT_Trim_Resultado!DD113+PLANEL_GerPT_Trim_Resultado!DD125+PLANEL_GerPT_Trim_Resultado!DD137</f>
        <v>9937.7068089999993</v>
      </c>
      <c r="CR8" s="18">
        <f>PLANEL_GerPT_Trim_Resultado!DE113+PLANEL_GerPT_Trim_Resultado!DE125+PLANEL_GerPT_Trim_Resultado!DE137</f>
        <v>9937.7068089999993</v>
      </c>
      <c r="CS8" s="18">
        <f>PLANEL_GerPT_Trim_Resultado!DF113+PLANEL_GerPT_Trim_Resultado!DF125+PLANEL_GerPT_Trim_Resultado!DF137</f>
        <v>9937.7068089999993</v>
      </c>
      <c r="CT8" s="18">
        <f>PLANEL_GerPT_Trim_Resultado!DG113+PLANEL_GerPT_Trim_Resultado!DG125+PLANEL_GerPT_Trim_Resultado!DG137</f>
        <v>9937.7068089999993</v>
      </c>
      <c r="CU8" s="18">
        <f>PLANEL_GerPT_Trim_Resultado!DH113+PLANEL_GerPT_Trim_Resultado!DH125+PLANEL_GerPT_Trim_Resultado!DH137</f>
        <v>10598.094486</v>
      </c>
      <c r="CV8" s="18">
        <f>PLANEL_GerPT_Trim_Resultado!DI113+PLANEL_GerPT_Trim_Resultado!DI125+PLANEL_GerPT_Trim_Resultado!DI137</f>
        <v>10598.094486</v>
      </c>
      <c r="CW8" s="18">
        <f>PLANEL_GerPT_Trim_Resultado!DJ113+PLANEL_GerPT_Trim_Resultado!DJ125+PLANEL_GerPT_Trim_Resultado!DJ137</f>
        <v>10598.094486</v>
      </c>
      <c r="CX8" s="18">
        <f>PLANEL_GerPT_Trim_Resultado!DK113+PLANEL_GerPT_Trim_Resultado!DK125+PLANEL_GerPT_Trim_Resultado!DK137</f>
        <v>10598.094486</v>
      </c>
      <c r="CY8" s="69">
        <f>PLANEL_GerPT_Trim_Resultado!DL113+PLANEL_GerPT_Trim_Resultado!DL125+PLANEL_GerPT_Trim_Resultado!DL137</f>
        <v>10598.094486</v>
      </c>
      <c r="CZ8" s="69">
        <f>PLANEL_GerPT_Trim_Resultado!DM113+PLANEL_GerPT_Trim_Resultado!DM125+PLANEL_GerPT_Trim_Resultado!DM137</f>
        <v>10598.094486</v>
      </c>
      <c r="DA8" s="69">
        <f>PLANEL_GerPT_Trim_Resultado!DN113+PLANEL_GerPT_Trim_Resultado!DN125+PLANEL_GerPT_Trim_Resultado!DN137</f>
        <v>10418.07489</v>
      </c>
      <c r="DB8" s="69">
        <f>PLANEL_GerPT_Trim_Resultado!DO113+PLANEL_GerPT_Trim_Resultado!DO125+PLANEL_GerPT_Trim_Resultado!DO137</f>
        <v>10598.094486</v>
      </c>
      <c r="DC8" s="18">
        <f>PLANEL_GerPT_Trim_Resultado!DP113+PLANEL_GerPT_Trim_Resultado!DP125+PLANEL_GerPT_Trim_Resultado!DP137</f>
        <v>9448.1482539999997</v>
      </c>
      <c r="DD8" s="18">
        <f>PLANEL_GerPT_Trim_Resultado!DQ113+PLANEL_GerPT_Trim_Resultado!DQ125+PLANEL_GerPT_Trim_Resultado!DQ137</f>
        <v>9448.1482539999997</v>
      </c>
      <c r="DE8" s="18">
        <f>PLANEL_GerPT_Trim_Resultado!DR113+PLANEL_GerPT_Trim_Resultado!DR125+PLANEL_GerPT_Trim_Resultado!DR137</f>
        <v>6927.2100394999998</v>
      </c>
      <c r="DF8" s="18">
        <f>PLANEL_GerPT_Trim_Resultado!DS113+PLANEL_GerPT_Trim_Resultado!DS125+PLANEL_GerPT_Trim_Resultado!DS137</f>
        <v>9448.1482539999997</v>
      </c>
      <c r="DG8" s="18">
        <f>PLANEL_GerPT_Trim_Resultado!DT113+PLANEL_GerPT_Trim_Resultado!DT125+PLANEL_GerPT_Trim_Resultado!DT137</f>
        <v>9448.1482539999997</v>
      </c>
      <c r="DH8" s="18">
        <f>PLANEL_GerPT_Trim_Resultado!DU113+PLANEL_GerPT_Trim_Resultado!DU125+PLANEL_GerPT_Trim_Resultado!DU137</f>
        <v>9448.1482539999997</v>
      </c>
      <c r="DI8" s="18">
        <f>PLANEL_GerPT_Trim_Resultado!DV113+PLANEL_GerPT_Trim_Resultado!DV125+PLANEL_GerPT_Trim_Resultado!DV137</f>
        <v>9448.1482539999997</v>
      </c>
      <c r="DJ8" s="18">
        <f>PLANEL_GerPT_Trim_Resultado!DW113+PLANEL_GerPT_Trim_Resultado!DW125+PLANEL_GerPT_Trim_Resultado!DW137</f>
        <v>9448.1482539999997</v>
      </c>
      <c r="DK8" s="18">
        <f>PLANEL_GerPT_Trim_Resultado!DX113+PLANEL_GerPT_Trim_Resultado!DX125+PLANEL_GerPT_Trim_Resultado!DX137</f>
        <v>9448.1482539999997</v>
      </c>
      <c r="DL8" s="18">
        <f>PLANEL_GerPT_Trim_Resultado!DY113+PLANEL_GerPT_Trim_Resultado!DY125+PLANEL_GerPT_Trim_Resultado!DY137</f>
        <v>9448.1482539999997</v>
      </c>
      <c r="DM8" s="18">
        <f>PLANEL_GerPT_Trim_Resultado!DZ113+PLANEL_GerPT_Trim_Resultado!DZ125+PLANEL_GerPT_Trim_Resultado!DZ137</f>
        <v>9448.1482539999997</v>
      </c>
      <c r="DN8" s="18">
        <f>PLANEL_GerPT_Trim_Resultado!EA113+PLANEL_GerPT_Trim_Resultado!EA125+PLANEL_GerPT_Trim_Resultado!EA137</f>
        <v>9448.1482539999997</v>
      </c>
      <c r="DO8" s="18">
        <f>PLANEL_GerPT_Trim_Resultado!EB113+PLANEL_GerPT_Trim_Resultado!EB125+PLANEL_GerPT_Trim_Resultado!EB137</f>
        <v>9448.1482539999997</v>
      </c>
      <c r="DP8" s="18">
        <f>PLANEL_GerPT_Trim_Resultado!EC113+PLANEL_GerPT_Trim_Resultado!EC125+PLANEL_GerPT_Trim_Resultado!EC137</f>
        <v>9448.1482539999997</v>
      </c>
      <c r="DQ8" s="18">
        <f>PLANEL_GerPT_Trim_Resultado!ED113+PLANEL_GerPT_Trim_Resultado!ED125+PLANEL_GerPT_Trim_Resultado!ED137</f>
        <v>8188.0110789999999</v>
      </c>
      <c r="DR8" s="18">
        <f>PLANEL_GerPT_Trim_Resultado!EE113+PLANEL_GerPT_Trim_Resultado!EE125+PLANEL_GerPT_Trim_Resultado!EE137</f>
        <v>9448.1482539999997</v>
      </c>
      <c r="DS8" s="18">
        <f>PLANEL_GerPT_Trim_Resultado!EF113+PLANEL_GerPT_Trim_Resultado!EF125+PLANEL_GerPT_Trim_Resultado!EF137</f>
        <v>9104.0265829999989</v>
      </c>
      <c r="DT8" s="18">
        <f>PLANEL_GerPT_Trim_Resultado!EG113+PLANEL_GerPT_Trim_Resultado!EG125+PLANEL_GerPT_Trim_Resultado!EG137</f>
        <v>9104.0265829999989</v>
      </c>
      <c r="DU8" s="18">
        <f>PLANEL_GerPT_Trim_Resultado!EH113+PLANEL_GerPT_Trim_Resultado!EH125+PLANEL_GerPT_Trim_Resultado!EH137</f>
        <v>9104.0265829999989</v>
      </c>
      <c r="DV8" s="18">
        <f>PLANEL_GerPT_Trim_Resultado!EI113+PLANEL_GerPT_Trim_Resultado!EI125+PLANEL_GerPT_Trim_Resultado!EI137</f>
        <v>9104.0265829999989</v>
      </c>
      <c r="DW8" s="18">
        <f>PLANEL_GerPT_Trim_Resultado!EJ113+PLANEL_GerPT_Trim_Resultado!EJ125+PLANEL_GerPT_Trim_Resultado!EJ137</f>
        <v>9104.0265829999989</v>
      </c>
      <c r="DX8" s="18">
        <f>PLANEL_GerPT_Trim_Resultado!EK113+PLANEL_GerPT_Trim_Resultado!EK125+PLANEL_GerPT_Trim_Resultado!EK137</f>
        <v>9104.0265829999989</v>
      </c>
      <c r="DY8" s="18">
        <f>PLANEL_GerPT_Trim_Resultado!EL113+PLANEL_GerPT_Trim_Resultado!EL125+PLANEL_GerPT_Trim_Resultado!EL137</f>
        <v>9104.0265829999989</v>
      </c>
      <c r="DZ8" s="18">
        <f>PLANEL_GerPT_Trim_Resultado!EM113+PLANEL_GerPT_Trim_Resultado!EM125+PLANEL_GerPT_Trim_Resultado!EM137</f>
        <v>9104.0265829999989</v>
      </c>
      <c r="EA8" s="18">
        <f>PLANEL_GerPT_Trim_Resultado!EN113+PLANEL_GerPT_Trim_Resultado!EN125+PLANEL_GerPT_Trim_Resultado!EN137</f>
        <v>9104.0265829999989</v>
      </c>
      <c r="EB8" s="18">
        <f>PLANEL_GerPT_Trim_Resultado!EO113+PLANEL_GerPT_Trim_Resultado!EO125+PLANEL_GerPT_Trim_Resultado!EO137</f>
        <v>9104.0265829999989</v>
      </c>
      <c r="EC8" s="18">
        <f>PLANEL_GerPT_Trim_Resultado!EP113+PLANEL_GerPT_Trim_Resultado!EP125+PLANEL_GerPT_Trim_Resultado!EP137</f>
        <v>8383.9481969999997</v>
      </c>
      <c r="ED8" s="18">
        <f>PLANEL_GerPT_Trim_Resultado!EQ113+PLANEL_GerPT_Trim_Resultado!EQ125+PLANEL_GerPT_Trim_Resultado!EQ137</f>
        <v>9104.0265829999989</v>
      </c>
      <c r="EE8" s="18">
        <f>PLANEL_GerPT_Trim_Resultado!ER113+PLANEL_GerPT_Trim_Resultado!ER125+PLANEL_GerPT_Trim_Resultado!ER137</f>
        <v>9104.0265829999989</v>
      </c>
      <c r="EF8" s="18">
        <f>PLANEL_GerPT_Trim_Resultado!ES113+PLANEL_GerPT_Trim_Resultado!ES125+PLANEL_GerPT_Trim_Resultado!ES137</f>
        <v>9104.0265829999989</v>
      </c>
      <c r="EG8" s="18">
        <f>PLANEL_GerPT_Trim_Resultado!ET113+PLANEL_GerPT_Trim_Resultado!ET125+PLANEL_GerPT_Trim_Resultado!ET137</f>
        <v>7910.2124169999997</v>
      </c>
      <c r="EH8" s="18">
        <f>PLANEL_GerPT_Trim_Resultado!EU113+PLANEL_GerPT_Trim_Resultado!EU125+PLANEL_GerPT_Trim_Resultado!EU137</f>
        <v>9104.0265829999989</v>
      </c>
      <c r="EI8" s="18">
        <f>PLANEL_GerPT_Trim_Resultado!EV113+PLANEL_GerPT_Trim_Resultado!EV125+PLANEL_GerPT_Trim_Resultado!EV137</f>
        <v>9104.0265829999989</v>
      </c>
      <c r="EJ8" s="18">
        <f>PLANEL_GerPT_Trim_Resultado!EW113+PLANEL_GerPT_Trim_Resultado!EW125+PLANEL_GerPT_Trim_Resultado!EW137</f>
        <v>9104.0265829999989</v>
      </c>
      <c r="EK8" s="18">
        <f>PLANEL_GerPT_Trim_Resultado!EX113+PLANEL_GerPT_Trim_Resultado!EX125+PLANEL_GerPT_Trim_Resultado!EX137</f>
        <v>9104.0265829999989</v>
      </c>
      <c r="EL8" s="18">
        <f>PLANEL_GerPT_Trim_Resultado!EY113+PLANEL_GerPT_Trim_Resultado!EY125+PLANEL_GerPT_Trim_Resultado!EY137</f>
        <v>9104.0265829999989</v>
      </c>
      <c r="EM8" s="18">
        <f>PLANEL_GerPT_Trim_Resultado!EZ113+PLANEL_GerPT_Trim_Resultado!EZ125+PLANEL_GerPT_Trim_Resultado!EZ137</f>
        <v>9104.0265829999989</v>
      </c>
      <c r="EN8" s="18">
        <f>PLANEL_GerPT_Trim_Resultado!FA113+PLANEL_GerPT_Trim_Resultado!FA125+PLANEL_GerPT_Trim_Resultado!FA137</f>
        <v>9104.0265829999989</v>
      </c>
      <c r="EO8" s="18">
        <f>PLANEL_GerPT_Trim_Resultado!FB113+PLANEL_GerPT_Trim_Resultado!FB125+PLANEL_GerPT_Trim_Resultado!FB137</f>
        <v>9104.0265829999989</v>
      </c>
      <c r="EP8" s="18">
        <f>PLANEL_GerPT_Trim_Resultado!FC113+PLANEL_GerPT_Trim_Resultado!FC125+PLANEL_GerPT_Trim_Resultado!FC137</f>
        <v>8924.0069870000007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1007.25</v>
      </c>
      <c r="E10" s="20">
        <f>PLANEL_GerPT_Trim_Resultado!R65+PLANEL_GerPT_Trim_Resultado!R77+PLANEL_GerPT_Trim_Resultado!R89</f>
        <v>1221.27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1056.27</v>
      </c>
      <c r="I10" s="20">
        <f>PLANEL_GerPT_Trim_Resultado!V65+PLANEL_GerPT_Trim_Resultado!V77+PLANEL_GerPT_Trim_Resultado!V89</f>
        <v>1024.02</v>
      </c>
      <c r="J10" s="20">
        <f>PLANEL_GerPT_Trim_Resultado!W65+PLANEL_GerPT_Trim_Resultado!W77+PLANEL_GerPT_Trim_Resultado!W89</f>
        <v>1197.27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981.27</v>
      </c>
      <c r="M10" s="20">
        <f>PLANEL_GerPT_Trim_Resultado!Z65+PLANEL_GerPT_Trim_Resultado!Z77+PLANEL_GerPT_Trim_Resultado!Z89</f>
        <v>729.80471390000002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394.02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1474.5842500000001</v>
      </c>
      <c r="Y10" s="20">
        <f>PLANEL_GerPT_Trim_Resultado!AL65+PLANEL_GerPT_Trim_Resultado!AL77+PLANEL_GerPT_Trim_Resultado!AL89</f>
        <v>693.34764089999999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1065.75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1536.27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1536.27</v>
      </c>
      <c r="AO10" s="20">
        <f>PLANEL_GerPT_Trim_Resultado!BB65+PLANEL_GerPT_Trim_Resultado!BB77+PLANEL_GerPT_Trim_Resultado!BB89</f>
        <v>1476.27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1262.25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1452.27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364.5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0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332.52658129999998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810.3</v>
      </c>
      <c r="K11" s="20">
        <f>PLANEL_GerPT_Trim_Resultado!X41+PLANEL_GerPT_Trim_Resultado!X53</f>
        <v>1084.05</v>
      </c>
      <c r="L11" s="20">
        <f>PLANEL_GerPT_Trim_Resultado!Y41+PLANEL_GerPT_Trim_Resultado!Y53</f>
        <v>774.26449939999998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1084.05</v>
      </c>
      <c r="Q11" s="20">
        <f>PLANEL_GerPT_Trim_Resultado!AD41+PLANEL_GerPT_Trim_Resultado!AD53</f>
        <v>810.3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543.82500000000005</v>
      </c>
      <c r="W11" s="20">
        <f>PLANEL_GerPT_Trim_Resultado!AJ41+PLANEL_GerPT_Trim_Resultado!AJ53</f>
        <v>1084.05</v>
      </c>
      <c r="X11" s="20">
        <f>PLANEL_GerPT_Trim_Resultado!AK41+PLANEL_GerPT_Trim_Resultado!AK53</f>
        <v>810.3</v>
      </c>
      <c r="Y11" s="20">
        <f>PLANEL_GerPT_Trim_Resultado!AL41+PLANEL_GerPT_Trim_Resultado!AL53</f>
        <v>1084.05</v>
      </c>
      <c r="Z11" s="20">
        <f>PLANEL_GerPT_Trim_Resultado!AM41+PLANEL_GerPT_Trim_Resultado!AM53</f>
        <v>810.3</v>
      </c>
      <c r="AA11" s="20">
        <f>PLANEL_GerPT_Trim_Resultado!AN41+PLANEL_GerPT_Trim_Resultado!AN53</f>
        <v>1084.05</v>
      </c>
      <c r="AB11" s="20">
        <f>PLANEL_GerPT_Trim_Resultado!AO41+PLANEL_GerPT_Trim_Resultado!AO53</f>
        <v>1084.05</v>
      </c>
      <c r="AC11" s="20">
        <f>PLANEL_GerPT_Trim_Resultado!AP41+PLANEL_GerPT_Trim_Resultado!AP53</f>
        <v>963.65741439999999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810.3</v>
      </c>
      <c r="AG11" s="20">
        <f>PLANEL_GerPT_Trim_Resultado!AT41+PLANEL_GerPT_Trim_Resultado!AT53</f>
        <v>813.97500000000002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813.97500000000002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270.07499999999999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531.29521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1120.700834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3259.4085894</v>
      </c>
      <c r="D13" s="1">
        <f>PLANEL_GerPT_Trim_Resultado!Q173+PLANEL_GerPT_Trim_Resultado!Q185</f>
        <v>4019.343273</v>
      </c>
      <c r="E13" s="1">
        <f>PLANEL_GerPT_Trim_Resultado!R173+PLANEL_GerPT_Trim_Resultado!R185</f>
        <v>3845.5624059000002</v>
      </c>
      <c r="F13" s="1">
        <f>PLANEL_GerPT_Trim_Resultado!S173+PLANEL_GerPT_Trim_Resultado!S185</f>
        <v>3810.1415527999998</v>
      </c>
      <c r="G13" s="1">
        <f>PLANEL_GerPT_Trim_Resultado!T173+PLANEL_GerPT_Trim_Resultado!T185</f>
        <v>4119.7273489999998</v>
      </c>
      <c r="H13" s="1">
        <f>PLANEL_GerPT_Trim_Resultado!U173+PLANEL_GerPT_Trim_Resultado!U185</f>
        <v>3845.1032531999999</v>
      </c>
      <c r="I13" s="1">
        <f>PLANEL_GerPT_Trim_Resultado!V173+PLANEL_GerPT_Trim_Resultado!V185</f>
        <v>4193.0133569999998</v>
      </c>
      <c r="J13" s="1">
        <f>PLANEL_GerPT_Trim_Resultado!W173+PLANEL_GerPT_Trim_Resultado!W185</f>
        <v>3492.6729015000001</v>
      </c>
      <c r="K13" s="1">
        <f>PLANEL_GerPT_Trim_Resultado!X173+PLANEL_GerPT_Trim_Resultado!X185</f>
        <v>4347.491841</v>
      </c>
      <c r="L13" s="1">
        <f>PLANEL_GerPT_Trim_Resultado!Y173+PLANEL_GerPT_Trim_Resultado!Y185</f>
        <v>3728.7537460000003</v>
      </c>
      <c r="M13" s="1">
        <f>PLANEL_GerPT_Trim_Resultado!Z173+PLANEL_GerPT_Trim_Resultado!Z185</f>
        <v>4555.8964180000003</v>
      </c>
      <c r="N13" s="1">
        <f>PLANEL_GerPT_Trim_Resultado!AA173+PLANEL_GerPT_Trim_Resultado!AA185</f>
        <v>4190.0776480000004</v>
      </c>
      <c r="O13" s="1">
        <f>PLANEL_GerPT_Trim_Resultado!AB173+PLANEL_GerPT_Trim_Resultado!AB185</f>
        <v>4013.9749397999999</v>
      </c>
      <c r="P13" s="1">
        <f>PLANEL_GerPT_Trim_Resultado!AC173+PLANEL_GerPT_Trim_Resultado!AC185</f>
        <v>4485.0255449999995</v>
      </c>
      <c r="Q13" s="1">
        <f>PLANEL_GerPT_Trim_Resultado!AD173+PLANEL_GerPT_Trim_Resultado!AD185</f>
        <v>4149.6060299999999</v>
      </c>
      <c r="R13" s="1">
        <f>PLANEL_GerPT_Trim_Resultado!AE173+PLANEL_GerPT_Trim_Resultado!AE185</f>
        <v>4076.6507201000004</v>
      </c>
      <c r="S13" s="1">
        <f>PLANEL_GerPT_Trim_Resultado!AF173+PLANEL_GerPT_Trim_Resultado!AF185</f>
        <v>3992.8609059999999</v>
      </c>
      <c r="T13" s="1">
        <f>PLANEL_GerPT_Trim_Resultado!AG173+PLANEL_GerPT_Trim_Resultado!AG185</f>
        <v>4390.6233570000004</v>
      </c>
      <c r="U13" s="1">
        <f>PLANEL_GerPT_Trim_Resultado!AH173+PLANEL_GerPT_Trim_Resultado!AH185</f>
        <v>3775.7483345999999</v>
      </c>
      <c r="V13" s="1">
        <f>PLANEL_GerPT_Trim_Resultado!AI173+PLANEL_GerPT_Trim_Resultado!AI185</f>
        <v>3997.646174</v>
      </c>
      <c r="W13" s="1">
        <f>PLANEL_GerPT_Trim_Resultado!AJ173+PLANEL_GerPT_Trim_Resultado!AJ185</f>
        <v>4419.3886050000001</v>
      </c>
      <c r="X13" s="1">
        <f>PLANEL_GerPT_Trim_Resultado!AK173+PLANEL_GerPT_Trim_Resultado!AK185</f>
        <v>4631.5993950000002</v>
      </c>
      <c r="Y13" s="1">
        <f>PLANEL_GerPT_Trim_Resultado!AL173+PLANEL_GerPT_Trim_Resultado!AL185</f>
        <v>3621.1209760000002</v>
      </c>
      <c r="Z13" s="1">
        <f>PLANEL_GerPT_Trim_Resultado!AM173+PLANEL_GerPT_Trim_Resultado!AM185</f>
        <v>4639.1791680000006</v>
      </c>
      <c r="AA13" s="1">
        <f>PLANEL_GerPT_Trim_Resultado!AN173+PLANEL_GerPT_Trim_Resultado!AN185</f>
        <v>4042.8874050000004</v>
      </c>
      <c r="AB13" s="1">
        <f>PLANEL_GerPT_Trim_Resultado!AO173+PLANEL_GerPT_Trim_Resultado!AO185</f>
        <v>4870.2674809999999</v>
      </c>
      <c r="AC13" s="1">
        <f>PLANEL_GerPT_Trim_Resultado!AP173+PLANEL_GerPT_Trim_Resultado!AP185</f>
        <v>3681.6644090999998</v>
      </c>
      <c r="AD13" s="1">
        <f>PLANEL_GerPT_Trim_Resultado!AQ173+PLANEL_GerPT_Trim_Resultado!AQ185</f>
        <v>4856.2449020000004</v>
      </c>
      <c r="AE13" s="1">
        <f>PLANEL_GerPT_Trim_Resultado!AR173+PLANEL_GerPT_Trim_Resultado!AR185</f>
        <v>4550.6374139999998</v>
      </c>
      <c r="AF13" s="1">
        <f>PLANEL_GerPT_Trim_Resultado!AS173+PLANEL_GerPT_Trim_Resultado!AS185</f>
        <v>4856.2449020000004</v>
      </c>
      <c r="AG13" s="1">
        <f>PLANEL_GerPT_Trim_Resultado!AT173+PLANEL_GerPT_Trim_Resultado!AT185</f>
        <v>4148.3888989999996</v>
      </c>
      <c r="AH13" s="1">
        <f>PLANEL_GerPT_Trim_Resultado!AU173+PLANEL_GerPT_Trim_Resultado!AU185</f>
        <v>4870.2674809999999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4640.8700330000001</v>
      </c>
      <c r="AK13" s="1">
        <f>PLANEL_GerPT_Trim_Resultado!AX173+PLANEL_GerPT_Trim_Resultado!AX185</f>
        <v>3932.8245373999998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3759.2477469</v>
      </c>
      <c r="AO13" s="1">
        <f>PLANEL_GerPT_Trim_Resultado!BB173+PLANEL_GerPT_Trim_Resultado!BB185</f>
        <v>3193.3229839000001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2092.8699293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442.00758730000001</v>
      </c>
      <c r="D15" s="22">
        <f>PLANEL_GerPT_Trim_Resultado!Q17+PLANEL_GerPT_Trim_Resultado!Q29</f>
        <v>4000.2742659999999</v>
      </c>
      <c r="E15" s="22">
        <f>PLANEL_GerPT_Trim_Resultado!R17+PLANEL_GerPT_Trim_Resultado!R29</f>
        <v>5704.6245310000004</v>
      </c>
      <c r="F15" s="22">
        <f>PLANEL_GerPT_Trim_Resultado!S17+PLANEL_GerPT_Trim_Resultado!S29</f>
        <v>3823.3229219999998</v>
      </c>
      <c r="G15" s="22">
        <f>PLANEL_GerPT_Trim_Resultado!T17+PLANEL_GerPT_Trim_Resultado!T29</f>
        <v>476.01001669999999</v>
      </c>
      <c r="H15" s="22">
        <f>PLANEL_GerPT_Trim_Resultado!U17+PLANEL_GerPT_Trim_Resultado!U29</f>
        <v>4429.1464299999998</v>
      </c>
      <c r="I15" s="22">
        <f>PLANEL_GerPT_Trim_Resultado!V17+PLANEL_GerPT_Trim_Resultado!V29</f>
        <v>6126.0744510000004</v>
      </c>
      <c r="J15" s="22">
        <f>PLANEL_GerPT_Trim_Resultado!W17+PLANEL_GerPT_Trim_Resultado!W29</f>
        <v>3968.5676899999999</v>
      </c>
      <c r="K15" s="22">
        <f>PLANEL_GerPT_Trim_Resultado!X17+PLANEL_GerPT_Trim_Resultado!X29</f>
        <v>479.31266010000002</v>
      </c>
      <c r="L15" s="22">
        <f>PLANEL_GerPT_Trim_Resultado!Y17+PLANEL_GerPT_Trim_Resultado!Y29</f>
        <v>4516.9614760000004</v>
      </c>
      <c r="M15" s="22">
        <f>PLANEL_GerPT_Trim_Resultado!Z17+PLANEL_GerPT_Trim_Resultado!Z29</f>
        <v>6689.9780090000004</v>
      </c>
      <c r="N15" s="22">
        <f>PLANEL_GerPT_Trim_Resultado!AA17+PLANEL_GerPT_Trim_Resultado!AA29</f>
        <v>4100.860592</v>
      </c>
      <c r="O15" s="22">
        <f>PLANEL_GerPT_Trim_Resultado!AB17+PLANEL_GerPT_Trim_Resultado!AB29</f>
        <v>476.77364119999999</v>
      </c>
      <c r="P15" s="22">
        <f>PLANEL_GerPT_Trim_Resultado!AC17+PLANEL_GerPT_Trim_Resultado!AC29</f>
        <v>4482.0817719999995</v>
      </c>
      <c r="Q15" s="22">
        <f>PLANEL_GerPT_Trim_Resultado!AD17+PLANEL_GerPT_Trim_Resultado!AD29</f>
        <v>5893.0484159999996</v>
      </c>
      <c r="R15" s="22">
        <f>PLANEL_GerPT_Trim_Resultado!AE17+PLANEL_GerPT_Trim_Resultado!AE29</f>
        <v>3451.8990269999999</v>
      </c>
      <c r="S15" s="22">
        <f>PLANEL_GerPT_Trim_Resultado!AF17+PLANEL_GerPT_Trim_Resultado!AF29</f>
        <v>482.72236850000002</v>
      </c>
      <c r="T15" s="22">
        <f>PLANEL_GerPT_Trim_Resultado!AG17+PLANEL_GerPT_Trim_Resultado!AG29</f>
        <v>4941.4423290000004</v>
      </c>
      <c r="U15" s="22">
        <f>PLANEL_GerPT_Trim_Resultado!AH17+PLANEL_GerPT_Trim_Resultado!AH29</f>
        <v>6429.3654379999998</v>
      </c>
      <c r="V15" s="22">
        <f>PLANEL_GerPT_Trim_Resultado!AI17+PLANEL_GerPT_Trim_Resultado!AI29</f>
        <v>4030.9037320000002</v>
      </c>
      <c r="W15" s="22">
        <f>PLANEL_GerPT_Trim_Resultado!AJ17+PLANEL_GerPT_Trim_Resultado!AJ29</f>
        <v>504.65739789999998</v>
      </c>
      <c r="X15" s="22">
        <f>PLANEL_GerPT_Trim_Resultado!AK17+PLANEL_GerPT_Trim_Resultado!AK29</f>
        <v>3976.3661670000001</v>
      </c>
      <c r="Y15" s="22">
        <f>PLANEL_GerPT_Trim_Resultado!AL17+PLANEL_GerPT_Trim_Resultado!AL29</f>
        <v>6370.9540360000001</v>
      </c>
      <c r="Z15" s="22">
        <f>PLANEL_GerPT_Trim_Resultado!AM17+PLANEL_GerPT_Trim_Resultado!AM29</f>
        <v>4060.9753099999998</v>
      </c>
      <c r="AA15" s="22">
        <f>PLANEL_GerPT_Trim_Resultado!AN17+PLANEL_GerPT_Trim_Resultado!AN29</f>
        <v>487.36164120000001</v>
      </c>
      <c r="AB15" s="22">
        <f>PLANEL_GerPT_Trim_Resultado!AO17+PLANEL_GerPT_Trim_Resultado!AO29</f>
        <v>4524.9169019999999</v>
      </c>
      <c r="AC15" s="22">
        <f>PLANEL_GerPT_Trim_Resultado!AP17+PLANEL_GerPT_Trim_Resultado!AP29</f>
        <v>6402.5861560000003</v>
      </c>
      <c r="AD15" s="22">
        <f>PLANEL_GerPT_Trim_Resultado!AQ17+PLANEL_GerPT_Trim_Resultado!AQ29</f>
        <v>4069.7867219999998</v>
      </c>
      <c r="AE15" s="22">
        <f>PLANEL_GerPT_Trim_Resultado!AR17+PLANEL_GerPT_Trim_Resultado!AR29</f>
        <v>644.24386349999997</v>
      </c>
      <c r="AF15" s="22">
        <f>PLANEL_GerPT_Trim_Resultado!AS17+PLANEL_GerPT_Trim_Resultado!AS29</f>
        <v>5919.1246419999998</v>
      </c>
      <c r="AG15" s="22">
        <f>PLANEL_GerPT_Trim_Resultado!AT17+PLANEL_GerPT_Trim_Resultado!AT29</f>
        <v>8366.8932029999996</v>
      </c>
      <c r="AH15" s="22">
        <f>PLANEL_GerPT_Trim_Resultado!AU17+PLANEL_GerPT_Trim_Resultado!AU29</f>
        <v>5421.4898499999999</v>
      </c>
      <c r="AI15" s="22">
        <f>PLANEL_GerPT_Trim_Resultado!AV17+PLANEL_GerPT_Trim_Resultado!AV29</f>
        <v>644.24386349999997</v>
      </c>
      <c r="AJ15" s="22">
        <f>PLANEL_GerPT_Trim_Resultado!AW17+PLANEL_GerPT_Trim_Resultado!AW29</f>
        <v>4702.3684620000004</v>
      </c>
      <c r="AK15" s="22">
        <f>PLANEL_GerPT_Trim_Resultado!AX17+PLANEL_GerPT_Trim_Resultado!AX29</f>
        <v>8370.9572430000007</v>
      </c>
      <c r="AL15" s="22">
        <f>PLANEL_GerPT_Trim_Resultado!AY17+PLANEL_GerPT_Trim_Resultado!AY29</f>
        <v>5462.4966400000003</v>
      </c>
      <c r="AM15" s="22">
        <f>PLANEL_GerPT_Trim_Resultado!AZ17+PLANEL_GerPT_Trim_Resultado!AZ29</f>
        <v>331.21904089999998</v>
      </c>
      <c r="AN15" s="22">
        <f>PLANEL_GerPT_Trim_Resultado!BA17+PLANEL_GerPT_Trim_Resultado!BA29</f>
        <v>1869.1937089999999</v>
      </c>
      <c r="AO15" s="22">
        <f>PLANEL_GerPT_Trim_Resultado!BB17+PLANEL_GerPT_Trim_Resultado!BB29</f>
        <v>4287.0351190000001</v>
      </c>
      <c r="AP15" s="22">
        <f>PLANEL_GerPT_Trim_Resultado!BC17+PLANEL_GerPT_Trim_Resultado!BC29</f>
        <v>2815.361848</v>
      </c>
      <c r="AQ15" s="22">
        <f>PLANEL_GerPT_Trim_Resultado!BD17+PLANEL_GerPT_Trim_Resultado!BD29</f>
        <v>331.21904089999998</v>
      </c>
      <c r="AR15" s="22">
        <f>PLANEL_GerPT_Trim_Resultado!BE17+PLANEL_GerPT_Trim_Resultado!BE29</f>
        <v>3229.3856489999998</v>
      </c>
      <c r="AS15" s="22">
        <f>PLANEL_GerPT_Trim_Resultado!BF17+PLANEL_GerPT_Trim_Resultado!BF29</f>
        <v>4449.8570520000003</v>
      </c>
      <c r="AT15" s="22">
        <f>PLANEL_GerPT_Trim_Resultado!BG17+PLANEL_GerPT_Trim_Resultado!BG29</f>
        <v>2815.361848</v>
      </c>
      <c r="AU15" s="22">
        <f>PLANEL_GerPT_Trim_Resultado!BH17+PLANEL_GerPT_Trim_Resultado!BH29</f>
        <v>331.21904089999998</v>
      </c>
      <c r="AV15" s="22">
        <f>PLANEL_GerPT_Trim_Resultado!BI17+PLANEL_GerPT_Trim_Resultado!BI29</f>
        <v>3134.2287299999998</v>
      </c>
      <c r="AW15" s="22">
        <f>PLANEL_GerPT_Trim_Resultado!BJ17+PLANEL_GerPT_Trim_Resultado!BJ29</f>
        <v>4471.4570519999997</v>
      </c>
      <c r="AX15" s="22">
        <f>PLANEL_GerPT_Trim_Resultado!BK17+PLANEL_GerPT_Trim_Resultado!BK29</f>
        <v>2794.6456600000001</v>
      </c>
      <c r="AY15" s="22">
        <f>PLANEL_GerPT_Trim_Resultado!BL17+PLANEL_GerPT_Trim_Resultado!BL29</f>
        <v>331.21904089999998</v>
      </c>
      <c r="AZ15" s="22">
        <f>PLANEL_GerPT_Trim_Resultado!BM17+PLANEL_GerPT_Trim_Resultado!BM29</f>
        <v>3114.58131</v>
      </c>
      <c r="BA15" s="22">
        <f>PLANEL_GerPT_Trim_Resultado!BN17+PLANEL_GerPT_Trim_Resultado!BN29</f>
        <v>4454.6819519999999</v>
      </c>
      <c r="BB15" s="22">
        <f>PLANEL_GerPT_Trim_Resultado!BO17+PLANEL_GerPT_Trim_Resultado!BO29</f>
        <v>2815.361848</v>
      </c>
      <c r="BC15" s="22">
        <f>PLANEL_GerPT_Trim_Resultado!BP17+PLANEL_GerPT_Trim_Resultado!BP29</f>
        <v>370.33648299999999</v>
      </c>
      <c r="BD15" s="22">
        <f>PLANEL_GerPT_Trim_Resultado!BQ17+PLANEL_GerPT_Trim_Resultado!BQ29</f>
        <v>3610.7807090000001</v>
      </c>
      <c r="BE15" s="22">
        <f>PLANEL_GerPT_Trim_Resultado!BR17+PLANEL_GerPT_Trim_Resultado!BR29</f>
        <v>4999.5425210000003</v>
      </c>
      <c r="BF15" s="22">
        <f>PLANEL_GerPT_Trim_Resultado!BS17+PLANEL_GerPT_Trim_Resultado!BS29</f>
        <v>3147.8601060000001</v>
      </c>
      <c r="BG15" s="22">
        <f>PLANEL_GerPT_Trim_Resultado!BT17+PLANEL_GerPT_Trim_Resultado!BT29</f>
        <v>650.34008759999995</v>
      </c>
      <c r="BH15" s="22">
        <f>PLANEL_GerPT_Trim_Resultado!BU17+PLANEL_GerPT_Trim_Resultado!BU29</f>
        <v>6284.6090539999996</v>
      </c>
      <c r="BI15" s="22">
        <f>PLANEL_GerPT_Trim_Resultado!BV17+PLANEL_GerPT_Trim_Resultado!BV29</f>
        <v>8366.4911830000001</v>
      </c>
      <c r="BJ15" s="22">
        <f>PLANEL_GerPT_Trim_Resultado!BW17+PLANEL_GerPT_Trim_Resultado!BW29</f>
        <v>5527.8907449999997</v>
      </c>
      <c r="BK15" s="22">
        <f>PLANEL_GerPT_Trim_Resultado!BX17+PLANEL_GerPT_Trim_Resultado!BX29</f>
        <v>650.34008759999995</v>
      </c>
      <c r="BL15" s="22">
        <f>PLANEL_GerPT_Trim_Resultado!BY17+PLANEL_GerPT_Trim_Resultado!BY29</f>
        <v>6246.0917140000001</v>
      </c>
      <c r="BM15" s="22">
        <f>PLANEL_GerPT_Trim_Resultado!BZ17+PLANEL_GerPT_Trim_Resultado!BZ29</f>
        <v>8607.4434500000007</v>
      </c>
      <c r="BN15" s="22">
        <f>PLANEL_GerPT_Trim_Resultado!CA17+PLANEL_GerPT_Trim_Resultado!CA29</f>
        <v>5527.8907449999997</v>
      </c>
      <c r="BO15" s="22">
        <f>PLANEL_GerPT_Trim_Resultado!CB17+PLANEL_GerPT_Trim_Resultado!CB29</f>
        <v>504.90384769999997</v>
      </c>
      <c r="BP15" s="22">
        <f>PLANEL_GerPT_Trim_Resultado!CC17+PLANEL_GerPT_Trim_Resultado!CC29</f>
        <v>4922.8125149999996</v>
      </c>
      <c r="BQ15" s="22">
        <f>PLANEL_GerPT_Trim_Resultado!CD17+PLANEL_GerPT_Trim_Resultado!CD29</f>
        <v>6467.9019440000002</v>
      </c>
      <c r="BR15" s="22">
        <f>PLANEL_GerPT_Trim_Resultado!CE17+PLANEL_GerPT_Trim_Resultado!CE29</f>
        <v>4291.6827050000002</v>
      </c>
      <c r="BS15" s="22">
        <f>PLANEL_GerPT_Trim_Resultado!CF17+PLANEL_GerPT_Trim_Resultado!CF29</f>
        <v>504.90384769999997</v>
      </c>
      <c r="BT15" s="22">
        <f>PLANEL_GerPT_Trim_Resultado!CG17+PLANEL_GerPT_Trim_Resultado!CG29</f>
        <v>4763.6925149999997</v>
      </c>
      <c r="BU15" s="22">
        <f>PLANEL_GerPT_Trim_Resultado!CH17+PLANEL_GerPT_Trim_Resultado!CH29</f>
        <v>6601.2819440000003</v>
      </c>
      <c r="BV15" s="22">
        <f>PLANEL_GerPT_Trim_Resultado!CI17+PLANEL_GerPT_Trim_Resultado!CI29</f>
        <v>4291.6827050000002</v>
      </c>
      <c r="BW15" s="22">
        <f>PLANEL_GerPT_Trim_Resultado!CJ17+PLANEL_GerPT_Trim_Resultado!CJ29</f>
        <v>504.90384769999997</v>
      </c>
      <c r="BX15" s="22">
        <f>PLANEL_GerPT_Trim_Resultado!CK17+PLANEL_GerPT_Trim_Resultado!CK29</f>
        <v>4922.8125149999996</v>
      </c>
      <c r="BY15" s="22">
        <f>PLANEL_GerPT_Trim_Resultado!CL17+PLANEL_GerPT_Trim_Resultado!CL29</f>
        <v>6809.7219439999999</v>
      </c>
      <c r="BZ15" s="22">
        <f>PLANEL_GerPT_Trim_Resultado!CM17+PLANEL_GerPT_Trim_Resultado!CM29</f>
        <v>4291.6827050000002</v>
      </c>
      <c r="CA15" s="22">
        <f>PLANEL_GerPT_Trim_Resultado!CN17+PLANEL_GerPT_Trim_Resultado!CN29</f>
        <v>504.90384769999997</v>
      </c>
      <c r="CB15" s="22">
        <f>PLANEL_GerPT_Trim_Resultado!CO17+PLANEL_GerPT_Trim_Resultado!CO29</f>
        <v>4922.8125149999996</v>
      </c>
      <c r="CC15" s="22">
        <f>PLANEL_GerPT_Trim_Resultado!CP17+PLANEL_GerPT_Trim_Resultado!CP29</f>
        <v>6816.2019440000004</v>
      </c>
      <c r="CD15" s="22">
        <f>PLANEL_GerPT_Trim_Resultado!CQ17+PLANEL_GerPT_Trim_Resultado!CQ29</f>
        <v>4291.6827050000002</v>
      </c>
      <c r="CE15" s="22">
        <f>PLANEL_GerPT_Trim_Resultado!CR17+PLANEL_GerPT_Trim_Resultado!CR29</f>
        <v>504.90384769999997</v>
      </c>
      <c r="CF15" s="22">
        <f>PLANEL_GerPT_Trim_Resultado!CS17+PLANEL_GerPT_Trim_Resultado!CS29</f>
        <v>4922.8125149999996</v>
      </c>
      <c r="CG15" s="22">
        <f>PLANEL_GerPT_Trim_Resultado!CT17+PLANEL_GerPT_Trim_Resultado!CT29</f>
        <v>6816.2019440000004</v>
      </c>
      <c r="CH15" s="22">
        <f>PLANEL_GerPT_Trim_Resultado!CU17+PLANEL_GerPT_Trim_Resultado!CU29</f>
        <v>4291.6827050000002</v>
      </c>
      <c r="CI15" s="22">
        <f>PLANEL_GerPT_Trim_Resultado!CV17+PLANEL_GerPT_Trim_Resultado!CV29</f>
        <v>456.5503124</v>
      </c>
      <c r="CJ15" s="22">
        <f>PLANEL_GerPT_Trim_Resultado!CW17+PLANEL_GerPT_Trim_Resultado!CW29</f>
        <v>4451.3655449999997</v>
      </c>
      <c r="CK15" s="22">
        <f>PLANEL_GerPT_Trim_Resultado!CX17+PLANEL_GerPT_Trim_Resultado!CX29</f>
        <v>6163.4292169999999</v>
      </c>
      <c r="CL15" s="22">
        <f>PLANEL_GerPT_Trim_Resultado!CY17+PLANEL_GerPT_Trim_Resultado!CY29</f>
        <v>3880.677655</v>
      </c>
      <c r="CM15" s="22">
        <f>PLANEL_GerPT_Trim_Resultado!CZ17+PLANEL_GerPT_Trim_Resultado!CZ29</f>
        <v>456.5503124</v>
      </c>
      <c r="CN15" s="22">
        <f>PLANEL_GerPT_Trim_Resultado!DA17+PLANEL_GerPT_Trim_Resultado!DA29</f>
        <v>4451.3655449999997</v>
      </c>
      <c r="CO15" s="22">
        <f>PLANEL_GerPT_Trim_Resultado!DB17+PLANEL_GerPT_Trim_Resultado!DB29</f>
        <v>6163.4292169999999</v>
      </c>
      <c r="CP15" s="22">
        <f>PLANEL_GerPT_Trim_Resultado!DC17+PLANEL_GerPT_Trim_Resultado!DC29</f>
        <v>3880.677655</v>
      </c>
      <c r="CQ15" s="22">
        <f>PLANEL_GerPT_Trim_Resultado!DD17+PLANEL_GerPT_Trim_Resultado!DD29</f>
        <v>456.5503124</v>
      </c>
      <c r="CR15" s="22">
        <f>PLANEL_GerPT_Trim_Resultado!DE17+PLANEL_GerPT_Trim_Resultado!DE29</f>
        <v>4451.3655449999997</v>
      </c>
      <c r="CS15" s="22">
        <f>PLANEL_GerPT_Trim_Resultado!DF17+PLANEL_GerPT_Trim_Resultado!DF29</f>
        <v>6163.4292169999999</v>
      </c>
      <c r="CT15" s="22">
        <f>PLANEL_GerPT_Trim_Resultado!DG17+PLANEL_GerPT_Trim_Resultado!DG29</f>
        <v>3880.677655</v>
      </c>
      <c r="CU15" s="22">
        <f>PLANEL_GerPT_Trim_Resultado!DH17+PLANEL_GerPT_Trim_Resultado!DH29</f>
        <v>456.5503124</v>
      </c>
      <c r="CV15" s="22">
        <f>PLANEL_GerPT_Trim_Resultado!DI17+PLANEL_GerPT_Trim_Resultado!DI29</f>
        <v>4451.3655449999997</v>
      </c>
      <c r="CW15" s="22">
        <f>PLANEL_GerPT_Trim_Resultado!DJ17+PLANEL_GerPT_Trim_Resultado!DJ29</f>
        <v>6163.4292169999999</v>
      </c>
      <c r="CX15" s="22">
        <f>PLANEL_GerPT_Trim_Resultado!DK17+PLANEL_GerPT_Trim_Resultado!DK29</f>
        <v>3880.677655</v>
      </c>
      <c r="CY15" s="71">
        <f>PLANEL_GerPT_Trim_Resultado!DL17+PLANEL_GerPT_Trim_Resultado!DL29</f>
        <v>456.5503124</v>
      </c>
      <c r="CZ15" s="71">
        <f>PLANEL_GerPT_Trim_Resultado!DM17+PLANEL_GerPT_Trim_Resultado!DM29</f>
        <v>4451.3655449999997</v>
      </c>
      <c r="DA15" s="71">
        <f>PLANEL_GerPT_Trim_Resultado!DN17+PLANEL_GerPT_Trim_Resultado!DN29</f>
        <v>6163.4292169999999</v>
      </c>
      <c r="DB15" s="71">
        <f>PLANEL_GerPT_Trim_Resultado!DO17+PLANEL_GerPT_Trim_Resultado!DO29</f>
        <v>3880.677655</v>
      </c>
      <c r="DC15" s="22">
        <f>PLANEL_GerPT_Trim_Resultado!DP17+PLANEL_GerPT_Trim_Resultado!DP29</f>
        <v>456.5503124</v>
      </c>
      <c r="DD15" s="22">
        <f>PLANEL_GerPT_Trim_Resultado!DQ17+PLANEL_GerPT_Trim_Resultado!DQ29</f>
        <v>4451.3655449999997</v>
      </c>
      <c r="DE15" s="22">
        <f>PLANEL_GerPT_Trim_Resultado!DR17+PLANEL_GerPT_Trim_Resultado!DR29</f>
        <v>6163.4292169999999</v>
      </c>
      <c r="DF15" s="22">
        <f>PLANEL_GerPT_Trim_Resultado!DS17+PLANEL_GerPT_Trim_Resultado!DS29</f>
        <v>3880.677655</v>
      </c>
      <c r="DG15" s="22">
        <f>PLANEL_GerPT_Trim_Resultado!DT17+PLANEL_GerPT_Trim_Resultado!DT29</f>
        <v>456.5503124</v>
      </c>
      <c r="DH15" s="22">
        <f>PLANEL_GerPT_Trim_Resultado!DU17+PLANEL_GerPT_Trim_Resultado!DU29</f>
        <v>4451.3655449999997</v>
      </c>
      <c r="DI15" s="22">
        <f>PLANEL_GerPT_Trim_Resultado!DV17+PLANEL_GerPT_Trim_Resultado!DV29</f>
        <v>5817.2892169999996</v>
      </c>
      <c r="DJ15" s="22">
        <f>PLANEL_GerPT_Trim_Resultado!DW17+PLANEL_GerPT_Trim_Resultado!DW29</f>
        <v>3880.677655</v>
      </c>
      <c r="DK15" s="22">
        <f>PLANEL_GerPT_Trim_Resultado!DX17+PLANEL_GerPT_Trim_Resultado!DX29</f>
        <v>456.5503124</v>
      </c>
      <c r="DL15" s="22">
        <f>PLANEL_GerPT_Trim_Resultado!DY17+PLANEL_GerPT_Trim_Resultado!DY29</f>
        <v>4451.3655449999997</v>
      </c>
      <c r="DM15" s="22">
        <f>PLANEL_GerPT_Trim_Resultado!DZ17+PLANEL_GerPT_Trim_Resultado!DZ29</f>
        <v>6163.4292169999999</v>
      </c>
      <c r="DN15" s="22">
        <f>PLANEL_GerPT_Trim_Resultado!EA17+PLANEL_GerPT_Trim_Resultado!EA29</f>
        <v>3880.677655</v>
      </c>
      <c r="DO15" s="22">
        <f>PLANEL_GerPT_Trim_Resultado!EB17+PLANEL_GerPT_Trim_Resultado!EB29</f>
        <v>456.5503124</v>
      </c>
      <c r="DP15" s="22">
        <f>PLANEL_GerPT_Trim_Resultado!EC17+PLANEL_GerPT_Trim_Resultado!EC29</f>
        <v>4451.3655449999997</v>
      </c>
      <c r="DQ15" s="22">
        <f>PLANEL_GerPT_Trim_Resultado!ED17+PLANEL_GerPT_Trim_Resultado!ED29</f>
        <v>6163.4292169999999</v>
      </c>
      <c r="DR15" s="22">
        <f>PLANEL_GerPT_Trim_Resultado!EE17+PLANEL_GerPT_Trim_Resultado!EE29</f>
        <v>3880.677655</v>
      </c>
      <c r="DS15" s="22">
        <f>PLANEL_GerPT_Trim_Resultado!EF17+PLANEL_GerPT_Trim_Resultado!EF29</f>
        <v>456.5503124</v>
      </c>
      <c r="DT15" s="22">
        <f>PLANEL_GerPT_Trim_Resultado!EG17+PLANEL_GerPT_Trim_Resultado!EG29</f>
        <v>4451.3655449999997</v>
      </c>
      <c r="DU15" s="22">
        <f>PLANEL_GerPT_Trim_Resultado!EH17+PLANEL_GerPT_Trim_Resultado!EH29</f>
        <v>6163.4292169999999</v>
      </c>
      <c r="DV15" s="22">
        <f>PLANEL_GerPT_Trim_Resultado!EI17+PLANEL_GerPT_Trim_Resultado!EI29</f>
        <v>3880.677655</v>
      </c>
      <c r="DW15" s="22">
        <f>PLANEL_GerPT_Trim_Resultado!EJ17+PLANEL_GerPT_Trim_Resultado!EJ29</f>
        <v>456.5503124</v>
      </c>
      <c r="DX15" s="22">
        <f>PLANEL_GerPT_Trim_Resultado!EK17+PLANEL_GerPT_Trim_Resultado!EK29</f>
        <v>4451.3655449999997</v>
      </c>
      <c r="DY15" s="22">
        <f>PLANEL_GerPT_Trim_Resultado!EL17+PLANEL_GerPT_Trim_Resultado!EL29</f>
        <v>6163.4292169999999</v>
      </c>
      <c r="DZ15" s="22">
        <f>PLANEL_GerPT_Trim_Resultado!EM17+PLANEL_GerPT_Trim_Resultado!EM29</f>
        <v>3880.677655</v>
      </c>
      <c r="EA15" s="22">
        <f>PLANEL_GerPT_Trim_Resultado!EN17+PLANEL_GerPT_Trim_Resultado!EN29</f>
        <v>456.5503124</v>
      </c>
      <c r="EB15" s="22">
        <f>PLANEL_GerPT_Trim_Resultado!EO17+PLANEL_GerPT_Trim_Resultado!EO29</f>
        <v>4451.3655449999997</v>
      </c>
      <c r="EC15" s="22">
        <f>PLANEL_GerPT_Trim_Resultado!EP17+PLANEL_GerPT_Trim_Resultado!EP29</f>
        <v>6163.4292169999999</v>
      </c>
      <c r="ED15" s="22">
        <f>PLANEL_GerPT_Trim_Resultado!EQ17+PLANEL_GerPT_Trim_Resultado!EQ29</f>
        <v>3880.677655</v>
      </c>
      <c r="EE15" s="22">
        <f>PLANEL_GerPT_Trim_Resultado!ER17+PLANEL_GerPT_Trim_Resultado!ER29</f>
        <v>456.5503124</v>
      </c>
      <c r="EF15" s="22">
        <f>PLANEL_GerPT_Trim_Resultado!ES17+PLANEL_GerPT_Trim_Resultado!ES29</f>
        <v>4451.3655449999997</v>
      </c>
      <c r="EG15" s="22">
        <f>PLANEL_GerPT_Trim_Resultado!ET17+PLANEL_GerPT_Trim_Resultado!ET29</f>
        <v>6163.4292169999999</v>
      </c>
      <c r="EH15" s="22">
        <f>PLANEL_GerPT_Trim_Resultado!EU17+PLANEL_GerPT_Trim_Resultado!EU29</f>
        <v>3880.677655</v>
      </c>
      <c r="EI15" s="22">
        <f>PLANEL_GerPT_Trim_Resultado!EV17+PLANEL_GerPT_Trim_Resultado!EV29</f>
        <v>456.5503124</v>
      </c>
      <c r="EJ15" s="22">
        <f>PLANEL_GerPT_Trim_Resultado!EW17+PLANEL_GerPT_Trim_Resultado!EW29</f>
        <v>4451.3655449999997</v>
      </c>
      <c r="EK15" s="22">
        <f>PLANEL_GerPT_Trim_Resultado!EX17+PLANEL_GerPT_Trim_Resultado!EX29</f>
        <v>6163.4292169999999</v>
      </c>
      <c r="EL15" s="22">
        <f>PLANEL_GerPT_Trim_Resultado!EY17+PLANEL_GerPT_Trim_Resultado!EY29</f>
        <v>3880.677655</v>
      </c>
      <c r="EM15" s="22">
        <f>PLANEL_GerPT_Trim_Resultado!EZ17+PLANEL_GerPT_Trim_Resultado!EZ29</f>
        <v>456.5503124</v>
      </c>
      <c r="EN15" s="22">
        <f>PLANEL_GerPT_Trim_Resultado!FA17+PLANEL_GerPT_Trim_Resultado!FA29</f>
        <v>4451.3655449999997</v>
      </c>
      <c r="EO15" s="22">
        <f>PLANEL_GerPT_Trim_Resultado!FB17+PLANEL_GerPT_Trim_Resultado!FB29</f>
        <v>5837.94</v>
      </c>
      <c r="EP15" s="22">
        <f>PLANEL_GerPT_Trim_Resultado!FC17+PLANEL_GerPT_Trim_Resultado!FC29</f>
        <v>3880.677655</v>
      </c>
    </row>
    <row r="16" spans="2:258" x14ac:dyDescent="0.25">
      <c r="B16" s="21" t="s">
        <v>53</v>
      </c>
      <c r="C16" s="22">
        <f>PLANEL_GerPT_Trim_Resultado!P377</f>
        <v>267.32049999999998</v>
      </c>
      <c r="D16" s="22">
        <f>PLANEL_GerPT_Trim_Resultado!Q377</f>
        <v>267.32049999999998</v>
      </c>
      <c r="E16" s="22">
        <f>PLANEL_GerPT_Trim_Resultado!R377</f>
        <v>298.00549999999998</v>
      </c>
      <c r="F16" s="22">
        <f>PLANEL_GerPT_Trim_Resultado!S377</f>
        <v>270.93049999999999</v>
      </c>
      <c r="G16" s="22">
        <f>PLANEL_GerPT_Trim_Resultado!T377</f>
        <v>298.00549999999998</v>
      </c>
      <c r="H16" s="22">
        <f>PLANEL_GerPT_Trim_Resultado!U377</f>
        <v>267.32049999999998</v>
      </c>
      <c r="I16" s="22">
        <f>PLANEL_GerPT_Trim_Resultado!V377</f>
        <v>298.00549999999998</v>
      </c>
      <c r="J16" s="22">
        <f>PLANEL_GerPT_Trim_Resultado!W377</f>
        <v>270.93049999999999</v>
      </c>
      <c r="K16" s="22">
        <f>PLANEL_GerPT_Trim_Resultado!X377</f>
        <v>298.00549999999998</v>
      </c>
      <c r="L16" s="22">
        <f>PLANEL_GerPT_Trim_Resultado!Y377</f>
        <v>270.93049999999999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278.15050000000002</v>
      </c>
      <c r="P16" s="22">
        <f>PLANEL_GerPT_Trim_Resultado!AC377</f>
        <v>413.52550000000002</v>
      </c>
      <c r="Q16" s="22">
        <f>PLANEL_GerPT_Trim_Resultado!AD377</f>
        <v>305.22550000000001</v>
      </c>
      <c r="R16" s="22">
        <f>PLANEL_GerPT_Trim_Resultado!AE377</f>
        <v>413.52550000000002</v>
      </c>
      <c r="S16" s="22">
        <f>PLANEL_GerPT_Trim_Resultado!AF377</f>
        <v>588.6105</v>
      </c>
      <c r="T16" s="22">
        <f>PLANEL_GerPT_Trim_Resultado!AG377</f>
        <v>603.77250000000004</v>
      </c>
      <c r="U16" s="22">
        <f>PLANEL_GerPT_Trim_Resultado!AH377</f>
        <v>453.2355</v>
      </c>
      <c r="V16" s="22">
        <f>PLANEL_GerPT_Trim_Resultado!AI377</f>
        <v>588.6105</v>
      </c>
      <c r="W16" s="22">
        <f>PLANEL_GerPT_Trim_Resultado!AJ377</f>
        <v>498.3605</v>
      </c>
      <c r="X16" s="22">
        <f>PLANEL_GerPT_Trim_Resultado!AK377</f>
        <v>606.66049999999996</v>
      </c>
      <c r="Y16" s="22">
        <f>PLANEL_GerPT_Trim_Resultado!AL377</f>
        <v>498.3605</v>
      </c>
      <c r="Z16" s="22">
        <f>PLANEL_GerPT_Trim_Resultado!AM377</f>
        <v>606.66049999999996</v>
      </c>
      <c r="AA16" s="22">
        <f>PLANEL_GerPT_Trim_Resultado!AN377</f>
        <v>638.24800000000005</v>
      </c>
      <c r="AB16" s="22">
        <f>PLANEL_GerPT_Trim_Resultado!AO377</f>
        <v>611.173</v>
      </c>
      <c r="AC16" s="22">
        <f>PLANEL_GerPT_Trim_Resultado!AP377</f>
        <v>475.798</v>
      </c>
      <c r="AD16" s="22">
        <f>PLANEL_GerPT_Trim_Resultado!AQ377</f>
        <v>638.24800000000005</v>
      </c>
      <c r="AE16" s="22">
        <f>PLANEL_GerPT_Trim_Resultado!AR377</f>
        <v>653.41</v>
      </c>
      <c r="AF16" s="22">
        <f>PLANEL_GerPT_Trim_Resultado!AS377</f>
        <v>475.798</v>
      </c>
      <c r="AG16" s="22">
        <f>PLANEL_GerPT_Trim_Resultado!AT377</f>
        <v>272.916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638.24800000000005</v>
      </c>
      <c r="AK16" s="22">
        <f>PLANEL_GerPT_Trim_Resultado!AX377</f>
        <v>502.87299999999999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468.57799999999997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396.37799999999999</v>
      </c>
      <c r="AS16" s="22">
        <f>PLANEL_GerPT_Trim_Resultado!BF377</f>
        <v>490.96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475.798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490.96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475.798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212.80950000000001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212.80950000000001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522.94212115000005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373.90257577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1118.1815339500001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1054.87026173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1232.80991627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1141.0432137599998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2826.4802200300001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878.14069745000006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1204.5712442699999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737.79652018000002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2946.7886409900002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1842.9895844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1640.87879707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1608.3152598000001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2718.1645632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1984.8315729999999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2248.0053500699996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3632.7646678000001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3383.5757570699998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3087.9524356000002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3026.5729520700002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1828.4409527399998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3461.2750051600001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2386.3307056000003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2503.7489380699999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1753.72559912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2634.2232370700003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3090.7577056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3353.6888253700004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1974.5380418000002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4374.9935842700006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4430.2657548000006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4632.7118340699999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3265.2696538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5366.5194678299995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6146.4047175999995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5219.5834810699998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5894.5075893200001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6680.1190784700002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7128.7653196000001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7018.2673796700001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7943.7799450000002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10807.521445909999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9581.4906900000005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7496.8954616699993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7057.0472420000006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5288.4276472699994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10193.665346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8595.9098336700008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7996.3086750000002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13626.395446189999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11731.979880000001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8817.0352116800004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6223.6308305100001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8765.8455086800004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12033.503379000002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8893.8574816799992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10061.08506132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14103.562050480001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12121.830188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8989.1317774800009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10003.116837849999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11401.23971908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12268.180513300002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8927.6454497199993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10116.49010099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14159.38994132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12184.1425217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9482.0895508199992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10750.87348179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15048.08744992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12938.673271379999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9949.7556941199982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11285.267599089999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15796.621666119998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13575.356777179999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11049.938830319999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12539.150737489999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17520.927252320002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15074.309438980001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12248.645879719999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13909.828057539999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19472.583223720001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16705.906354079998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13872.254936919999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15755.48459194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22056.586002920001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18919.690619879999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15719.055484799999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17858.078344599999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24998.109769800001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21436.658495200001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16678.688626800002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18948.570549600001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26234.538399800003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22745.249145199999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16926.567516999999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19234.465923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26928.139755000004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23081.778232000001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20084.362841000002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22821.139593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31952.395435999999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27387.767508999998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21045.426738000002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23915.257657000002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33481.360725999999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28698.309186999999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21781.048663000001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24751.191662000001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34651.668333000001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29701.429992999998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22522.794399999999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25594.084545000002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35831.718369000002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30712.901451999998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23280.485634000001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26455.097312000002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36671.844477000006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31746.116772000001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24236.491321000001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27541.467411000001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38558.054377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33049.760896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25088.832618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28510.037066000001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39914.051896999998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34212.044475999995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25659.506171000001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29158.529735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40821.941636999996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34990.235686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26648.542663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30282.434845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42395.408796999996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36338.921816000002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28657.912933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32565.810154999999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45592.134216999999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39078.972185999999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28906.487872999998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32848.281674999998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45987.594356999994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39417.938005999997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2.99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2.2999999999999998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4.55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2.3140000000000001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174.80709999999999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150.91999999999999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400.08981999999997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251.18799999999999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472.10982000000001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352.11439999999999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520.60969999999998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312.46140000000003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489.94582000000003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346.49439999999998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423.26900000000001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7755.1833699999997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5965.5256689999997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8854.4167899999993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6811.0898390000002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9996.2538330000007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7689.4260249999998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9996.2538330000007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7689.4260249999998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9996.2538330000007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7689.4260249999998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0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0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0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0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4498.7509609999997</v>
      </c>
      <c r="AR24" s="32">
        <f>PLANEL_GerPT_Trim_Resultado!BE101</f>
        <v>4498.7509609999997</v>
      </c>
      <c r="AS24" s="32">
        <f>PLANEL_GerPT_Trim_Resultado!BF101</f>
        <v>4498.7509609999997</v>
      </c>
      <c r="AT24" s="32">
        <f>PLANEL_GerPT_Trim_Resultado!BG101</f>
        <v>4498.7509609999997</v>
      </c>
      <c r="AU24" s="32">
        <f>PLANEL_GerPT_Trim_Resultado!BH101</f>
        <v>6013.0577279999998</v>
      </c>
      <c r="AV24" s="32">
        <f>PLANEL_GerPT_Trim_Resultado!BI101</f>
        <v>6013.0577279999998</v>
      </c>
      <c r="AW24" s="32">
        <f>PLANEL_GerPT_Trim_Resultado!BJ101</f>
        <v>6013.0577279999998</v>
      </c>
      <c r="AX24" s="32">
        <f>PLANEL_GerPT_Trim_Resultado!BK101</f>
        <v>6013.0577279999998</v>
      </c>
      <c r="AY24" s="32">
        <f>PLANEL_GerPT_Trim_Resultado!BL101</f>
        <v>10339.706109999999</v>
      </c>
      <c r="AZ24" s="32">
        <f>PLANEL_GerPT_Trim_Resultado!BM101</f>
        <v>10339.706109999999</v>
      </c>
      <c r="BA24" s="32">
        <f>PLANEL_GerPT_Trim_Resultado!BN101</f>
        <v>10059.348389999999</v>
      </c>
      <c r="BB24" s="32">
        <f>PLANEL_GerPT_Trim_Resultado!BO101</f>
        <v>10339.706109999999</v>
      </c>
      <c r="BC24" s="32">
        <f>PLANEL_GerPT_Trim_Resultado!BP101</f>
        <v>11136.96875</v>
      </c>
      <c r="BD24" s="32">
        <f>PLANEL_GerPT_Trim_Resultado!BQ101</f>
        <v>11136.96875</v>
      </c>
      <c r="BE24" s="32">
        <f>PLANEL_GerPT_Trim_Resultado!BR101</f>
        <v>11136.96875</v>
      </c>
      <c r="BF24" s="32">
        <f>PLANEL_GerPT_Trim_Resultado!BS101</f>
        <v>11136.96875</v>
      </c>
      <c r="BG24" s="32">
        <f>PLANEL_GerPT_Trim_Resultado!BT101</f>
        <v>12946.94872</v>
      </c>
      <c r="BH24" s="32">
        <f>PLANEL_GerPT_Trim_Resultado!BU101</f>
        <v>12946.94872</v>
      </c>
      <c r="BI24" s="32">
        <f>PLANEL_GerPT_Trim_Resultado!BV101</f>
        <v>12946.94872</v>
      </c>
      <c r="BJ24" s="32">
        <f>PLANEL_GerPT_Trim_Resultado!BW101</f>
        <v>12946.94872</v>
      </c>
      <c r="BK24" s="32">
        <f>PLANEL_GerPT_Trim_Resultado!BX101</f>
        <v>12946.94872</v>
      </c>
      <c r="BL24" s="32">
        <f>PLANEL_GerPT_Trim_Resultado!BY101</f>
        <v>12946.94872</v>
      </c>
      <c r="BM24" s="32">
        <f>PLANEL_GerPT_Trim_Resultado!BZ101</f>
        <v>12946.94872</v>
      </c>
      <c r="BN24" s="32">
        <f>PLANEL_GerPT_Trim_Resultado!CA101</f>
        <v>12946.94872</v>
      </c>
      <c r="BO24" s="32">
        <f>PLANEL_GerPT_Trim_Resultado!CB101</f>
        <v>12946.94872</v>
      </c>
      <c r="BP24" s="32">
        <f>PLANEL_GerPT_Trim_Resultado!CC101</f>
        <v>12946.94872</v>
      </c>
      <c r="BQ24" s="32">
        <f>PLANEL_GerPT_Trim_Resultado!CD101</f>
        <v>12946.94872</v>
      </c>
      <c r="BR24" s="32">
        <f>PLANEL_GerPT_Trim_Resultado!CE101</f>
        <v>12946.94872</v>
      </c>
      <c r="BS24" s="32">
        <f>PLANEL_GerPT_Trim_Resultado!CF101</f>
        <v>12946.94872</v>
      </c>
      <c r="BT24" s="32">
        <f>PLANEL_GerPT_Trim_Resultado!CG101</f>
        <v>12946.94872</v>
      </c>
      <c r="BU24" s="32">
        <f>PLANEL_GerPT_Trim_Resultado!CH101</f>
        <v>12946.94872</v>
      </c>
      <c r="BV24" s="32">
        <f>PLANEL_GerPT_Trim_Resultado!CI101</f>
        <v>12946.94872</v>
      </c>
      <c r="BW24" s="32">
        <f>PLANEL_GerPT_Trim_Resultado!CJ101</f>
        <v>12946.94872</v>
      </c>
      <c r="BX24" s="32">
        <f>PLANEL_GerPT_Trim_Resultado!CK101</f>
        <v>12946.94872</v>
      </c>
      <c r="BY24" s="32">
        <f>PLANEL_GerPT_Trim_Resultado!CL101</f>
        <v>12946.94872</v>
      </c>
      <c r="BZ24" s="32">
        <f>PLANEL_GerPT_Trim_Resultado!CM101</f>
        <v>12946.94872</v>
      </c>
      <c r="CA24" s="32">
        <f>PLANEL_GerPT_Trim_Resultado!CN101</f>
        <v>12946.94872</v>
      </c>
      <c r="CB24" s="32">
        <f>PLANEL_GerPT_Trim_Resultado!CO101</f>
        <v>12946.94872</v>
      </c>
      <c r="CC24" s="32">
        <f>PLANEL_GerPT_Trim_Resultado!CP101</f>
        <v>12946.94872</v>
      </c>
      <c r="CD24" s="32">
        <f>PLANEL_GerPT_Trim_Resultado!CQ101</f>
        <v>12946.94872</v>
      </c>
      <c r="CE24" s="32">
        <f>PLANEL_GerPT_Trim_Resultado!CR101</f>
        <v>12946.94872</v>
      </c>
      <c r="CF24" s="32">
        <f>PLANEL_GerPT_Trim_Resultado!CS101</f>
        <v>12946.94872</v>
      </c>
      <c r="CG24" s="32">
        <f>PLANEL_GerPT_Trim_Resultado!CT101</f>
        <v>12946.94872</v>
      </c>
      <c r="CH24" s="32">
        <f>PLANEL_GerPT_Trim_Resultado!CU101</f>
        <v>12946.94872</v>
      </c>
      <c r="CI24" s="32">
        <f>PLANEL_GerPT_Trim_Resultado!CV101</f>
        <v>12946.94872</v>
      </c>
      <c r="CJ24" s="32">
        <f>PLANEL_GerPT_Trim_Resultado!CW101</f>
        <v>12946.94872</v>
      </c>
      <c r="CK24" s="32">
        <f>PLANEL_GerPT_Trim_Resultado!CX101</f>
        <v>12946.94872</v>
      </c>
      <c r="CL24" s="32">
        <f>PLANEL_GerPT_Trim_Resultado!CY101</f>
        <v>12946.94872</v>
      </c>
      <c r="CM24" s="32">
        <f>PLANEL_GerPT_Trim_Resultado!CZ101</f>
        <v>12946.94872</v>
      </c>
      <c r="CN24" s="32">
        <f>PLANEL_GerPT_Trim_Resultado!DA101</f>
        <v>12946.94872</v>
      </c>
      <c r="CO24" s="32">
        <f>PLANEL_GerPT_Trim_Resultado!DB101</f>
        <v>12946.94872</v>
      </c>
      <c r="CP24" s="32">
        <f>PLANEL_GerPT_Trim_Resultado!DC101</f>
        <v>12946.94872</v>
      </c>
      <c r="CQ24" s="32">
        <f>PLANEL_GerPT_Trim_Resultado!DD101</f>
        <v>12946.94872</v>
      </c>
      <c r="CR24" s="32">
        <f>PLANEL_GerPT_Trim_Resultado!DE101</f>
        <v>12946.94872</v>
      </c>
      <c r="CS24" s="32">
        <f>PLANEL_GerPT_Trim_Resultado!DF101</f>
        <v>12946.94872</v>
      </c>
      <c r="CT24" s="32">
        <f>PLANEL_GerPT_Trim_Resultado!DG101</f>
        <v>12946.94872</v>
      </c>
      <c r="CU24" s="32">
        <f>PLANEL_GerPT_Trim_Resultado!DH101</f>
        <v>12946.94872</v>
      </c>
      <c r="CV24" s="32">
        <f>PLANEL_GerPT_Trim_Resultado!DI101</f>
        <v>12946.94872</v>
      </c>
      <c r="CW24" s="32">
        <f>PLANEL_GerPT_Trim_Resultado!DJ101</f>
        <v>12946.94872</v>
      </c>
      <c r="CX24" s="32">
        <f>PLANEL_GerPT_Trim_Resultado!DK101</f>
        <v>12946.94872</v>
      </c>
      <c r="CY24" s="75">
        <f>PLANEL_GerPT_Trim_Resultado!DL101</f>
        <v>12946.94872</v>
      </c>
      <c r="CZ24" s="75">
        <f>PLANEL_GerPT_Trim_Resultado!DM101</f>
        <v>12946.94872</v>
      </c>
      <c r="DA24" s="75">
        <f>PLANEL_GerPT_Trim_Resultado!DN101</f>
        <v>12946.94872</v>
      </c>
      <c r="DB24" s="75">
        <f>PLANEL_GerPT_Trim_Resultado!DO101</f>
        <v>12946.94872</v>
      </c>
      <c r="DC24" s="32">
        <f>PLANEL_GerPT_Trim_Resultado!DP101</f>
        <v>12946.94872</v>
      </c>
      <c r="DD24" s="32">
        <f>PLANEL_GerPT_Trim_Resultado!DQ101</f>
        <v>12946.94872</v>
      </c>
      <c r="DE24" s="32">
        <f>PLANEL_GerPT_Trim_Resultado!DR101</f>
        <v>12946.94872</v>
      </c>
      <c r="DF24" s="32">
        <f>PLANEL_GerPT_Trim_Resultado!DS101</f>
        <v>12946.94872</v>
      </c>
      <c r="DG24" s="32">
        <f>PLANEL_GerPT_Trim_Resultado!DT101</f>
        <v>12946.94872</v>
      </c>
      <c r="DH24" s="32">
        <f>PLANEL_GerPT_Trim_Resultado!DU101</f>
        <v>12946.94872</v>
      </c>
      <c r="DI24" s="32">
        <f>PLANEL_GerPT_Trim_Resultado!DV101</f>
        <v>12946.94872</v>
      </c>
      <c r="DJ24" s="32">
        <f>PLANEL_GerPT_Trim_Resultado!DW101</f>
        <v>12946.94872</v>
      </c>
      <c r="DK24" s="32">
        <f>PLANEL_GerPT_Trim_Resultado!DX101</f>
        <v>12946.94872</v>
      </c>
      <c r="DL24" s="32">
        <f>PLANEL_GerPT_Trim_Resultado!DY101</f>
        <v>12946.94872</v>
      </c>
      <c r="DM24" s="32">
        <f>PLANEL_GerPT_Trim_Resultado!DZ101</f>
        <v>12946.94872</v>
      </c>
      <c r="DN24" s="32">
        <f>PLANEL_GerPT_Trim_Resultado!EA101</f>
        <v>12946.94872</v>
      </c>
      <c r="DO24" s="32">
        <f>PLANEL_GerPT_Trim_Resultado!EB101</f>
        <v>12946.94872</v>
      </c>
      <c r="DP24" s="32">
        <f>PLANEL_GerPT_Trim_Resultado!EC101</f>
        <v>12946.94872</v>
      </c>
      <c r="DQ24" s="32">
        <f>PLANEL_GerPT_Trim_Resultado!ED101</f>
        <v>12946.94872</v>
      </c>
      <c r="DR24" s="32">
        <f>PLANEL_GerPT_Trim_Resultado!EE101</f>
        <v>12946.94872</v>
      </c>
      <c r="DS24" s="32">
        <f>PLANEL_GerPT_Trim_Resultado!EF101</f>
        <v>12946.94872</v>
      </c>
      <c r="DT24" s="32">
        <f>PLANEL_GerPT_Trim_Resultado!EG101</f>
        <v>12946.94872</v>
      </c>
      <c r="DU24" s="32">
        <f>PLANEL_GerPT_Trim_Resultado!EH101</f>
        <v>12946.94872</v>
      </c>
      <c r="DV24" s="32">
        <f>PLANEL_GerPT_Trim_Resultado!EI101</f>
        <v>12946.94872</v>
      </c>
      <c r="DW24" s="32">
        <f>PLANEL_GerPT_Trim_Resultado!EJ101</f>
        <v>12946.94872</v>
      </c>
      <c r="DX24" s="32">
        <f>PLANEL_GerPT_Trim_Resultado!EK101</f>
        <v>12946.94872</v>
      </c>
      <c r="DY24" s="32">
        <f>PLANEL_GerPT_Trim_Resultado!EL101</f>
        <v>12946.94872</v>
      </c>
      <c r="DZ24" s="32">
        <f>PLANEL_GerPT_Trim_Resultado!EM101</f>
        <v>12946.94872</v>
      </c>
      <c r="EA24" s="32">
        <f>PLANEL_GerPT_Trim_Resultado!EN101</f>
        <v>12946.94872</v>
      </c>
      <c r="EB24" s="32">
        <f>PLANEL_GerPT_Trim_Resultado!EO101</f>
        <v>12946.94872</v>
      </c>
      <c r="EC24" s="32">
        <f>PLANEL_GerPT_Trim_Resultado!EP101</f>
        <v>12946.94872</v>
      </c>
      <c r="ED24" s="32">
        <f>PLANEL_GerPT_Trim_Resultado!EQ101</f>
        <v>12946.94872</v>
      </c>
      <c r="EE24" s="32">
        <f>PLANEL_GerPT_Trim_Resultado!ER101</f>
        <v>12946.94872</v>
      </c>
      <c r="EF24" s="32">
        <f>PLANEL_GerPT_Trim_Resultado!ES101</f>
        <v>12946.94872</v>
      </c>
      <c r="EG24" s="32">
        <f>PLANEL_GerPT_Trim_Resultado!ET101</f>
        <v>12946.94872</v>
      </c>
      <c r="EH24" s="32">
        <f>PLANEL_GerPT_Trim_Resultado!EU101</f>
        <v>12946.94872</v>
      </c>
      <c r="EI24" s="32">
        <f>PLANEL_GerPT_Trim_Resultado!EV101</f>
        <v>12946.94872</v>
      </c>
      <c r="EJ24" s="32">
        <f>PLANEL_GerPT_Trim_Resultado!EW101</f>
        <v>12946.94872</v>
      </c>
      <c r="EK24" s="32">
        <f>PLANEL_GerPT_Trim_Resultado!EX101</f>
        <v>12946.94872</v>
      </c>
      <c r="EL24" s="32">
        <f>PLANEL_GerPT_Trim_Resultado!EY101</f>
        <v>12946.94872</v>
      </c>
      <c r="EM24" s="32">
        <f>PLANEL_GerPT_Trim_Resultado!EZ101</f>
        <v>12946.94872</v>
      </c>
      <c r="EN24" s="32">
        <f>PLANEL_GerPT_Trim_Resultado!FA101</f>
        <v>12946.94872</v>
      </c>
      <c r="EO24" s="32">
        <f>PLANEL_GerPT_Trim_Resultado!FB101</f>
        <v>12946.94872</v>
      </c>
      <c r="EP24" s="32">
        <f>PLANEL_GerPT_Trim_Resultado!FC101</f>
        <v>12946.94872</v>
      </c>
    </row>
    <row r="25" spans="2:146" x14ac:dyDescent="0.25">
      <c r="B25" s="27" t="s">
        <v>9</v>
      </c>
      <c r="C25" s="28">
        <f>SUM(C4:C24)</f>
        <v>88575.249862850018</v>
      </c>
      <c r="D25" s="28">
        <f t="shared" ref="D25:BO25" si="0">SUM(D4:D24)</f>
        <v>84766.329781769993</v>
      </c>
      <c r="E25" s="28">
        <f t="shared" si="0"/>
        <v>83382.81641385</v>
      </c>
      <c r="F25" s="28">
        <f t="shared" si="0"/>
        <v>87267.607766530011</v>
      </c>
      <c r="G25" s="28">
        <f t="shared" si="0"/>
        <v>87345.789387270008</v>
      </c>
      <c r="H25" s="28">
        <f t="shared" si="0"/>
        <v>83663.332524960002</v>
      </c>
      <c r="I25" s="28">
        <f t="shared" si="0"/>
        <v>83285.050681030028</v>
      </c>
      <c r="J25" s="28">
        <f t="shared" si="0"/>
        <v>86804.32282695001</v>
      </c>
      <c r="K25" s="28">
        <f t="shared" si="0"/>
        <v>91283.240339370008</v>
      </c>
      <c r="L25" s="28">
        <f t="shared" si="0"/>
        <v>87387.690648580014</v>
      </c>
      <c r="M25" s="28">
        <f t="shared" si="0"/>
        <v>86981.448522890001</v>
      </c>
      <c r="N25" s="28">
        <f t="shared" si="0"/>
        <v>90710.3045594</v>
      </c>
      <c r="O25" s="28">
        <f t="shared" si="0"/>
        <v>93429.283935070009</v>
      </c>
      <c r="P25" s="28">
        <f t="shared" si="0"/>
        <v>89500.484485800014</v>
      </c>
      <c r="Q25" s="28">
        <f t="shared" si="0"/>
        <v>89101.90208520001</v>
      </c>
      <c r="R25" s="28">
        <f t="shared" si="0"/>
        <v>92836.09130510001</v>
      </c>
      <c r="S25" s="28">
        <f t="shared" si="0"/>
        <v>98476.17182357001</v>
      </c>
      <c r="T25" s="28">
        <f t="shared" si="0"/>
        <v>94359.51768580002</v>
      </c>
      <c r="U25" s="28">
        <f t="shared" si="0"/>
        <v>93935.835551669996</v>
      </c>
      <c r="V25" s="28">
        <f t="shared" si="0"/>
        <v>97878.480513600007</v>
      </c>
      <c r="W25" s="28">
        <f t="shared" si="0"/>
        <v>103588.10222797001</v>
      </c>
      <c r="X25" s="28">
        <f t="shared" si="0"/>
        <v>99290.278611639995</v>
      </c>
      <c r="Y25" s="28">
        <f t="shared" si="0"/>
        <v>98849.803632059993</v>
      </c>
      <c r="Z25" s="28">
        <f t="shared" si="0"/>
        <v>102968.9305556</v>
      </c>
      <c r="AA25" s="28">
        <f t="shared" si="0"/>
        <v>108662.23952327001</v>
      </c>
      <c r="AB25" s="28">
        <f t="shared" si="0"/>
        <v>104181.10352111998</v>
      </c>
      <c r="AC25" s="28">
        <f t="shared" si="0"/>
        <v>103722.86047657003</v>
      </c>
      <c r="AD25" s="28">
        <f t="shared" si="0"/>
        <v>108022.14173360003</v>
      </c>
      <c r="AE25" s="28">
        <f t="shared" si="0"/>
        <v>112406.86239287003</v>
      </c>
      <c r="AF25" s="28">
        <f t="shared" si="0"/>
        <v>108261.2715378</v>
      </c>
      <c r="AG25" s="28">
        <f t="shared" si="0"/>
        <v>108017.71399927002</v>
      </c>
      <c r="AH25" s="28">
        <f t="shared" si="0"/>
        <v>111742.81418580003</v>
      </c>
      <c r="AI25" s="28">
        <f t="shared" si="0"/>
        <v>116875.95986857</v>
      </c>
      <c r="AJ25" s="28">
        <f t="shared" si="0"/>
        <v>112241.09141280001</v>
      </c>
      <c r="AK25" s="28">
        <f t="shared" si="0"/>
        <v>111503.84126423001</v>
      </c>
      <c r="AL25" s="28">
        <f t="shared" si="0"/>
        <v>116184.99857860002</v>
      </c>
      <c r="AM25" s="28">
        <f t="shared" si="0"/>
        <v>120320.92751987002</v>
      </c>
      <c r="AN25" s="28">
        <f t="shared" si="0"/>
        <v>113173.49367422001</v>
      </c>
      <c r="AO25" s="28">
        <f t="shared" si="0"/>
        <v>110796.66191836999</v>
      </c>
      <c r="AP25" s="28">
        <f t="shared" si="0"/>
        <v>117248.52594650001</v>
      </c>
      <c r="AQ25" s="28">
        <f t="shared" si="0"/>
        <v>122188.72261747003</v>
      </c>
      <c r="AR25" s="28">
        <f t="shared" si="0"/>
        <v>116416.96229090003</v>
      </c>
      <c r="AS25" s="28">
        <f t="shared" si="0"/>
        <v>113586.37075881002</v>
      </c>
      <c r="AT25" s="28">
        <f t="shared" si="0"/>
        <v>119595.35327590004</v>
      </c>
      <c r="AU25" s="28">
        <f t="shared" si="0"/>
        <v>125533.43817747002</v>
      </c>
      <c r="AV25" s="28">
        <f t="shared" si="0"/>
        <v>117332.74872790001</v>
      </c>
      <c r="AW25" s="28">
        <f t="shared" si="0"/>
        <v>115587.86456717001</v>
      </c>
      <c r="AX25" s="28">
        <f t="shared" si="0"/>
        <v>122860.41028030001</v>
      </c>
      <c r="AY25" s="28">
        <f t="shared" si="0"/>
        <v>129747.25434177002</v>
      </c>
      <c r="AZ25" s="28">
        <f t="shared" si="0"/>
        <v>121821.9616902</v>
      </c>
      <c r="BA25" s="28">
        <f t="shared" si="0"/>
        <v>120212.30303139002</v>
      </c>
      <c r="BB25" s="28">
        <f t="shared" si="0"/>
        <v>126612.47802820001</v>
      </c>
      <c r="BC25" s="28">
        <f t="shared" si="0"/>
        <v>133958.52797768003</v>
      </c>
      <c r="BD25" s="28">
        <f t="shared" si="0"/>
        <v>126809.90977451002</v>
      </c>
      <c r="BE25" s="28">
        <f t="shared" si="0"/>
        <v>123619.68980368001</v>
      </c>
      <c r="BF25" s="28">
        <f t="shared" si="0"/>
        <v>130802.85718100004</v>
      </c>
      <c r="BG25" s="28">
        <f t="shared" si="0"/>
        <v>138437.35119228001</v>
      </c>
      <c r="BH25" s="28">
        <f t="shared" si="0"/>
        <v>130730.18481932003</v>
      </c>
      <c r="BI25" s="28">
        <f t="shared" si="0"/>
        <v>130506.28279948003</v>
      </c>
      <c r="BJ25" s="28">
        <f t="shared" si="0"/>
        <v>135259.85633899999</v>
      </c>
      <c r="BK25" s="28">
        <f t="shared" si="0"/>
        <v>143052.65292808</v>
      </c>
      <c r="BL25" s="28">
        <f t="shared" si="0"/>
        <v>134134.55733285</v>
      </c>
      <c r="BM25" s="28">
        <f t="shared" si="0"/>
        <v>132309.02690708</v>
      </c>
      <c r="BN25" s="28">
        <f t="shared" si="0"/>
        <v>139852.72135230002</v>
      </c>
      <c r="BO25" s="28">
        <f t="shared" si="0"/>
        <v>145095.07859141997</v>
      </c>
      <c r="BP25" s="28">
        <f t="shared" ref="BP25:EA25" si="1">SUM(BP4:BP24)</f>
        <v>134603.81248699001</v>
      </c>
      <c r="BQ25" s="28">
        <f t="shared" si="1"/>
        <v>134506.27074131998</v>
      </c>
      <c r="BR25" s="28">
        <f t="shared" si="1"/>
        <v>141193.80386370001</v>
      </c>
      <c r="BS25" s="28">
        <f t="shared" si="1"/>
        <v>149754.03463352</v>
      </c>
      <c r="BT25" s="28">
        <f t="shared" si="1"/>
        <v>139760.02028479002</v>
      </c>
      <c r="BU25" s="28">
        <f t="shared" si="1"/>
        <v>141254.26839591999</v>
      </c>
      <c r="BV25" s="28">
        <f t="shared" si="1"/>
        <v>145323.71354438004</v>
      </c>
      <c r="BW25" s="28">
        <f t="shared" si="1"/>
        <v>154248.61625782005</v>
      </c>
      <c r="BX25" s="28">
        <f t="shared" si="1"/>
        <v>143368.61175309002</v>
      </c>
      <c r="BY25" s="28">
        <f t="shared" si="1"/>
        <v>142381.29079912003</v>
      </c>
      <c r="BZ25" s="28">
        <f t="shared" si="1"/>
        <v>149796.10794118</v>
      </c>
      <c r="CA25" s="28">
        <f t="shared" si="1"/>
        <v>156043.88750302006</v>
      </c>
      <c r="CB25" s="28">
        <f t="shared" si="1"/>
        <v>145476.91639349004</v>
      </c>
      <c r="CC25" s="28">
        <f t="shared" si="1"/>
        <v>144903.19609132002</v>
      </c>
      <c r="CD25" s="28">
        <f t="shared" si="1"/>
        <v>151566.49850198004</v>
      </c>
      <c r="CE25" s="28">
        <f t="shared" si="1"/>
        <v>159096.23917342001</v>
      </c>
      <c r="CF25" s="28">
        <f t="shared" si="1"/>
        <v>147794.75155154004</v>
      </c>
      <c r="CG25" s="28">
        <f t="shared" si="1"/>
        <v>146294.42801072</v>
      </c>
      <c r="CH25" s="28">
        <f t="shared" si="1"/>
        <v>154592.90211808</v>
      </c>
      <c r="CI25" s="28">
        <f t="shared" si="1"/>
        <v>162842.67467631999</v>
      </c>
      <c r="CJ25" s="28">
        <f t="shared" si="1"/>
        <v>151234.45205694</v>
      </c>
      <c r="CK25" s="28">
        <f t="shared" si="1"/>
        <v>148158.59350992</v>
      </c>
      <c r="CL25" s="28">
        <f t="shared" si="1"/>
        <v>157949.56355487998</v>
      </c>
      <c r="CM25" s="28">
        <f t="shared" si="1"/>
        <v>166423.1459072</v>
      </c>
      <c r="CN25" s="28">
        <f t="shared" si="1"/>
        <v>154253.68292260001</v>
      </c>
      <c r="CO25" s="28">
        <f t="shared" si="1"/>
        <v>151489.22275980003</v>
      </c>
      <c r="CP25" s="28">
        <f t="shared" si="1"/>
        <v>161504.80000320001</v>
      </c>
      <c r="CQ25" s="28">
        <f t="shared" si="1"/>
        <v>169673.58183019998</v>
      </c>
      <c r="CR25" s="28">
        <f t="shared" si="1"/>
        <v>157773.85972860001</v>
      </c>
      <c r="CS25" s="28">
        <f t="shared" si="1"/>
        <v>154476.59276879998</v>
      </c>
      <c r="CT25" s="28">
        <f t="shared" si="1"/>
        <v>164726.28069420002</v>
      </c>
      <c r="CU25" s="28">
        <f t="shared" si="1"/>
        <v>171714.1923774</v>
      </c>
      <c r="CV25" s="28">
        <f t="shared" si="1"/>
        <v>159078.90828900004</v>
      </c>
      <c r="CW25" s="28">
        <f t="shared" si="1"/>
        <v>156702.58354299999</v>
      </c>
      <c r="CX25" s="28">
        <f t="shared" si="1"/>
        <v>166739.22898800002</v>
      </c>
      <c r="CY25" s="76">
        <f t="shared" si="1"/>
        <v>176308.09757739998</v>
      </c>
      <c r="CZ25" s="76">
        <f t="shared" si="1"/>
        <v>163447.528169</v>
      </c>
      <c r="DA25" s="76">
        <f t="shared" si="1"/>
        <v>162518.52435800002</v>
      </c>
      <c r="DB25" s="76">
        <f t="shared" si="1"/>
        <v>171307.48830060003</v>
      </c>
      <c r="DC25" s="28">
        <f t="shared" si="1"/>
        <v>177194.60127540003</v>
      </c>
      <c r="DD25" s="28">
        <f t="shared" si="1"/>
        <v>164131.728871</v>
      </c>
      <c r="DE25" s="28">
        <f t="shared" si="1"/>
        <v>161454.93083750003</v>
      </c>
      <c r="DF25" s="28">
        <f t="shared" si="1"/>
        <v>172172.499212</v>
      </c>
      <c r="DG25" s="28">
        <f t="shared" si="1"/>
        <v>179010.92121339997</v>
      </c>
      <c r="DH25" s="28">
        <f t="shared" si="1"/>
        <v>165743.565046</v>
      </c>
      <c r="DI25" s="28">
        <f t="shared" si="1"/>
        <v>162852.70598899998</v>
      </c>
      <c r="DJ25" s="28">
        <f t="shared" si="1"/>
        <v>173967.351242</v>
      </c>
      <c r="DK25" s="28">
        <f t="shared" si="1"/>
        <v>180829.90495939995</v>
      </c>
      <c r="DL25" s="28">
        <f t="shared" si="1"/>
        <v>167357.422349</v>
      </c>
      <c r="DM25" s="28">
        <f t="shared" si="1"/>
        <v>164441.87382500002</v>
      </c>
      <c r="DN25" s="28">
        <f t="shared" si="1"/>
        <v>175765.133233</v>
      </c>
      <c r="DO25" s="28">
        <f t="shared" si="1"/>
        <v>182682.1001254</v>
      </c>
      <c r="DP25" s="28">
        <f t="shared" si="1"/>
        <v>168999.07661599998</v>
      </c>
      <c r="DQ25" s="28">
        <f t="shared" si="1"/>
        <v>167242.21832799999</v>
      </c>
      <c r="DR25" s="28">
        <f t="shared" si="1"/>
        <v>177594.649515</v>
      </c>
      <c r="DS25" s="28">
        <f t="shared" si="1"/>
        <v>184149.39775040001</v>
      </c>
      <c r="DT25" s="28">
        <f t="shared" si="1"/>
        <v>170250.40986399999</v>
      </c>
      <c r="DU25" s="28">
        <f t="shared" si="1"/>
        <v>167284.52859</v>
      </c>
      <c r="DV25" s="28">
        <f t="shared" si="1"/>
        <v>179250.51687200001</v>
      </c>
      <c r="DW25" s="28">
        <f t="shared" si="1"/>
        <v>185866.11624539999</v>
      </c>
      <c r="DX25" s="28">
        <f t="shared" si="1"/>
        <v>171614.361439</v>
      </c>
      <c r="DY25" s="28">
        <f t="shared" si="1"/>
        <v>168564.41779199999</v>
      </c>
      <c r="DZ25" s="28">
        <f t="shared" si="1"/>
        <v>180618.06731800002</v>
      </c>
      <c r="EA25" s="28">
        <f t="shared" si="1"/>
        <v>187106.40973840002</v>
      </c>
      <c r="EB25" s="28">
        <f t="shared" ref="EB25:EP25" si="2">SUM(EB4:EB24)</f>
        <v>172636.85591799999</v>
      </c>
      <c r="EC25" s="28">
        <f t="shared" si="2"/>
        <v>170782.09257600002</v>
      </c>
      <c r="ED25" s="28">
        <f t="shared" si="2"/>
        <v>181835.92716799997</v>
      </c>
      <c r="EE25" s="28">
        <f t="shared" si="2"/>
        <v>188754.15535339998</v>
      </c>
      <c r="EF25" s="28">
        <f t="shared" si="2"/>
        <v>174008.800888</v>
      </c>
      <c r="EG25" s="28">
        <f t="shared" si="2"/>
        <v>173198.99403599999</v>
      </c>
      <c r="EH25" s="28">
        <f t="shared" si="2"/>
        <v>183429.79023400001</v>
      </c>
      <c r="EI25" s="28">
        <f t="shared" si="2"/>
        <v>191342.3369234</v>
      </c>
      <c r="EJ25" s="28">
        <f t="shared" si="2"/>
        <v>176387.96538800001</v>
      </c>
      <c r="EK25" s="28">
        <f t="shared" si="2"/>
        <v>175446.890457</v>
      </c>
      <c r="EL25" s="28">
        <f t="shared" si="2"/>
        <v>186543.25029400003</v>
      </c>
      <c r="EM25" s="28">
        <f t="shared" si="2"/>
        <v>193285.05326340004</v>
      </c>
      <c r="EN25" s="28">
        <f t="shared" si="2"/>
        <v>178091.27941800002</v>
      </c>
      <c r="EO25" s="28">
        <f t="shared" si="2"/>
        <v>177052.21979500004</v>
      </c>
      <c r="EP25" s="28">
        <f t="shared" si="2"/>
        <v>187929.51150800003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0.71989515692233652</v>
      </c>
      <c r="D30" s="47">
        <f>IF(PLANEL_Pot_Trim!D4&lt;&gt;0,D4/PLANEL_Pot_Trim!D4,0)</f>
        <v>0.64724049576174647</v>
      </c>
      <c r="E30" s="47">
        <f>IF(PLANEL_Pot_Trim!E4&lt;&gt;0,E4/PLANEL_Pot_Trim!E4,0)</f>
        <v>0.61578655403645599</v>
      </c>
      <c r="F30" s="47">
        <f>IF(PLANEL_Pot_Trim!F4&lt;&gt;0,F4/PLANEL_Pot_Trim!F4,0)</f>
        <v>0.66240280765599802</v>
      </c>
      <c r="G30" s="47">
        <f>IF(PLANEL_Pot_Trim!G4&lt;&gt;0,G4/PLANEL_Pot_Trim!G4,0)</f>
        <v>0.68731099851774902</v>
      </c>
      <c r="H30" s="47">
        <f>IF(PLANEL_Pot_Trim!H4&lt;&gt;0,H4/PLANEL_Pot_Trim!H4,0)</f>
        <v>0.60674260879286435</v>
      </c>
      <c r="I30" s="47">
        <f>IF(PLANEL_Pot_Trim!I4&lt;&gt;0,I4/PLANEL_Pot_Trim!I4,0)</f>
        <v>0.60456399744264566</v>
      </c>
      <c r="J30" s="47">
        <f>IF(PLANEL_Pot_Trim!J4&lt;&gt;0,J4/PLANEL_Pot_Trim!J4,0)</f>
        <v>0.66420168987662231</v>
      </c>
      <c r="K30" s="47">
        <f>IF(PLANEL_Pot_Trim!K4&lt;&gt;0,K4/PLANEL_Pot_Trim!K4,0)</f>
        <v>0.71137315842477999</v>
      </c>
      <c r="L30" s="47">
        <f>IF(PLANEL_Pot_Trim!L4&lt;&gt;0,L4/PLANEL_Pot_Trim!L4,0)</f>
        <v>0.65920880370496315</v>
      </c>
      <c r="M30" s="47">
        <f>IF(PLANEL_Pot_Trim!M4&lt;&gt;0,M4/PLANEL_Pot_Trim!M4,0)</f>
        <v>0.59939563160102138</v>
      </c>
      <c r="N30" s="47">
        <f>IF(PLANEL_Pot_Trim!N4&lt;&gt;0,N4/PLANEL_Pot_Trim!N4,0)</f>
        <v>0.65829755914684074</v>
      </c>
      <c r="O30" s="47">
        <f>IF(PLANEL_Pot_Trim!O4&lt;&gt;0,O4/PLANEL_Pot_Trim!O4,0)</f>
        <v>0.67582352528471235</v>
      </c>
      <c r="P30" s="47">
        <f>IF(PLANEL_Pot_Trim!P4&lt;&gt;0,P4/PLANEL_Pot_Trim!P4,0)</f>
        <v>0.63423494812184067</v>
      </c>
      <c r="Q30" s="47">
        <f>IF(PLANEL_Pot_Trim!Q4&lt;&gt;0,Q4/PLANEL_Pot_Trim!Q4,0)</f>
        <v>0.61248215179703203</v>
      </c>
      <c r="R30" s="47">
        <f>IF(PLANEL_Pot_Trim!R4&lt;&gt;0,R4/PLANEL_Pot_Trim!R4,0)</f>
        <v>0.64548944860721791</v>
      </c>
      <c r="S30" s="47">
        <f>IF(PLANEL_Pot_Trim!S4&lt;&gt;0,S4/PLANEL_Pot_Trim!S4,0)</f>
        <v>0.67499521195772572</v>
      </c>
      <c r="T30" s="47">
        <f>IF(PLANEL_Pot_Trim!T4&lt;&gt;0,T4/PLANEL_Pot_Trim!T4,0)</f>
        <v>0.60133283241895352</v>
      </c>
      <c r="U30" s="47">
        <f>IF(PLANEL_Pot_Trim!U4&lt;&gt;0,U4/PLANEL_Pot_Trim!U4,0)</f>
        <v>0.62730474354486454</v>
      </c>
      <c r="V30" s="47">
        <f>IF(PLANEL_Pot_Trim!V4&lt;&gt;0,V4/PLANEL_Pot_Trim!V4,0)</f>
        <v>0.63138801815863321</v>
      </c>
      <c r="W30" s="47">
        <f>IF(PLANEL_Pot_Trim!W4&lt;&gt;0,W4/PLANEL_Pot_Trim!W4,0)</f>
        <v>0.6844104186196962</v>
      </c>
      <c r="X30" s="47">
        <f>IF(PLANEL_Pot_Trim!X4&lt;&gt;0,X4/PLANEL_Pot_Trim!X4,0)</f>
        <v>0.67319947389736001</v>
      </c>
      <c r="Y30" s="47">
        <f>IF(PLANEL_Pot_Trim!Y4&lt;&gt;0,Y4/PLANEL_Pot_Trim!Y4,0)</f>
        <v>0.59588112317550623</v>
      </c>
      <c r="Z30" s="47">
        <f>IF(PLANEL_Pot_Trim!Z4&lt;&gt;0,Z4/PLANEL_Pot_Trim!Z4,0)</f>
        <v>0.63512792547061336</v>
      </c>
      <c r="AA30" s="47">
        <f>IF(PLANEL_Pot_Trim!AA4&lt;&gt;0,AA4/PLANEL_Pot_Trim!AA4,0)</f>
        <v>0.72293528023471054</v>
      </c>
      <c r="AB30" s="47">
        <f>IF(PLANEL_Pot_Trim!AB4&lt;&gt;0,AB4/PLANEL_Pot_Trim!AB4,0)</f>
        <v>0.64763394503912197</v>
      </c>
      <c r="AC30" s="47">
        <f>IF(PLANEL_Pot_Trim!AC4&lt;&gt;0,AC4/PLANEL_Pot_Trim!AC4,0)</f>
        <v>0.6302820556313824</v>
      </c>
      <c r="AD30" s="47">
        <f>IF(PLANEL_Pot_Trim!AD4&lt;&gt;0,AD4/PLANEL_Pot_Trim!AD4,0)</f>
        <v>0.65369846292180689</v>
      </c>
      <c r="AE30" s="47">
        <f>IF(PLANEL_Pot_Trim!AE4&lt;&gt;0,AE4/PLANEL_Pot_Trim!AE4,0)</f>
        <v>0.69963299694267167</v>
      </c>
      <c r="AF30" s="47">
        <f>IF(PLANEL_Pot_Trim!AF4&lt;&gt;0,AF4/PLANEL_Pot_Trim!AF4,0)</f>
        <v>0.68135944308358476</v>
      </c>
      <c r="AG30" s="47">
        <f>IF(PLANEL_Pot_Trim!AG4&lt;&gt;0,AG4/PLANEL_Pot_Trim!AG4,0)</f>
        <v>0.60968608537537583</v>
      </c>
      <c r="AH30" s="47">
        <f>IF(PLANEL_Pot_Trim!AH4&lt;&gt;0,AH4/PLANEL_Pot_Trim!AH4,0)</f>
        <v>0.65156317451919255</v>
      </c>
      <c r="AI30" s="47">
        <f>IF(PLANEL_Pot_Trim!AI4&lt;&gt;0,AI4/PLANEL_Pot_Trim!AI4,0)</f>
        <v>0.73320435886374025</v>
      </c>
      <c r="AJ30" s="47">
        <f>IF(PLANEL_Pot_Trim!AJ4&lt;&gt;0,AJ4/PLANEL_Pot_Trim!AJ4,0)</f>
        <v>0.68756544892471805</v>
      </c>
      <c r="AK30" s="47">
        <f>IF(PLANEL_Pot_Trim!AK4&lt;&gt;0,AK4/PLANEL_Pot_Trim!AK4,0)</f>
        <v>0.62644000662620936</v>
      </c>
      <c r="AL30" s="47">
        <f>IF(PLANEL_Pot_Trim!AL4&lt;&gt;0,AL4/PLANEL_Pot_Trim!AL4,0)</f>
        <v>0.66994853341818428</v>
      </c>
      <c r="AM30" s="47">
        <f>IF(PLANEL_Pot_Trim!AM4&lt;&gt;0,AM4/PLANEL_Pot_Trim!AM4,0)</f>
        <v>0.73371902908358577</v>
      </c>
      <c r="AN30" s="47">
        <f>IF(PLANEL_Pot_Trim!AN4&lt;&gt;0,AN4/PLANEL_Pot_Trim!AN4,0)</f>
        <v>0.68134116612438478</v>
      </c>
      <c r="AO30" s="47">
        <f>IF(PLANEL_Pot_Trim!AO4&lt;&gt;0,AO4/PLANEL_Pot_Trim!AO4,0)</f>
        <v>0.6351269572911391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0.67631841364296774</v>
      </c>
      <c r="AS30" s="47">
        <f>IF(PLANEL_Pot_Trim!AS4&lt;&gt;0,AS4/PLANEL_Pot_Trim!AS4,0)</f>
        <v>0.62365480305303678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0.67488209651599185</v>
      </c>
      <c r="AW30" s="47">
        <f>IF(PLANEL_Pot_Trim!AW4&lt;&gt;0,AW4/PLANEL_Pot_Trim!AW4,0)</f>
        <v>0.65031588284676856</v>
      </c>
      <c r="AX30" s="47">
        <f>IF(PLANEL_Pot_Trim!AX4&lt;&gt;0,AX4/PLANEL_Pot_Trim!AX4,0)</f>
        <v>0.67105153401798001</v>
      </c>
      <c r="AY30" s="47">
        <f>IF(PLANEL_Pot_Trim!AY4&lt;&gt;0,AY4/PLANEL_Pot_Trim!AY4,0)</f>
        <v>0.73518940095975094</v>
      </c>
      <c r="AZ30" s="47">
        <f>IF(PLANEL_Pot_Trim!AZ4&lt;&gt;0,AZ4/PLANEL_Pot_Trim!AZ4,0)</f>
        <v>0.69727939004106543</v>
      </c>
      <c r="BA30" s="47">
        <f>IF(PLANEL_Pot_Trim!BA4&lt;&gt;0,BA4/PLANEL_Pot_Trim!BA4,0)</f>
        <v>0.64288424382411458</v>
      </c>
      <c r="BB30" s="47">
        <f>IF(PLANEL_Pot_Trim!BB4&lt;&gt;0,BB4/PLANEL_Pot_Trim!BB4,0)</f>
        <v>0.67256505499784325</v>
      </c>
      <c r="BC30" s="47">
        <f>IF(PLANEL_Pot_Trim!BC4&lt;&gt;0,BC4/PLANEL_Pot_Trim!BC4,0)</f>
        <v>0.73975818603248644</v>
      </c>
      <c r="BD30" s="47">
        <f>IF(PLANEL_Pot_Trim!BD4&lt;&gt;0,BD4/PLANEL_Pot_Trim!BD4,0)</f>
        <v>0.69935845596702984</v>
      </c>
      <c r="BE30" s="47">
        <f>IF(PLANEL_Pot_Trim!BE4&lt;&gt;0,BE4/PLANEL_Pot_Trim!BE4,0)</f>
        <v>0.64182538334583872</v>
      </c>
      <c r="BF30" s="47">
        <f>IF(PLANEL_Pot_Trim!BF4&lt;&gt;0,BF4/PLANEL_Pot_Trim!BF4,0)</f>
        <v>0.67484800418241886</v>
      </c>
      <c r="BG30" s="47">
        <f>IF(PLANEL_Pot_Trim!BG4&lt;&gt;0,BG4/PLANEL_Pot_Trim!BG4,0)</f>
        <v>0.7416160870510311</v>
      </c>
      <c r="BH30" s="47">
        <f>IF(PLANEL_Pot_Trim!BH4&lt;&gt;0,BH4/PLANEL_Pot_Trim!BH4,0)</f>
        <v>0.65766550203996044</v>
      </c>
      <c r="BI30" s="47">
        <f>IF(PLANEL_Pot_Trim!BI4&lt;&gt;0,BI4/PLANEL_Pot_Trim!BI4,0)</f>
        <v>0.62465844273552651</v>
      </c>
      <c r="BJ30" s="47">
        <f>IF(PLANEL_Pot_Trim!BJ4&lt;&gt;0,BJ4/PLANEL_Pot_Trim!BJ4,0)</f>
        <v>0.64939478595551903</v>
      </c>
      <c r="BK30" s="47">
        <f>IF(PLANEL_Pot_Trim!BK4&lt;&gt;0,BK4/PLANEL_Pot_Trim!BK4,0)</f>
        <v>0.74647810039256768</v>
      </c>
      <c r="BL30" s="47">
        <f>IF(PLANEL_Pot_Trim!BL4&lt;&gt;0,BL4/PLANEL_Pot_Trim!BL4,0)</f>
        <v>0.66587257139145384</v>
      </c>
      <c r="BM30" s="47">
        <f>IF(PLANEL_Pot_Trim!BM4&lt;&gt;0,BM4/PLANEL_Pot_Trim!BM4,0)</f>
        <v>0.63176522596731355</v>
      </c>
      <c r="BN30" s="47">
        <f>IF(PLANEL_Pot_Trim!BN4&lt;&gt;0,BN4/PLANEL_Pot_Trim!BN4,0)</f>
        <v>0.6881345442934943</v>
      </c>
      <c r="BO30" s="47">
        <f>IF(PLANEL_Pot_Trim!BO4&lt;&gt;0,BO4/PLANEL_Pot_Trim!BO4,0)</f>
        <v>0.75336505865096104</v>
      </c>
      <c r="BP30" s="47">
        <f>IF(PLANEL_Pot_Trim!BP4&lt;&gt;0,BP4/PLANEL_Pot_Trim!BP4,0)</f>
        <v>0.65714599343388935</v>
      </c>
      <c r="BQ30" s="47">
        <f>IF(PLANEL_Pot_Trim!BQ4&lt;&gt;0,BQ4/PLANEL_Pot_Trim!BQ4,0)</f>
        <v>0.62239993389535475</v>
      </c>
      <c r="BR30" s="47">
        <f>IF(PLANEL_Pot_Trim!BR4&lt;&gt;0,BR4/PLANEL_Pot_Trim!BR4,0)</f>
        <v>0.67280367352850512</v>
      </c>
      <c r="BS30" s="47">
        <f>IF(PLANEL_Pot_Trim!BS4&lt;&gt;0,BS4/PLANEL_Pot_Trim!BS4,0)</f>
        <v>0.75660824513654945</v>
      </c>
      <c r="BT30" s="47">
        <f>IF(PLANEL_Pot_Trim!BT4&lt;&gt;0,BT4/PLANEL_Pot_Trim!BT4,0)</f>
        <v>0.64437104990263272</v>
      </c>
      <c r="BU30" s="47">
        <f>IF(PLANEL_Pot_Trim!BU4&lt;&gt;0,BU4/PLANEL_Pot_Trim!BU4,0)</f>
        <v>0.61630124399794628</v>
      </c>
      <c r="BV30" s="47">
        <f>IF(PLANEL_Pot_Trim!BV4&lt;&gt;0,BV4/PLANEL_Pot_Trim!BV4,0)</f>
        <v>0.67380971172464854</v>
      </c>
      <c r="BW30" s="47">
        <f>IF(PLANEL_Pot_Trim!BW4&lt;&gt;0,BW4/PLANEL_Pot_Trim!BW4,0)</f>
        <v>0.75646574479263051</v>
      </c>
      <c r="BX30" s="47">
        <f>IF(PLANEL_Pot_Trim!BX4&lt;&gt;0,BX4/PLANEL_Pot_Trim!BX4,0)</f>
        <v>0.63976692740194263</v>
      </c>
      <c r="BY30" s="47">
        <f>IF(PLANEL_Pot_Trim!BY4&lt;&gt;0,BY4/PLANEL_Pot_Trim!BY4,0)</f>
        <v>0.60725285374923654</v>
      </c>
      <c r="BZ30" s="47">
        <f>IF(PLANEL_Pot_Trim!BZ4&lt;&gt;0,BZ4/PLANEL_Pot_Trim!BZ4,0)</f>
        <v>0.67413636386825215</v>
      </c>
      <c r="CA30" s="47">
        <f>IF(PLANEL_Pot_Trim!CA4&lt;&gt;0,CA4/PLANEL_Pot_Trim!CA4,0)</f>
        <v>0.75530022751558734</v>
      </c>
      <c r="CB30" s="47">
        <f>IF(PLANEL_Pot_Trim!CB4&lt;&gt;0,CB4/PLANEL_Pot_Trim!CB4,0)</f>
        <v>0.64417716907546307</v>
      </c>
      <c r="CC30" s="47">
        <f>IF(PLANEL_Pot_Trim!CC4&lt;&gt;0,CC4/PLANEL_Pot_Trim!CC4,0)</f>
        <v>0.60496654671329442</v>
      </c>
      <c r="CD30" s="47">
        <f>IF(PLANEL_Pot_Trim!CD4&lt;&gt;0,CD4/PLANEL_Pot_Trim!CD4,0)</f>
        <v>0.6708376045465182</v>
      </c>
      <c r="CE30" s="47">
        <f>IF(PLANEL_Pot_Trim!CE4&lt;&gt;0,CE4/PLANEL_Pot_Trim!CE4,0)</f>
        <v>0.75520415495647575</v>
      </c>
      <c r="CF30" s="47">
        <f>IF(PLANEL_Pot_Trim!CF4&lt;&gt;0,CF4/PLANEL_Pot_Trim!CF4,0)</f>
        <v>0.63576066878663051</v>
      </c>
      <c r="CG30" s="47">
        <f>IF(PLANEL_Pot_Trim!CG4&lt;&gt;0,CG4/PLANEL_Pot_Trim!CG4,0)</f>
        <v>0.59443159435111459</v>
      </c>
      <c r="CH30" s="47">
        <f>IF(PLANEL_Pot_Trim!CH4&lt;&gt;0,CH4/PLANEL_Pot_Trim!CH4,0)</f>
        <v>0.668417711374232</v>
      </c>
      <c r="CI30" s="47">
        <f>IF(PLANEL_Pot_Trim!CI4&lt;&gt;0,CI4/PLANEL_Pot_Trim!CI4,0)</f>
        <v>0.75683788564996435</v>
      </c>
      <c r="CJ30" s="47">
        <f>IF(PLANEL_Pot_Trim!CJ4&lt;&gt;0,CJ4/PLANEL_Pot_Trim!CJ4,0)</f>
        <v>0.63803413850236945</v>
      </c>
      <c r="CK30" s="47">
        <f>IF(PLANEL_Pot_Trim!CK4&lt;&gt;0,CK4/PLANEL_Pot_Trim!CK4,0)</f>
        <v>0.56278991379185506</v>
      </c>
      <c r="CL30" s="47">
        <f>IF(PLANEL_Pot_Trim!CL4&lt;&gt;0,CL4/PLANEL_Pot_Trim!CL4,0)</f>
        <v>0.66673111887562542</v>
      </c>
      <c r="CM30" s="47">
        <f>IF(PLANEL_Pot_Trim!CM4&lt;&gt;0,CM4/PLANEL_Pot_Trim!CM4,0)</f>
        <v>0.75855723127738062</v>
      </c>
      <c r="CN30" s="47">
        <f>IF(PLANEL_Pot_Trim!CN4&lt;&gt;0,CN4/PLANEL_Pot_Trim!CN4,0)</f>
        <v>0.63556283518112244</v>
      </c>
      <c r="CO30" s="47">
        <f>IF(PLANEL_Pot_Trim!CO4&lt;&gt;0,CO4/PLANEL_Pot_Trim!CO4,0)</f>
        <v>0.57642065182525537</v>
      </c>
      <c r="CP30" s="47">
        <f>IF(PLANEL_Pot_Trim!CP4&lt;&gt;0,CP4/PLANEL_Pot_Trim!CP4,0)</f>
        <v>0.66475050519959789</v>
      </c>
      <c r="CQ30" s="47">
        <f>IF(PLANEL_Pot_Trim!CQ4&lt;&gt;0,CQ4/PLANEL_Pot_Trim!CQ4,0)</f>
        <v>0.76033866716519305</v>
      </c>
      <c r="CR30" s="47">
        <f>IF(PLANEL_Pot_Trim!CR4&lt;&gt;0,CR4/PLANEL_Pot_Trim!CR4,0)</f>
        <v>0.63892608422471331</v>
      </c>
      <c r="CS30" s="47">
        <f>IF(PLANEL_Pot_Trim!CS4&lt;&gt;0,CS4/PLANEL_Pot_Trim!CS4,0)</f>
        <v>0.58747569748199169</v>
      </c>
      <c r="CT30" s="47">
        <f>IF(PLANEL_Pot_Trim!CT4&lt;&gt;0,CT4/PLANEL_Pot_Trim!CT4,0)</f>
        <v>0.66490563672880454</v>
      </c>
      <c r="CU30" s="47">
        <f>IF(PLANEL_Pot_Trim!CU4&lt;&gt;0,CU4/PLANEL_Pot_Trim!CU4,0)</f>
        <v>0.76013929202878905</v>
      </c>
      <c r="CV30" s="47">
        <f>IF(PLANEL_Pot_Trim!CV4&lt;&gt;0,CV4/PLANEL_Pot_Trim!CV4,0)</f>
        <v>0.6532087936529406</v>
      </c>
      <c r="CW30" s="47">
        <f>IF(PLANEL_Pot_Trim!CW4&lt;&gt;0,CW4/PLANEL_Pot_Trim!CW4,0)</f>
        <v>0.57482938279934603</v>
      </c>
      <c r="CX30" s="47">
        <f>IF(PLANEL_Pot_Trim!CX4&lt;&gt;0,CX4/PLANEL_Pot_Trim!CX4,0)</f>
        <v>0.66471122928214021</v>
      </c>
      <c r="CY30" s="77">
        <f>IF(PLANEL_Pot_Trim!CY4&lt;&gt;0,CY4/PLANEL_Pot_Trim!CY4,0)</f>
        <v>0.7619809878408218</v>
      </c>
      <c r="CZ30" s="77">
        <f>IF(PLANEL_Pot_Trim!CZ4&lt;&gt;0,CZ4/PLANEL_Pot_Trim!CZ4,0)</f>
        <v>0.63810808062333046</v>
      </c>
      <c r="DA30" s="77">
        <f>IF(PLANEL_Pot_Trim!DA4&lt;&gt;0,DA4/PLANEL_Pot_Trim!DA4,0)</f>
        <v>0.58013842676031246</v>
      </c>
      <c r="DB30" s="77">
        <f>IF(PLANEL_Pot_Trim!DB4&lt;&gt;0,DB4/PLANEL_Pot_Trim!DB4,0)</f>
        <v>0.66045875323983483</v>
      </c>
      <c r="DC30" s="47">
        <f>IF(PLANEL_Pot_Trim!DC4&lt;&gt;0,DC4/PLANEL_Pot_Trim!DC4,0)</f>
        <v>0.7619809878408218</v>
      </c>
      <c r="DD30" s="47">
        <f>IF(PLANEL_Pot_Trim!DD4&lt;&gt;0,DD4/PLANEL_Pot_Trim!DD4,0)</f>
        <v>0.64322606517969183</v>
      </c>
      <c r="DE30" s="47">
        <f>IF(PLANEL_Pot_Trim!DE4&lt;&gt;0,DE4/PLANEL_Pot_Trim!DE4,0)</f>
        <v>0.56877837091722649</v>
      </c>
      <c r="DF30" s="47">
        <f>IF(PLANEL_Pot_Trim!DF4&lt;&gt;0,DF4/PLANEL_Pot_Trim!DF4,0)</f>
        <v>0.65983315400876974</v>
      </c>
      <c r="DG30" s="47">
        <f>IF(PLANEL_Pot_Trim!DG4&lt;&gt;0,DG4/PLANEL_Pot_Trim!DG4,0)</f>
        <v>0.7619809878408218</v>
      </c>
      <c r="DH30" s="47">
        <f>IF(PLANEL_Pot_Trim!DH4&lt;&gt;0,DH4/PLANEL_Pot_Trim!DH4,0)</f>
        <v>0.64869217082279806</v>
      </c>
      <c r="DI30" s="47">
        <f>IF(PLANEL_Pot_Trim!DI4&lt;&gt;0,DI4/PLANEL_Pot_Trim!DI4,0)</f>
        <v>0.56596914764519313</v>
      </c>
      <c r="DJ30" s="47">
        <f>IF(PLANEL_Pot_Trim!DJ4&lt;&gt;0,DJ4/PLANEL_Pot_Trim!DJ4,0)</f>
        <v>0.65936296582289722</v>
      </c>
      <c r="DK30" s="47">
        <f>IF(PLANEL_Pot_Trim!DK4&lt;&gt;0,DK4/PLANEL_Pot_Trim!DK4,0)</f>
        <v>0.7619809878408218</v>
      </c>
      <c r="DL30" s="47">
        <f>IF(PLANEL_Pot_Trim!DL4&lt;&gt;0,DL4/PLANEL_Pot_Trim!DL4,0)</f>
        <v>0.66620544941592208</v>
      </c>
      <c r="DM30" s="47">
        <f>IF(PLANEL_Pot_Trim!DM4&lt;&gt;0,DM4/PLANEL_Pot_Trim!DM4,0)</f>
        <v>0.57464597348289537</v>
      </c>
      <c r="DN30" s="47">
        <f>IF(PLANEL_Pot_Trim!DN4&lt;&gt;0,DN4/PLANEL_Pot_Trim!DN4,0)</f>
        <v>0.65961416145411067</v>
      </c>
      <c r="DO30" s="47">
        <f>IF(PLANEL_Pot_Trim!DO4&lt;&gt;0,DO4/PLANEL_Pot_Trim!DO4,0)</f>
        <v>0.7619809878408218</v>
      </c>
      <c r="DP30" s="47">
        <f>IF(PLANEL_Pot_Trim!DP4&lt;&gt;0,DP4/PLANEL_Pot_Trim!DP4,0)</f>
        <v>0.66811519384957829</v>
      </c>
      <c r="DQ30" s="47">
        <f>IF(PLANEL_Pot_Trim!DQ4&lt;&gt;0,DQ4/PLANEL_Pot_Trim!DQ4,0)</f>
        <v>0.57881985720701479</v>
      </c>
      <c r="DR30" s="47">
        <f>IF(PLANEL_Pot_Trim!DR4&lt;&gt;0,DR4/PLANEL_Pot_Trim!DR4,0)</f>
        <v>0.66150041798534154</v>
      </c>
      <c r="DS30" s="47">
        <f>IF(PLANEL_Pot_Trim!DS4&lt;&gt;0,DS4/PLANEL_Pot_Trim!DS4,0)</f>
        <v>0.7619809878408218</v>
      </c>
      <c r="DT30" s="47">
        <f>IF(PLANEL_Pot_Trim!DT4&lt;&gt;0,DT4/PLANEL_Pot_Trim!DT4,0)</f>
        <v>0.66503564382117308</v>
      </c>
      <c r="DU30" s="47">
        <f>IF(PLANEL_Pot_Trim!DU4&lt;&gt;0,DU4/PLANEL_Pot_Trim!DU4,0)</f>
        <v>0.58744090656463277</v>
      </c>
      <c r="DV30" s="47">
        <f>IF(PLANEL_Pot_Trim!DV4&lt;&gt;0,DV4/PLANEL_Pot_Trim!DV4,0)</f>
        <v>0.65953206669486986</v>
      </c>
      <c r="DW30" s="47">
        <f>IF(PLANEL_Pot_Trim!DW4&lt;&gt;0,DW4/PLANEL_Pot_Trim!DW4,0)</f>
        <v>0.76209575306632638</v>
      </c>
      <c r="DX30" s="47">
        <f>IF(PLANEL_Pot_Trim!DX4&lt;&gt;0,DX4/PLANEL_Pot_Trim!DX4,0)</f>
        <v>0.66832499059896699</v>
      </c>
      <c r="DY30" s="47">
        <f>IF(PLANEL_Pot_Trim!DY4&lt;&gt;0,DY4/PLANEL_Pot_Trim!DY4,0)</f>
        <v>0.57499228372924394</v>
      </c>
      <c r="DZ30" s="47">
        <f>IF(PLANEL_Pot_Trim!DZ4&lt;&gt;0,DZ4/PLANEL_Pot_Trim!DZ4,0)</f>
        <v>0.65688793800157719</v>
      </c>
      <c r="EA30" s="47">
        <f>IF(PLANEL_Pot_Trim!EA4&lt;&gt;0,EA4/PLANEL_Pot_Trim!EA4,0)</f>
        <v>0.75559137597371162</v>
      </c>
      <c r="EB30" s="47">
        <f>IF(PLANEL_Pot_Trim!EB4&lt;&gt;0,EB4/PLANEL_Pot_Trim!EB4,0)</f>
        <v>0.66749124253357761</v>
      </c>
      <c r="EC30" s="47">
        <f>IF(PLANEL_Pot_Trim!EC4&lt;&gt;0,EC4/PLANEL_Pot_Trim!EC4,0)</f>
        <v>0.58804510334903259</v>
      </c>
      <c r="ED30" s="47">
        <f>IF(PLANEL_Pot_Trim!ED4&lt;&gt;0,ED4/PLANEL_Pot_Trim!ED4,0)</f>
        <v>0.65087961135818995</v>
      </c>
      <c r="EE30" s="47">
        <f>IF(PLANEL_Pot_Trim!EE4&lt;&gt;0,EE4/PLANEL_Pot_Trim!EE4,0)</f>
        <v>0.75078521030683254</v>
      </c>
      <c r="EF30" s="47">
        <f>IF(PLANEL_Pot_Trim!EF4&lt;&gt;0,EF4/PLANEL_Pot_Trim!EF4,0)</f>
        <v>0.66791292238937883</v>
      </c>
      <c r="EG30" s="47">
        <f>IF(PLANEL_Pot_Trim!EG4&lt;&gt;0,EG4/PLANEL_Pot_Trim!EG4,0)</f>
        <v>0.5833287610555159</v>
      </c>
      <c r="EH30" s="47">
        <f>IF(PLANEL_Pot_Trim!EH4&lt;&gt;0,EH4/PLANEL_Pot_Trim!EH4,0)</f>
        <v>0.64563704901395358</v>
      </c>
      <c r="EI30" s="47">
        <f>IF(PLANEL_Pot_Trim!EI4&lt;&gt;0,EI4/PLANEL_Pot_Trim!EI4,0)</f>
        <v>0.75383424951398026</v>
      </c>
      <c r="EJ30" s="47">
        <f>IF(PLANEL_Pot_Trim!EJ4&lt;&gt;0,EJ4/PLANEL_Pot_Trim!EJ4,0)</f>
        <v>0.66784008706949349</v>
      </c>
      <c r="EK30" s="47">
        <f>IF(PLANEL_Pot_Trim!EK4&lt;&gt;0,EK4/PLANEL_Pot_Trim!EK4,0)</f>
        <v>0.5916201140751266</v>
      </c>
      <c r="EL30" s="47">
        <f>IF(PLANEL_Pot_Trim!EL4&lt;&gt;0,EL4/PLANEL_Pot_Trim!EL4,0)</f>
        <v>0.6592350704597878</v>
      </c>
      <c r="EM30" s="47">
        <f>IF(PLANEL_Pot_Trim!EM4&lt;&gt;0,EM4/PLANEL_Pot_Trim!EM4,0)</f>
        <v>0.74348892453509829</v>
      </c>
      <c r="EN30" s="47">
        <f>IF(PLANEL_Pot_Trim!EN4&lt;&gt;0,EN4/PLANEL_Pot_Trim!EN4,0)</f>
        <v>0.65813719945990901</v>
      </c>
      <c r="EO30" s="47">
        <f>IF(PLANEL_Pot_Trim!EO4&lt;&gt;0,EO4/PLANEL_Pot_Trim!EO4,0)</f>
        <v>0.56117298572513175</v>
      </c>
      <c r="EP30" s="47">
        <f>IF(PLANEL_Pot_Trim!EP4&lt;&gt;0,EP4/PLANEL_Pot_Trim!EP4,0)</f>
        <v>0.63774633547687876</v>
      </c>
    </row>
    <row r="31" spans="2:146" x14ac:dyDescent="0.25">
      <c r="B31" s="16" t="s">
        <v>2</v>
      </c>
      <c r="C31" s="47">
        <f>IF(PLANEL_Pot_Trim!C5&lt;&gt;0,C5/PLANEL_Pot_Trim!C5,0)</f>
        <v>0.8163493394394864</v>
      </c>
      <c r="D31" s="47">
        <f>IF(PLANEL_Pot_Trim!D5&lt;&gt;0,D5/PLANEL_Pot_Trim!D5,0)</f>
        <v>0.81940367990987684</v>
      </c>
      <c r="E31" s="47">
        <f>IF(PLANEL_Pot_Trim!E5&lt;&gt;0,E5/PLANEL_Pot_Trim!E5,0)</f>
        <v>0.58870139232069085</v>
      </c>
      <c r="F31" s="47">
        <f>IF(PLANEL_Pot_Trim!F5&lt;&gt;0,F5/PLANEL_Pot_Trim!F5,0)</f>
        <v>0.8296281555759919</v>
      </c>
      <c r="G31" s="47">
        <f>IF(PLANEL_Pot_Trim!G5&lt;&gt;0,G5/PLANEL_Pot_Trim!G5,0)</f>
        <v>0.82062343389945269</v>
      </c>
      <c r="H31" s="47">
        <f>IF(PLANEL_Pot_Trim!H5&lt;&gt;0,H5/PLANEL_Pot_Trim!H5,0)</f>
        <v>0.84718557146125895</v>
      </c>
      <c r="I31" s="47">
        <f>IF(PLANEL_Pot_Trim!I5&lt;&gt;0,I5/PLANEL_Pot_Trim!I5,0)</f>
        <v>0.5708217854107055</v>
      </c>
      <c r="J31" s="47">
        <f>IF(PLANEL_Pot_Trim!J5&lt;&gt;0,J5/PLANEL_Pot_Trim!J5,0)</f>
        <v>0.56930546445409469</v>
      </c>
      <c r="K31" s="47">
        <f>IF(PLANEL_Pot_Trim!K5&lt;&gt;0,K5/PLANEL_Pot_Trim!K5,0)</f>
        <v>0.80624801233663723</v>
      </c>
      <c r="L31" s="47">
        <f>IF(PLANEL_Pot_Trim!L5&lt;&gt;0,L5/PLANEL_Pot_Trim!L5,0)</f>
        <v>0.80526377858297915</v>
      </c>
      <c r="M31" s="47">
        <f>IF(PLANEL_Pot_Trim!M5&lt;&gt;0,M5/PLANEL_Pot_Trim!M5,0)</f>
        <v>0.80778856816891387</v>
      </c>
      <c r="N31" s="47">
        <f>IF(PLANEL_Pot_Trim!N5&lt;&gt;0,N5/PLANEL_Pot_Trim!N5,0)</f>
        <v>0.80759367644467506</v>
      </c>
      <c r="O31" s="47">
        <f>IF(PLANEL_Pot_Trim!O5&lt;&gt;0,O5/PLANEL_Pot_Trim!O5,0)</f>
        <v>0.83762850823973389</v>
      </c>
      <c r="P31" s="47">
        <f>IF(PLANEL_Pot_Trim!P5&lt;&gt;0,P5/PLANEL_Pot_Trim!P5,0)</f>
        <v>0.82859868193721098</v>
      </c>
      <c r="Q31" s="47">
        <f>IF(PLANEL_Pot_Trim!Q5&lt;&gt;0,Q5/PLANEL_Pot_Trim!Q5,0)</f>
        <v>0.57867775545672806</v>
      </c>
      <c r="R31" s="47">
        <f>IF(PLANEL_Pot_Trim!R5&lt;&gt;0,R5/PLANEL_Pot_Trim!R5,0)</f>
        <v>0.78465172053020982</v>
      </c>
      <c r="S31" s="47">
        <f>IF(PLANEL_Pot_Trim!S5&lt;&gt;0,S5/PLANEL_Pot_Trim!S5,0)</f>
        <v>0.80845993735245347</v>
      </c>
      <c r="T31" s="47">
        <f>IF(PLANEL_Pot_Trim!T5&lt;&gt;0,T5/PLANEL_Pot_Trim!T5,0)</f>
        <v>0.82684434370979121</v>
      </c>
      <c r="U31" s="47">
        <f>IF(PLANEL_Pot_Trim!U5&lt;&gt;0,U5/PLANEL_Pot_Trim!U5,0)</f>
        <v>0.82260323011102132</v>
      </c>
      <c r="V31" s="47">
        <f>IF(PLANEL_Pot_Trim!V5&lt;&gt;0,V5/PLANEL_Pot_Trim!V5,0)</f>
        <v>0.81324492307711638</v>
      </c>
      <c r="W31" s="47">
        <f>IF(PLANEL_Pot_Trim!W5&lt;&gt;0,W5/PLANEL_Pot_Trim!W5,0)</f>
        <v>0.78449200672533848</v>
      </c>
      <c r="X31" s="47">
        <f>IF(PLANEL_Pot_Trim!X5&lt;&gt;0,X5/PLANEL_Pot_Trim!X5,0)</f>
        <v>0.81363459707822883</v>
      </c>
      <c r="Y31" s="47">
        <f>IF(PLANEL_Pot_Trim!Y5&lt;&gt;0,Y5/PLANEL_Pot_Trim!Y5,0)</f>
        <v>0.77133995735754257</v>
      </c>
      <c r="Z31" s="47">
        <f>IF(PLANEL_Pot_Trim!Z5&lt;&gt;0,Z5/PLANEL_Pot_Trim!Z5,0)</f>
        <v>0.78160740143040086</v>
      </c>
      <c r="AA31" s="47">
        <f>IF(PLANEL_Pot_Trim!AA5&lt;&gt;0,AA5/PLANEL_Pot_Trim!AA5,0)</f>
        <v>0.812788937259601</v>
      </c>
      <c r="AB31" s="47">
        <f>IF(PLANEL_Pot_Trim!AB5&lt;&gt;0,AB5/PLANEL_Pot_Trim!AB5,0)</f>
        <v>0.82506286959565711</v>
      </c>
      <c r="AC31" s="47">
        <f>IF(PLANEL_Pot_Trim!AC5&lt;&gt;0,AC5/PLANEL_Pot_Trim!AC5,0)</f>
        <v>0.58166126177425059</v>
      </c>
      <c r="AD31" s="47">
        <f>IF(PLANEL_Pot_Trim!AD5&lt;&gt;0,AD5/PLANEL_Pot_Trim!AD5,0)</f>
        <v>0.81993124527665773</v>
      </c>
      <c r="AE31" s="47">
        <f>IF(PLANEL_Pot_Trim!AE5&lt;&gt;0,AE5/PLANEL_Pot_Trim!AE5,0)</f>
        <v>0.81949175829718746</v>
      </c>
      <c r="AF31" s="47">
        <f>IF(PLANEL_Pot_Trim!AF5&lt;&gt;0,AF5/PLANEL_Pot_Trim!AF5,0)</f>
        <v>0.5277963079549689</v>
      </c>
      <c r="AG31" s="47">
        <f>IF(PLANEL_Pot_Trim!AG5&lt;&gt;0,AG5/PLANEL_Pot_Trim!AG5,0)</f>
        <v>0.82472222699348274</v>
      </c>
      <c r="AH31" s="47">
        <f>IF(PLANEL_Pot_Trim!AH5&lt;&gt;0,AH5/PLANEL_Pot_Trim!AH5,0)</f>
        <v>0.81554266718065349</v>
      </c>
      <c r="AI31" s="47">
        <f>IF(PLANEL_Pot_Trim!AI5&lt;&gt;0,AI5/PLANEL_Pot_Trim!AI5,0)</f>
        <v>0.84599521012065892</v>
      </c>
      <c r="AJ31" s="47">
        <f>IF(PLANEL_Pot_Trim!AJ5&lt;&gt;0,AJ5/PLANEL_Pot_Trim!AJ5,0)</f>
        <v>0.85147854745054308</v>
      </c>
      <c r="AK31" s="47">
        <f>IF(PLANEL_Pot_Trim!AK5&lt;&gt;0,AK5/PLANEL_Pot_Trim!AK5,0)</f>
        <v>0.8341524242754832</v>
      </c>
      <c r="AL31" s="47">
        <f>IF(PLANEL_Pot_Trim!AL5&lt;&gt;0,AL5/PLANEL_Pot_Trim!AL5,0)</f>
        <v>0.82645337043132228</v>
      </c>
      <c r="AM31" s="47">
        <f>IF(PLANEL_Pot_Trim!AM5&lt;&gt;0,AM5/PLANEL_Pot_Trim!AM5,0)</f>
        <v>0.85763549782048676</v>
      </c>
      <c r="AN31" s="47">
        <f>IF(PLANEL_Pot_Trim!AN5&lt;&gt;0,AN5/PLANEL_Pot_Trim!AN5,0)</f>
        <v>0.85001167669959476</v>
      </c>
      <c r="AO31" s="47">
        <f>IF(PLANEL_Pot_Trim!AO5&lt;&gt;0,AO5/PLANEL_Pot_Trim!AO5,0)</f>
        <v>0.84636575888315246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0.76468705549775517</v>
      </c>
      <c r="AS31" s="47">
        <f>IF(PLANEL_Pot_Trim!AS5&lt;&gt;0,AS5/PLANEL_Pot_Trim!AS5,0)</f>
        <v>0.84363859971693977</v>
      </c>
      <c r="AT31" s="47">
        <f>IF(PLANEL_Pot_Trim!AT5&lt;&gt;0,AT5/PLANEL_Pot_Trim!AT5,0)</f>
        <v>0.8315412234463978</v>
      </c>
      <c r="AU31" s="47">
        <f>IF(PLANEL_Pot_Trim!AU5&lt;&gt;0,AU5/PLANEL_Pot_Trim!AU5,0)</f>
        <v>0.8578519640630794</v>
      </c>
      <c r="AV31" s="47">
        <f>IF(PLANEL_Pot_Trim!AV5&lt;&gt;0,AV5/PLANEL_Pot_Trim!AV5,0)</f>
        <v>0.67211844534831355</v>
      </c>
      <c r="AW31" s="47">
        <f>IF(PLANEL_Pot_Trim!AW5&lt;&gt;0,AW5/PLANEL_Pot_Trim!AW5,0)</f>
        <v>0.73195574805841923</v>
      </c>
      <c r="AX31" s="47">
        <f>IF(PLANEL_Pot_Trim!AX5&lt;&gt;0,AX5/PLANEL_Pot_Trim!AX5,0)</f>
        <v>0.83686612034710206</v>
      </c>
      <c r="AY31" s="47">
        <f>IF(PLANEL_Pot_Trim!AY5&lt;&gt;0,AY5/PLANEL_Pot_Trim!AY5,0)</f>
        <v>0.8578519640630794</v>
      </c>
      <c r="AZ31" s="47">
        <f>IF(PLANEL_Pot_Trim!AZ5&lt;&gt;0,AZ5/PLANEL_Pot_Trim!AZ5,0)</f>
        <v>0.5438711223629723</v>
      </c>
      <c r="BA31" s="47">
        <f>IF(PLANEL_Pot_Trim!BA5&lt;&gt;0,BA5/PLANEL_Pot_Trim!BA5,0)</f>
        <v>0.3775063571326352</v>
      </c>
      <c r="BB31" s="47">
        <f>IF(PLANEL_Pot_Trim!BB5&lt;&gt;0,BB5/PLANEL_Pot_Trim!BB5,0)</f>
        <v>0.74902372331885159</v>
      </c>
      <c r="BC31" s="47">
        <f>IF(PLANEL_Pot_Trim!BC5&lt;&gt;0,BC5/PLANEL_Pot_Trim!BC5,0)</f>
        <v>0.8578519640630794</v>
      </c>
      <c r="BD31" s="47">
        <f>IF(PLANEL_Pot_Trim!BD5&lt;&gt;0,BD5/PLANEL_Pot_Trim!BD5,0)</f>
        <v>0.68400443711742343</v>
      </c>
      <c r="BE31" s="47">
        <f>IF(PLANEL_Pot_Trim!BE5&lt;&gt;0,BE5/PLANEL_Pot_Trim!BE5,0)</f>
        <v>0.64583998395262077</v>
      </c>
      <c r="BF31" s="47">
        <f>IF(PLANEL_Pot_Trim!BF5&lt;&gt;0,BF5/PLANEL_Pot_Trim!BF5,0)</f>
        <v>0.75624799780805196</v>
      </c>
      <c r="BG31" s="47">
        <f>IF(PLANEL_Pot_Trim!BG5&lt;&gt;0,BG5/PLANEL_Pot_Trim!BG5,0)</f>
        <v>0.85787125321950686</v>
      </c>
      <c r="BH31" s="47">
        <f>IF(PLANEL_Pot_Trim!BH5&lt;&gt;0,BH5/PLANEL_Pot_Trim!BH5,0)</f>
        <v>0.69567704287513665</v>
      </c>
      <c r="BI31" s="47">
        <f>IF(PLANEL_Pot_Trim!BI5&lt;&gt;0,BI5/PLANEL_Pot_Trim!BI5,0)</f>
        <v>0.49046295751789692</v>
      </c>
      <c r="BJ31" s="47">
        <f>IF(PLANEL_Pot_Trim!BJ5&lt;&gt;0,BJ5/PLANEL_Pot_Trim!BJ5,0)</f>
        <v>0.84032261192278301</v>
      </c>
      <c r="BK31" s="47">
        <f>IF(PLANEL_Pot_Trim!BK5&lt;&gt;0,BK5/PLANEL_Pot_Trim!BK5,0)</f>
        <v>0.85787125321950686</v>
      </c>
      <c r="BL31" s="47">
        <f>IF(PLANEL_Pot_Trim!BL5&lt;&gt;0,BL5/PLANEL_Pot_Trim!BL5,0)</f>
        <v>0.58534820996097714</v>
      </c>
      <c r="BM31" s="47">
        <f>IF(PLANEL_Pot_Trim!BM5&lt;&gt;0,BM5/PLANEL_Pot_Trim!BM5,0)</f>
        <v>0.64226071767178816</v>
      </c>
      <c r="BN31" s="47">
        <f>IF(PLANEL_Pot_Trim!BN5&lt;&gt;0,BN5/PLANEL_Pot_Trim!BN5,0)</f>
        <v>0.61180354108368251</v>
      </c>
      <c r="BO31" s="47">
        <f>IF(PLANEL_Pot_Trim!BO5&lt;&gt;0,BO5/PLANEL_Pot_Trim!BO5,0)</f>
        <v>0.85787125321950686</v>
      </c>
      <c r="BP31" s="47">
        <f>IF(PLANEL_Pot_Trim!BP5&lt;&gt;0,BP5/PLANEL_Pot_Trim!BP5,0)</f>
        <v>0.70685400337390858</v>
      </c>
      <c r="BQ31" s="47">
        <f>IF(PLANEL_Pot_Trim!BQ5&lt;&gt;0,BQ5/PLANEL_Pot_Trim!BQ5,0)</f>
        <v>0.60267626960022935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0.8675257112516227</v>
      </c>
      <c r="BU31" s="47">
        <f>IF(PLANEL_Pot_Trim!BU5&lt;&gt;0,BU5/PLANEL_Pot_Trim!BU5,0)</f>
        <v>0.82297139210370951</v>
      </c>
      <c r="BV31" s="47">
        <f>IF(PLANEL_Pot_Trim!BV5&lt;&gt;0,BV5/PLANEL_Pot_Trim!BV5,0)</f>
        <v>0.8361399504604734</v>
      </c>
      <c r="BW31" s="47">
        <f>IF(PLANEL_Pot_Trim!BW5&lt;&gt;0,BW5/PLANEL_Pot_Trim!BW5,0)</f>
        <v>0.85787125321950686</v>
      </c>
      <c r="BX31" s="47">
        <f>IF(PLANEL_Pot_Trim!BX5&lt;&gt;0,BX5/PLANEL_Pot_Trim!BX5,0)</f>
        <v>0.86757151572387448</v>
      </c>
      <c r="BY31" s="47">
        <f>IF(PLANEL_Pot_Trim!BY5&lt;&gt;0,BY5/PLANEL_Pot_Trim!BY5,0)</f>
        <v>0.687767174112489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0.86312261051379502</v>
      </c>
      <c r="CC31" s="47">
        <f>IF(PLANEL_Pot_Trim!CC5&lt;&gt;0,CC5/PLANEL_Pot_Trim!CC5,0)</f>
        <v>0.73978302263292173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0.8675257112516227</v>
      </c>
      <c r="CG31" s="47">
        <f>IF(PLANEL_Pot_Trim!CG5&lt;&gt;0,CG5/PLANEL_Pot_Trim!CG5,0)</f>
        <v>0.68469025992493071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0.8675311000130641</v>
      </c>
      <c r="CK31" s="47">
        <f>IF(PLANEL_Pot_Trim!CK5&lt;&gt;0,CK5/PLANEL_Pot_Trim!CK5,0)</f>
        <v>0.84458430340308943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0.86757151572387448</v>
      </c>
      <c r="CO31" s="47">
        <f>IF(PLANEL_Pot_Trim!CO5&lt;&gt;0,CO5/PLANEL_Pot_Trim!CO5,0)</f>
        <v>0.67684838781482393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0.86265933832189279</v>
      </c>
      <c r="CS31" s="47">
        <f>IF(PLANEL_Pot_Trim!CS5&lt;&gt;0,CS5/PLANEL_Pot_Trim!CS5,0)</f>
        <v>0.56808611327300151</v>
      </c>
      <c r="CT31" s="47">
        <f>IF(PLANEL_Pot_Trim!CT5&lt;&gt;0,CT5/PLANEL_Pot_Trim!CT5,0)</f>
        <v>0.84305298610923152</v>
      </c>
      <c r="CU31" s="47">
        <f>IF(PLANEL_Pot_Trim!CU5&lt;&gt;0,CU5/PLANEL_Pot_Trim!CU5,0)</f>
        <v>0.85768299263630698</v>
      </c>
      <c r="CV31" s="47">
        <f>IF(PLANEL_Pot_Trim!CV5&lt;&gt;0,CV5/PLANEL_Pot_Trim!CV5,0)</f>
        <v>0.68065442120067299</v>
      </c>
      <c r="CW31" s="47">
        <f>IF(PLANEL_Pot_Trim!CW5&lt;&gt;0,CW5/PLANEL_Pot_Trim!CW5,0)</f>
        <v>0.68606839796695385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0.86726183497461906</v>
      </c>
      <c r="DA31" s="77">
        <f>IF(PLANEL_Pot_Trim!DA5&lt;&gt;0,DA5/PLANEL_Pot_Trim!DA5,0)</f>
        <v>0.68174149938332052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0.86612594338858917</v>
      </c>
      <c r="DE31" s="47">
        <f>IF(PLANEL_Pot_Trim!DE5&lt;&gt;0,DE5/PLANEL_Pot_Trim!DE5,0)</f>
        <v>0.84128458308722398</v>
      </c>
      <c r="DF31" s="47">
        <f>IF(PLANEL_Pot_Trim!DF5&lt;&gt;0,DF5/PLANEL_Pot_Trim!DF5,0)</f>
        <v>0.84119287464838643</v>
      </c>
      <c r="DG31" s="47">
        <f>IF(PLANEL_Pot_Trim!DG5&lt;&gt;0,DG5/PLANEL_Pot_Trim!DG5,0)</f>
        <v>0.85787125321950686</v>
      </c>
      <c r="DH31" s="47">
        <f>IF(PLANEL_Pot_Trim!DH5&lt;&gt;0,DH5/PLANEL_Pot_Trim!DH5,0)</f>
        <v>0.8640190180020475</v>
      </c>
      <c r="DI31" s="47">
        <f>IF(PLANEL_Pot_Trim!DI5&lt;&gt;0,DI5/PLANEL_Pot_Trim!DI5,0)</f>
        <v>0.78293917138893976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0.75128485376125043</v>
      </c>
      <c r="DM31" s="47">
        <f>IF(PLANEL_Pot_Trim!DM5&lt;&gt;0,DM5/PLANEL_Pot_Trim!DM5,0)</f>
        <v>0.67110324199506288</v>
      </c>
      <c r="DN31" s="47">
        <f>IF(PLANEL_Pot_Trim!DN5&lt;&gt;0,DN5/PLANEL_Pot_Trim!DN5,0)</f>
        <v>0.838136509439664</v>
      </c>
      <c r="DO31" s="47">
        <f>IF(PLANEL_Pot_Trim!DO5&lt;&gt;0,DO5/PLANEL_Pot_Trim!DO5,0)</f>
        <v>0.85787125321950686</v>
      </c>
      <c r="DP31" s="47">
        <f>IF(PLANEL_Pot_Trim!DP5&lt;&gt;0,DP5/PLANEL_Pot_Trim!DP5,0)</f>
        <v>0.78203821867816403</v>
      </c>
      <c r="DQ31" s="47">
        <f>IF(PLANEL_Pot_Trim!DQ5&lt;&gt;0,DQ5/PLANEL_Pot_Trim!DQ5,0)</f>
        <v>0.84025737144868573</v>
      </c>
      <c r="DR31" s="47">
        <f>IF(PLANEL_Pot_Trim!DR5&lt;&gt;0,DR5/PLANEL_Pot_Trim!DR5,0)</f>
        <v>0.81804356813625356</v>
      </c>
      <c r="DS31" s="47">
        <f>IF(PLANEL_Pot_Trim!DS5&lt;&gt;0,DS5/PLANEL_Pot_Trim!DS5,0)</f>
        <v>0.85787125321950686</v>
      </c>
      <c r="DT31" s="47">
        <f>IF(PLANEL_Pot_Trim!DT5&lt;&gt;0,DT5/PLANEL_Pot_Trim!DT5,0)</f>
        <v>0.85745792841920321</v>
      </c>
      <c r="DU31" s="47">
        <f>IF(PLANEL_Pot_Trim!DU5&lt;&gt;0,DU5/PLANEL_Pot_Trim!DU5,0)</f>
        <v>0.59814611391816963</v>
      </c>
      <c r="DV31" s="47">
        <f>IF(PLANEL_Pot_Trim!DV5&lt;&gt;0,DV5/PLANEL_Pot_Trim!DV5,0)</f>
        <v>0.84207430236859548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0.72404137518225697</v>
      </c>
      <c r="DZ31" s="47">
        <f>IF(PLANEL_Pot_Trim!DZ5&lt;&gt;0,DZ5/PLANEL_Pot_Trim!DZ5,0)</f>
        <v>0.84305298610923152</v>
      </c>
      <c r="EA31" s="47">
        <f>IF(PLANEL_Pot_Trim!EA5&lt;&gt;0,EA5/PLANEL_Pot_Trim!EA5,0)</f>
        <v>0.856127773837143</v>
      </c>
      <c r="EB31" s="47">
        <f>IF(PLANEL_Pot_Trim!EB5&lt;&gt;0,EB5/PLANEL_Pot_Trim!EB5,0)</f>
        <v>0.86757151572387448</v>
      </c>
      <c r="EC31" s="47">
        <f>IF(PLANEL_Pot_Trim!EC5&lt;&gt;0,EC5/PLANEL_Pot_Trim!EC5,0)</f>
        <v>0.70274521552759261</v>
      </c>
      <c r="ED31" s="47">
        <f>IF(PLANEL_Pot_Trim!ED5&lt;&gt;0,ED5/PLANEL_Pot_Trim!ED5,0)</f>
        <v>0.84305298610923152</v>
      </c>
      <c r="EE31" s="47">
        <f>IF(PLANEL_Pot_Trim!EE5&lt;&gt;0,EE5/PLANEL_Pot_Trim!EE5,0)</f>
        <v>0.85768299263630698</v>
      </c>
      <c r="EF31" s="47">
        <f>IF(PLANEL_Pot_Trim!EF5&lt;&gt;0,EF5/PLANEL_Pot_Trim!EF5,0)</f>
        <v>0.86757151572387448</v>
      </c>
      <c r="EG31" s="47">
        <f>IF(PLANEL_Pot_Trim!EG5&lt;&gt;0,EG5/PLANEL_Pot_Trim!EG5,0)</f>
        <v>0.81759641155454277</v>
      </c>
      <c r="EH31" s="47">
        <f>IF(PLANEL_Pot_Trim!EH5&lt;&gt;0,EH5/PLANEL_Pot_Trim!EH5,0)</f>
        <v>0.8411583179796891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0.60282335905725348</v>
      </c>
      <c r="EL31" s="47">
        <f>IF(PLANEL_Pot_Trim!EL5&lt;&gt;0,EL5/PLANEL_Pot_Trim!EL5,0)</f>
        <v>0.73222755454174338</v>
      </c>
      <c r="EM31" s="47">
        <f>IF(PLANEL_Pot_Trim!EM5&lt;&gt;0,EM5/PLANEL_Pot_Trim!EM5,0)</f>
        <v>0.85768299263630698</v>
      </c>
      <c r="EN31" s="47">
        <f>IF(PLANEL_Pot_Trim!EN5&lt;&gt;0,EN5/PLANEL_Pot_Trim!EN5,0)</f>
        <v>0.86757151572387448</v>
      </c>
      <c r="EO31" s="47">
        <f>IF(PLANEL_Pot_Trim!EO5&lt;&gt;0,EO5/PLANEL_Pot_Trim!EO5,0)</f>
        <v>0.82770321841305183</v>
      </c>
      <c r="EP31" s="47">
        <f>IF(PLANEL_Pot_Trim!EP5&lt;&gt;0,EP5/PLANEL_Pot_Trim!EP5,0)</f>
        <v>0.83465699297471141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0.36419949822988384</v>
      </c>
      <c r="E33" s="48">
        <f>IF(PLANEL_Pot_Trim!E7&lt;&gt;0,E7/PLANEL_Pot_Trim!E7,0)</f>
        <v>0.34211862900499901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0.33148234257355208</v>
      </c>
      <c r="I33" s="48">
        <f>IF(PLANEL_Pot_Trim!I7&lt;&gt;0,I7/PLANEL_Pot_Trim!I7,0)</f>
        <v>0.30165859688466456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0.33886157183568388</v>
      </c>
      <c r="N33" s="48">
        <f>IF(PLANEL_Pot_Trim!N7&lt;&gt;0,N7/PLANEL_Pot_Trim!N7,0)</f>
        <v>0.34858804036658625</v>
      </c>
      <c r="O33" s="48">
        <f>IF(PLANEL_Pot_Trim!O7&lt;&gt;0,O7/PLANEL_Pot_Trim!O7,0)</f>
        <v>0.30221859020339586</v>
      </c>
      <c r="P33" s="48">
        <f>IF(PLANEL_Pot_Trim!P7&lt;&gt;0,P7/PLANEL_Pot_Trim!P7,0)</f>
        <v>8.4727474676489126E-2</v>
      </c>
      <c r="Q33" s="48">
        <f>IF(PLANEL_Pot_Trim!Q7&lt;&gt;0,Q7/PLANEL_Pot_Trim!Q7,0)</f>
        <v>0.21106648475742745</v>
      </c>
      <c r="R33" s="48">
        <f>IF(PLANEL_Pot_Trim!R7&lt;&gt;0,R7/PLANEL_Pot_Trim!R7,0)</f>
        <v>0.29024629994022522</v>
      </c>
      <c r="S33" s="48">
        <f>IF(PLANEL_Pot_Trim!S7&lt;&gt;0,S7/PLANEL_Pot_Trim!S7,0)</f>
        <v>0.32431959635858415</v>
      </c>
      <c r="T33" s="48">
        <f>IF(PLANEL_Pot_Trim!T7&lt;&gt;0,T7/PLANEL_Pot_Trim!T7,0)</f>
        <v>0.21737588264753874</v>
      </c>
      <c r="U33" s="48">
        <f>IF(PLANEL_Pot_Trim!U7&lt;&gt;0,U7/PLANEL_Pot_Trim!U7,0)</f>
        <v>0.11847412518780595</v>
      </c>
      <c r="V33" s="48">
        <f>IF(PLANEL_Pot_Trim!V7&lt;&gt;0,V7/PLANEL_Pot_Trim!V7,0)</f>
        <v>0.3307326127239536</v>
      </c>
      <c r="W33" s="48">
        <f>IF(PLANEL_Pot_Trim!W7&lt;&gt;0,W7/PLANEL_Pot_Trim!W7,0)</f>
        <v>0.30120304549968735</v>
      </c>
      <c r="X33" s="48">
        <f>IF(PLANEL_Pot_Trim!X7&lt;&gt;0,X7/PLANEL_Pot_Trim!X7,0)</f>
        <v>5.0393345194394382E-2</v>
      </c>
      <c r="Y33" s="48">
        <f>IF(PLANEL_Pot_Trim!Y7&lt;&gt;0,Y7/PLANEL_Pot_Trim!Y7,0)</f>
        <v>0.23833333961084341</v>
      </c>
      <c r="Z33" s="48">
        <f>IF(PLANEL_Pot_Trim!Z7&lt;&gt;0,Z7/PLANEL_Pot_Trim!Z7,0)</f>
        <v>0.30120304549968735</v>
      </c>
      <c r="AA33" s="48">
        <f>IF(PLANEL_Pot_Trim!AA7&lt;&gt;0,AA7/PLANEL_Pot_Trim!AA7,0)</f>
        <v>0.30120304549968735</v>
      </c>
      <c r="AB33" s="48">
        <f>IF(PLANEL_Pot_Trim!AB7&lt;&gt;0,AB7/PLANEL_Pot_Trim!AB7,0)</f>
        <v>0.22279016397542944</v>
      </c>
      <c r="AC33" s="48">
        <f>IF(PLANEL_Pot_Trim!AC7&lt;&gt;0,AC7/PLANEL_Pot_Trim!AC7,0)</f>
        <v>0.23833333961084341</v>
      </c>
      <c r="AD33" s="48">
        <f>IF(PLANEL_Pot_Trim!AD7&lt;&gt;0,AD7/PLANEL_Pot_Trim!AD7,0)</f>
        <v>0.31674622113510137</v>
      </c>
      <c r="AE33" s="48">
        <f>IF(PLANEL_Pot_Trim!AE7&lt;&gt;0,AE7/PLANEL_Pot_Trim!AE7,0)</f>
        <v>0.31673224097218644</v>
      </c>
      <c r="AF33" s="48">
        <f>IF(PLANEL_Pot_Trim!AF7&lt;&gt;0,AF7/PLANEL_Pot_Trim!AF7,0)</f>
        <v>0.30118975136272352</v>
      </c>
      <c r="AG33" s="48">
        <f>IF(PLANEL_Pot_Trim!AG7&lt;&gt;0,AG7/PLANEL_Pot_Trim!AG7,0)</f>
        <v>0.31673224097218644</v>
      </c>
      <c r="AH33" s="48">
        <f>IF(PLANEL_Pot_Trim!AH7&lt;&gt;0,AH7/PLANEL_Pot_Trim!AH7,0)</f>
        <v>0.23832282034117741</v>
      </c>
      <c r="AI33" s="48">
        <f>IF(PLANEL_Pot_Trim!AI7&lt;&gt;0,AI7/PLANEL_Pot_Trim!AI7,0)</f>
        <v>0.28650289310892124</v>
      </c>
      <c r="AJ33" s="48">
        <f>IF(PLANEL_Pot_Trim!AJ7&lt;&gt;0,AJ7/PLANEL_Pot_Trim!AJ7,0)</f>
        <v>0.27170802806748146</v>
      </c>
      <c r="AK33" s="48">
        <f>IF(PLANEL_Pot_Trim!AK7&lt;&gt;0,AK7/PLANEL_Pot_Trim!AK7,0)</f>
        <v>0.19707025603982795</v>
      </c>
      <c r="AL33" s="48">
        <f>IF(PLANEL_Pot_Trim!AL7&lt;&gt;0,AL7/PLANEL_Pot_Trim!AL7,0)</f>
        <v>0.28650289310892124</v>
      </c>
      <c r="AM33" s="48">
        <f>IF(PLANEL_Pot_Trim!AM7&lt;&gt;0,AM7/PLANEL_Pot_Trim!AM7,0)</f>
        <v>0.24146350777330824</v>
      </c>
      <c r="AN33" s="48">
        <f>IF(PLANEL_Pot_Trim!AN7&lt;&gt;0,AN7/PLANEL_Pot_Trim!AN7,0)</f>
        <v>0.17238621693463066</v>
      </c>
      <c r="AO33" s="48">
        <f>IF(PLANEL_Pot_Trim!AO7&lt;&gt;0,AO7/PLANEL_Pot_Trim!AO7,0)</f>
        <v>0.15869356283172048</v>
      </c>
      <c r="AP33" s="48">
        <f>IF(PLANEL_Pot_Trim!AP7&lt;&gt;0,AP7/PLANEL_Pot_Trim!AP7,0)</f>
        <v>0.24146350777330824</v>
      </c>
      <c r="AQ33" s="48">
        <f>IF(PLANEL_Pot_Trim!AQ7&lt;&gt;0,AQ7/PLANEL_Pot_Trim!AQ7,0)</f>
        <v>0.19931570836292112</v>
      </c>
      <c r="AR33" s="48">
        <f>IF(PLANEL_Pot_Trim!AR7&lt;&gt;0,AR7/PLANEL_Pot_Trim!AR7,0)</f>
        <v>0.19931570836292112</v>
      </c>
      <c r="AS33" s="48">
        <f>IF(PLANEL_Pot_Trim!AS7&lt;&gt;0,AS7/PLANEL_Pot_Trim!AS7,0)</f>
        <v>0.13100907909154347</v>
      </c>
      <c r="AT33" s="48">
        <f>IF(PLANEL_Pot_Trim!AT7&lt;&gt;0,AT7/PLANEL_Pot_Trim!AT7,0)</f>
        <v>0.19931570836292112</v>
      </c>
      <c r="AU33" s="48">
        <f>IF(PLANEL_Pot_Trim!AU7&lt;&gt;0,AU7/PLANEL_Pot_Trim!AU7,0)</f>
        <v>0.13883038576275167</v>
      </c>
      <c r="AV33" s="48">
        <f>IF(PLANEL_Pot_Trim!AV7&lt;&gt;0,AV7/PLANEL_Pot_Trim!AV7,0)</f>
        <v>0.13883038576275167</v>
      </c>
      <c r="AW33" s="48">
        <f>IF(PLANEL_Pot_Trim!AW7&lt;&gt;0,AW7/PLANEL_Pot_Trim!AW7,0)</f>
        <v>0.13883038576275167</v>
      </c>
      <c r="AX33" s="48">
        <f>IF(PLANEL_Pot_Trim!AX7&lt;&gt;0,AX7/PLANEL_Pot_Trim!AX7,0)</f>
        <v>0.13883038576275167</v>
      </c>
      <c r="AY33" s="48">
        <f>IF(PLANEL_Pot_Trim!AY7&lt;&gt;0,AY7/PLANEL_Pot_Trim!AY7,0)</f>
        <v>0.13279849556034704</v>
      </c>
      <c r="AZ33" s="48">
        <f>IF(PLANEL_Pot_Trim!AZ7&lt;&gt;0,AZ7/PLANEL_Pot_Trim!AZ7,0)</f>
        <v>9.669355201246968E-2</v>
      </c>
      <c r="BA33" s="48">
        <f>IF(PLANEL_Pot_Trim!BA7&lt;&gt;0,BA7/PLANEL_Pot_Trim!BA7,0)</f>
        <v>9.669355201246968E-2</v>
      </c>
      <c r="BB33" s="48">
        <f>IF(PLANEL_Pot_Trim!BB7&lt;&gt;0,BB7/PLANEL_Pot_Trim!BB7,0)</f>
        <v>0.13279849556034704</v>
      </c>
      <c r="BC33" s="48">
        <f>IF(PLANEL_Pot_Trim!BC7&lt;&gt;0,BC7/PLANEL_Pot_Trim!BC7,0)</f>
        <v>0.1308746865444731</v>
      </c>
      <c r="BD33" s="48">
        <f>IF(PLANEL_Pot_Trim!BD7&lt;&gt;0,BD7/PLANEL_Pot_Trim!BD7,0)</f>
        <v>0.1308746865444731</v>
      </c>
      <c r="BE33" s="48">
        <f>IF(PLANEL_Pot_Trim!BE7&lt;&gt;0,BE7/PLANEL_Pot_Trim!BE7,0)</f>
        <v>0.1308746865444731</v>
      </c>
      <c r="BF33" s="48">
        <f>IF(PLANEL_Pot_Trim!BF7&lt;&gt;0,BF7/PLANEL_Pot_Trim!BF7,0)</f>
        <v>0.1308746865444731</v>
      </c>
      <c r="BG33" s="48">
        <f>IF(PLANEL_Pot_Trim!BG7&lt;&gt;0,BG7/PLANEL_Pot_Trim!BG7,0)</f>
        <v>0.1308746865444731</v>
      </c>
      <c r="BH33" s="48">
        <f>IF(PLANEL_Pot_Trim!BH7&lt;&gt;0,BH7/PLANEL_Pot_Trim!BH7,0)</f>
        <v>0.1308746865444731</v>
      </c>
      <c r="BI33" s="48">
        <f>IF(PLANEL_Pot_Trim!BI7&lt;&gt;0,BI7/PLANEL_Pot_Trim!BI7,0)</f>
        <v>9.5292783680316892E-2</v>
      </c>
      <c r="BJ33" s="48">
        <f>IF(PLANEL_Pot_Trim!BJ7&lt;&gt;0,BJ7/PLANEL_Pot_Trim!BJ7,0)</f>
        <v>0.1308746865444731</v>
      </c>
      <c r="BK33" s="48">
        <f>IF(PLANEL_Pot_Trim!BK7&lt;&gt;0,BK7/PLANEL_Pot_Trim!BK7,0)</f>
        <v>0.1308746865444731</v>
      </c>
      <c r="BL33" s="48">
        <f>IF(PLANEL_Pot_Trim!BL7&lt;&gt;0,BL7/PLANEL_Pot_Trim!BL7,0)</f>
        <v>9.5292783680316892E-2</v>
      </c>
      <c r="BM33" s="48">
        <f>IF(PLANEL_Pot_Trim!BM7&lt;&gt;0,BM7/PLANEL_Pot_Trim!BM7,0)</f>
        <v>0.1308746865444731</v>
      </c>
      <c r="BN33" s="48">
        <f>IF(PLANEL_Pot_Trim!BN7&lt;&gt;0,BN7/PLANEL_Pot_Trim!BN7,0)</f>
        <v>0.1308746865444731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0.58277789349441089</v>
      </c>
      <c r="E36" s="49">
        <f>IF(PLANEL_Pot_Trim!E9&lt;&gt;0,E10/PLANEL_Pot_Trim!E9,0)</f>
        <v>0.70660626258418391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0.6111400402693884</v>
      </c>
      <c r="I36" s="49">
        <f>IF(PLANEL_Pot_Trim!I9&lt;&gt;0,I10/PLANEL_Pot_Trim!I9,0)</f>
        <v>0.59248073318058736</v>
      </c>
      <c r="J36" s="49">
        <f>IF(PLANEL_Pot_Trim!J9&lt;&gt;0,J10/PLANEL_Pot_Trim!J9,0)</f>
        <v>0.69272026661112274</v>
      </c>
      <c r="K36" s="49">
        <f>IF(PLANEL_Pot_Trim!K9&lt;&gt;0,K10/PLANEL_Pot_Trim!K9,0)</f>
        <v>0.75</v>
      </c>
      <c r="L36" s="49">
        <f>IF(PLANEL_Pot_Trim!L9&lt;&gt;0,L10/PLANEL_Pot_Trim!L9,0)</f>
        <v>0.56774630285357219</v>
      </c>
      <c r="M36" s="49">
        <f>IF(PLANEL_Pot_Trim!M9&lt;&gt;0,M10/PLANEL_Pot_Trim!M9,0)</f>
        <v>0.42225272159735244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0.22797333888773172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0.71292437003229614</v>
      </c>
      <c r="Y36" s="49">
        <f>IF(PLANEL_Pot_Trim!Y9&lt;&gt;0,Y10/PLANEL_Pot_Trim!Y9,0)</f>
        <v>0.33521613302326481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0.5152633003925815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0.74274787754549487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0.74274787754549487</v>
      </c>
      <c r="AO36" s="49">
        <f>IF(PLANEL_Pot_Trim!AO9&lt;&gt;0,AO10/PLANEL_Pot_Trim!AO9,0)</f>
        <v>0.71373938772747481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0.61026610454659724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0.70213599180026687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0.45223325062034742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0.23005851757299015</v>
      </c>
      <c r="H37" s="49">
        <f>IF(PLANEL_Pot_Trim!H10&lt;&gt;0,H11/PLANEL_Pot_Trim!H10,0)</f>
        <v>0.56314860938148603</v>
      </c>
      <c r="I37" s="49">
        <f>IF(PLANEL_Pot_Trim!I10&lt;&gt;0,I11/PLANEL_Pot_Trim!I10,0)</f>
        <v>0.56314860938148603</v>
      </c>
      <c r="J37" s="49">
        <f>IF(PLANEL_Pot_Trim!J10&lt;&gt;0,J11/PLANEL_Pot_Trim!J10,0)</f>
        <v>0.56060606060606055</v>
      </c>
      <c r="K37" s="49">
        <f>IF(PLANEL_Pot_Trim!K10&lt;&gt;0,K11/PLANEL_Pot_Trim!K10,0)</f>
        <v>0.74999999999999989</v>
      </c>
      <c r="L37" s="49">
        <f>IF(PLANEL_Pot_Trim!L10&lt;&gt;0,L11/PLANEL_Pot_Trim!L10,0)</f>
        <v>0.53567489926663892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0.74999999999999989</v>
      </c>
      <c r="Q37" s="49">
        <f>IF(PLANEL_Pot_Trim!Q10&lt;&gt;0,Q11/PLANEL_Pot_Trim!Q10,0)</f>
        <v>0.56060606060606055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0.74999999999999989</v>
      </c>
      <c r="V37" s="49">
        <f>IF(PLANEL_Pot_Trim!V10&lt;&gt;0,V11/PLANEL_Pot_Trim!V10,0)</f>
        <v>0.37624533001245331</v>
      </c>
      <c r="W37" s="49">
        <f>IF(PLANEL_Pot_Trim!W10&lt;&gt;0,W11/PLANEL_Pot_Trim!W10,0)</f>
        <v>0.74999999999999989</v>
      </c>
      <c r="X37" s="49">
        <f>IF(PLANEL_Pot_Trim!X10&lt;&gt;0,X11/PLANEL_Pot_Trim!X10,0)</f>
        <v>0.56060606060606055</v>
      </c>
      <c r="Y37" s="49">
        <f>IF(PLANEL_Pot_Trim!Y10&lt;&gt;0,Y11/PLANEL_Pot_Trim!Y10,0)</f>
        <v>0.74999999999999989</v>
      </c>
      <c r="Z37" s="49">
        <f>IF(PLANEL_Pot_Trim!Z10&lt;&gt;0,Z11/PLANEL_Pot_Trim!Z10,0)</f>
        <v>0.56060606060606055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0.66670638881970379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0.56060606060606055</v>
      </c>
      <c r="AG37" s="49">
        <f>IF(PLANEL_Pot_Trim!AG10&lt;&gt;0,AG11/PLANEL_Pot_Trim!AG10,0)</f>
        <v>0.56314860938148603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0.56314860938148603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0.18685139061851389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0.26698251758793967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0.62876819888884594</v>
      </c>
      <c r="D39" s="47">
        <f>IF(PLANEL_Pot_Trim!D12&lt;&gt;0,D13/PLANEL_Pot_Trim!D12,0)</f>
        <v>0.7753661933330761</v>
      </c>
      <c r="E39" s="47">
        <f>IF(PLANEL_Pot_Trim!E12&lt;&gt;0,E13/PLANEL_Pot_Trim!E12,0)</f>
        <v>0.74184235616729044</v>
      </c>
      <c r="F39" s="47">
        <f>IF(PLANEL_Pot_Trim!F12&lt;&gt;0,F13/PLANEL_Pot_Trim!F12,0)</f>
        <v>0.73500936625641411</v>
      </c>
      <c r="G39" s="47">
        <f>IF(PLANEL_Pot_Trim!G12&lt;&gt;0,G13/PLANEL_Pot_Trim!G12,0)</f>
        <v>0.79473115262934524</v>
      </c>
      <c r="H39" s="47">
        <f>IF(PLANEL_Pot_Trim!H12&lt;&gt;0,H13/PLANEL_Pot_Trim!H12,0)</f>
        <v>0.7417537816273776</v>
      </c>
      <c r="I39" s="47">
        <f>IF(PLANEL_Pot_Trim!I12&lt;&gt;0,I13/PLANEL_Pot_Trim!I12,0)</f>
        <v>0.80886865947760322</v>
      </c>
      <c r="J39" s="47">
        <f>IF(PLANEL_Pot_Trim!J12&lt;&gt;0,J13/PLANEL_Pot_Trim!J12,0)</f>
        <v>0.67376690873490486</v>
      </c>
      <c r="K39" s="47">
        <f>IF(PLANEL_Pot_Trim!K12&lt;&gt;0,K13/PLANEL_Pot_Trim!K12,0)</f>
        <v>0.83866889945599754</v>
      </c>
      <c r="L39" s="47">
        <f>IF(PLANEL_Pot_Trim!L12&lt;&gt;0,L13/PLANEL_Pot_Trim!L12,0)</f>
        <v>0.7193089521200664</v>
      </c>
      <c r="M39" s="47">
        <f>IF(PLANEL_Pot_Trim!M12&lt;&gt;0,M13/PLANEL_Pot_Trim!M12,0)</f>
        <v>0.8788719506925422</v>
      </c>
      <c r="N39" s="47">
        <f>IF(PLANEL_Pot_Trim!N12&lt;&gt;0,N13/PLANEL_Pot_Trim!N12,0)</f>
        <v>0.8083023357382616</v>
      </c>
      <c r="O39" s="47">
        <f>IF(PLANEL_Pot_Trim!O12&lt;&gt;0,O13/PLANEL_Pot_Trim!O12,0)</f>
        <v>0.77433059527759551</v>
      </c>
      <c r="P39" s="47">
        <f>IF(PLANEL_Pot_Trim!P12&lt;&gt;0,P13/PLANEL_Pot_Trim!P12,0)</f>
        <v>0.86520034434198834</v>
      </c>
      <c r="Q39" s="47">
        <f>IF(PLANEL_Pot_Trim!Q12&lt;&gt;0,Q13/PLANEL_Pot_Trim!Q12,0)</f>
        <v>0.80049500945252516</v>
      </c>
      <c r="R39" s="47">
        <f>IF(PLANEL_Pot_Trim!R12&lt;&gt;0,R13/PLANEL_Pot_Trim!R12,0)</f>
        <v>0.7864212971372353</v>
      </c>
      <c r="S39" s="47">
        <f>IF(PLANEL_Pot_Trim!S12&lt;&gt;0,S13/PLANEL_Pot_Trim!S12,0)</f>
        <v>0.77025751495042238</v>
      </c>
      <c r="T39" s="47">
        <f>IF(PLANEL_Pot_Trim!T12&lt;&gt;0,T13/PLANEL_Pot_Trim!T12,0)</f>
        <v>0.84698934314595475</v>
      </c>
      <c r="U39" s="47">
        <f>IF(PLANEL_Pot_Trim!U12&lt;&gt;0,U13/PLANEL_Pot_Trim!U12,0)</f>
        <v>0.72837461603456921</v>
      </c>
      <c r="V39" s="47">
        <f>IF(PLANEL_Pot_Trim!V12&lt;&gt;0,V13/PLANEL_Pot_Trim!V12,0)</f>
        <v>0.77118063466954745</v>
      </c>
      <c r="W39" s="47">
        <f>IF(PLANEL_Pot_Trim!W12&lt;&gt;0,W13/PLANEL_Pot_Trim!W12,0)</f>
        <v>0.85253840908214051</v>
      </c>
      <c r="X39" s="47">
        <f>IF(PLANEL_Pot_Trim!X12&lt;&gt;0,X13/PLANEL_Pot_Trim!X12,0)</f>
        <v>0.89347571183301822</v>
      </c>
      <c r="Y39" s="47">
        <f>IF(PLANEL_Pot_Trim!Y12&lt;&gt;0,Y13/PLANEL_Pot_Trim!Y12,0)</f>
        <v>0.69854565685404535</v>
      </c>
      <c r="Z39" s="47">
        <f>IF(PLANEL_Pot_Trim!Z12&lt;&gt;0,Z13/PLANEL_Pot_Trim!Z12,0)</f>
        <v>0.89493791581465343</v>
      </c>
      <c r="AA39" s="47">
        <f>IF(PLANEL_Pot_Trim!AA12&lt;&gt;0,AA13/PLANEL_Pot_Trim!AA12,0)</f>
        <v>0.77990806068906982</v>
      </c>
      <c r="AB39" s="47">
        <f>IF(PLANEL_Pot_Trim!AB12&lt;&gt;0,AB13/PLANEL_Pot_Trim!AB12,0)</f>
        <v>0.93951685655310768</v>
      </c>
      <c r="AC39" s="47">
        <f>IF(PLANEL_Pot_Trim!AC12&lt;&gt;0,AC13/PLANEL_Pot_Trim!AC12,0)</f>
        <v>0.71022501043635933</v>
      </c>
      <c r="AD39" s="47">
        <f>IF(PLANEL_Pot_Trim!AD12&lt;&gt;0,AD13/PLANEL_Pot_Trim!AD12,0)</f>
        <v>0.936811779389637</v>
      </c>
      <c r="AE39" s="47">
        <f>IF(PLANEL_Pot_Trim!AE12&lt;&gt;0,AE13/PLANEL_Pot_Trim!AE12,0)</f>
        <v>0.87785744318839454</v>
      </c>
      <c r="AF39" s="47">
        <f>IF(PLANEL_Pot_Trim!AF12&lt;&gt;0,AF13/PLANEL_Pot_Trim!AF12,0)</f>
        <v>0.936811779389637</v>
      </c>
      <c r="AG39" s="47">
        <f>IF(PLANEL_Pot_Trim!AG12&lt;&gt;0,AG13/PLANEL_Pot_Trim!AG12,0)</f>
        <v>0.80026021432154004</v>
      </c>
      <c r="AH39" s="47">
        <f>IF(PLANEL_Pot_Trim!AH12&lt;&gt;0,AH13/PLANEL_Pot_Trim!AH12,0)</f>
        <v>0.93951685655310768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0.92971733738005091</v>
      </c>
      <c r="AK39" s="47">
        <f>IF(PLANEL_Pot_Trim!AK12&lt;&gt;0,AK13/PLANEL_Pot_Trim!AK12,0)</f>
        <v>0.78787277628863917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0.93791266358124803</v>
      </c>
      <c r="AO39" s="47">
        <f>IF(PLANEL_Pot_Trim!AO12&lt;&gt;0,AO13/PLANEL_Pot_Trim!AO12,0)</f>
        <v>0.79671739325366142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0.92241611763409592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3.787727163473241E-2</v>
      </c>
      <c r="D41" s="50">
        <f>IF(PLANEL_Pot_Trim!D14&lt;&gt;0,D15/PLANEL_Pot_Trim!D14,0)</f>
        <v>0.3427983576306175</v>
      </c>
      <c r="E41" s="50">
        <f>IF(PLANEL_Pot_Trim!E14&lt;&gt;0,E15/PLANEL_Pot_Trim!E14,0)</f>
        <v>0.48885046126638054</v>
      </c>
      <c r="F41" s="50">
        <f>IF(PLANEL_Pot_Trim!F14&lt;&gt;0,F15/PLANEL_Pot_Trim!F14,0)</f>
        <v>0.32763473982088548</v>
      </c>
      <c r="G41" s="50">
        <f>IF(PLANEL_Pot_Trim!G14&lt;&gt;0,G15/PLANEL_Pot_Trim!G14,0)</f>
        <v>3.8139993324135278E-2</v>
      </c>
      <c r="H41" s="50">
        <f>IF(PLANEL_Pot_Trim!H14&lt;&gt;0,H15/PLANEL_Pot_Trim!H14,0)</f>
        <v>0.35488248008504064</v>
      </c>
      <c r="I41" s="50">
        <f>IF(PLANEL_Pot_Trim!I14&lt;&gt;0,I15/PLANEL_Pot_Trim!I14,0)</f>
        <v>0.49084773527265929</v>
      </c>
      <c r="J41" s="50">
        <f>IF(PLANEL_Pot_Trim!J14&lt;&gt;0,J15/PLANEL_Pot_Trim!J14,0)</f>
        <v>0.31797890778078447</v>
      </c>
      <c r="K41" s="50">
        <f>IF(PLANEL_Pot_Trim!K14&lt;&gt;0,K15/PLANEL_Pot_Trim!K14,0)</f>
        <v>3.8010699823750632E-2</v>
      </c>
      <c r="L41" s="50">
        <f>IF(PLANEL_Pot_Trim!L14&lt;&gt;0,L15/PLANEL_Pot_Trim!L14,0)</f>
        <v>0.35820640903551548</v>
      </c>
      <c r="M41" s="50">
        <f>IF(PLANEL_Pot_Trim!M14&lt;&gt;0,M15/PLANEL_Pot_Trim!M14,0)</f>
        <v>0.53053208708181987</v>
      </c>
      <c r="N41" s="50">
        <f>IF(PLANEL_Pot_Trim!N14&lt;&gt;0,N15/PLANEL_Pot_Trim!N14,0)</f>
        <v>0.32520856208771837</v>
      </c>
      <c r="O41" s="50">
        <f>IF(PLANEL_Pot_Trim!O14&lt;&gt;0,O15/PLANEL_Pot_Trim!O14,0)</f>
        <v>3.7629037765009289E-2</v>
      </c>
      <c r="P41" s="50">
        <f>IF(PLANEL_Pot_Trim!P14&lt;&gt;0,P15/PLANEL_Pot_Trim!P14,0)</f>
        <v>0.35374527803163236</v>
      </c>
      <c r="Q41" s="50">
        <f>IF(PLANEL_Pot_Trim!Q14&lt;&gt;0,Q15/PLANEL_Pot_Trim!Q14,0)</f>
        <v>0.46510486787517513</v>
      </c>
      <c r="R41" s="50">
        <f>IF(PLANEL_Pot_Trim!R14&lt;&gt;0,R15/PLANEL_Pot_Trim!R14,0)</f>
        <v>0.27243880035199775</v>
      </c>
      <c r="S41" s="50">
        <f>IF(PLANEL_Pot_Trim!S14&lt;&gt;0,S15/PLANEL_Pot_Trim!S14,0)</f>
        <v>3.8098537051215721E-2</v>
      </c>
      <c r="T41" s="50">
        <f>IF(PLANEL_Pot_Trim!T14&lt;&gt;0,T15/PLANEL_Pot_Trim!T14,0)</f>
        <v>0.38999999988161355</v>
      </c>
      <c r="U41" s="50">
        <f>IF(PLANEL_Pot_Trim!U14&lt;&gt;0,U15/PLANEL_Pot_Trim!U14,0)</f>
        <v>0.50743332677248576</v>
      </c>
      <c r="V41" s="50">
        <f>IF(PLANEL_Pot_Trim!V14&lt;&gt;0,V15/PLANEL_Pot_Trim!V14,0)</f>
        <v>0.31813635581191374</v>
      </c>
      <c r="W41" s="50">
        <f>IF(PLANEL_Pot_Trim!W14&lt;&gt;0,W15/PLANEL_Pot_Trim!W14,0)</f>
        <v>3.9829744438418878E-2</v>
      </c>
      <c r="X41" s="50">
        <f>IF(PLANEL_Pot_Trim!X14&lt;&gt;0,X15/PLANEL_Pot_Trim!X14,0)</f>
        <v>0.31383201531223459</v>
      </c>
      <c r="Y41" s="50">
        <f>IF(PLANEL_Pot_Trim!Y14&lt;&gt;0,Y15/PLANEL_Pot_Trim!Y14,0)</f>
        <v>0.50282324630278308</v>
      </c>
      <c r="Z41" s="50">
        <f>IF(PLANEL_Pot_Trim!Z14&lt;&gt;0,Z15/PLANEL_Pot_Trim!Z14,0)</f>
        <v>0.32050973480444223</v>
      </c>
      <c r="AA41" s="50">
        <f>IF(PLANEL_Pot_Trim!AA14&lt;&gt;0,AA15/PLANEL_Pot_Trim!AA14,0)</f>
        <v>3.8464688517121211E-2</v>
      </c>
      <c r="AB41" s="50">
        <f>IF(PLANEL_Pot_Trim!AB14&lt;&gt;0,AB15/PLANEL_Pot_Trim!AB14,0)</f>
        <v>0.35712601174917225</v>
      </c>
      <c r="AC41" s="50">
        <f>IF(PLANEL_Pot_Trim!AC14&lt;&gt;0,AC15/PLANEL_Pot_Trim!AC14,0)</f>
        <v>0.50531979001915017</v>
      </c>
      <c r="AD41" s="50">
        <f>IF(PLANEL_Pot_Trim!AD14&lt;&gt;0,AD15/PLANEL_Pot_Trim!AD14,0)</f>
        <v>0.32120516954801687</v>
      </c>
      <c r="AE41" s="50">
        <f>IF(PLANEL_Pot_Trim!AE14&lt;&gt;0,AE15/PLANEL_Pot_Trim!AE14,0)</f>
        <v>3.9999999993791169E-2</v>
      </c>
      <c r="AF41" s="50">
        <f>IF(PLANEL_Pot_Trim!AF14&lt;&gt;0,AF15/PLANEL_Pot_Trim!AF14,0)</f>
        <v>0.36750832884456208</v>
      </c>
      <c r="AG41" s="50">
        <f>IF(PLANEL_Pot_Trim!AG14&lt;&gt;0,AG15/PLANEL_Pot_Trim!AG14,0)</f>
        <v>0.51948609374383492</v>
      </c>
      <c r="AH41" s="50">
        <f>IF(PLANEL_Pot_Trim!AH14&lt;&gt;0,AH15/PLANEL_Pot_Trim!AH14,0)</f>
        <v>0.33661103543648874</v>
      </c>
      <c r="AI41" s="50">
        <f>IF(PLANEL_Pot_Trim!AI14&lt;&gt;0,AI15/PLANEL_Pot_Trim!AI14,0)</f>
        <v>3.9999999993791169E-2</v>
      </c>
      <c r="AJ41" s="50">
        <f>IF(PLANEL_Pot_Trim!AJ14&lt;&gt;0,AJ15/PLANEL_Pot_Trim!AJ14,0)</f>
        <v>0.29196201796775645</v>
      </c>
      <c r="AK41" s="50">
        <f>IF(PLANEL_Pot_Trim!AK14&lt;&gt;0,AK15/PLANEL_Pot_Trim!AK14,0)</f>
        <v>0.51973842303897433</v>
      </c>
      <c r="AL41" s="50">
        <f>IF(PLANEL_Pot_Trim!AL14&lt;&gt;0,AL15/PLANEL_Pot_Trim!AL14,0)</f>
        <v>0.33915707691654917</v>
      </c>
      <c r="AM41" s="50">
        <f>IF(PLANEL_Pot_Trim!AM14&lt;&gt;0,AM15/PLANEL_Pot_Trim!AM14,0)</f>
        <v>2.0526107462894971E-2</v>
      </c>
      <c r="AN41" s="50">
        <f>IF(PLANEL_Pot_Trim!AN14&lt;&gt;0,AN15/PLANEL_Pot_Trim!AN14,0)</f>
        <v>0.11583654984220816</v>
      </c>
      <c r="AO41" s="50">
        <f>IF(PLANEL_Pot_Trim!AO14&lt;&gt;0,AO15/PLANEL_Pot_Trim!AO14,0)</f>
        <v>0.26567356547707077</v>
      </c>
      <c r="AP41" s="50">
        <f>IF(PLANEL_Pot_Trim!AP14&lt;&gt;0,AP15/PLANEL_Pot_Trim!AP14,0)</f>
        <v>0.17447191345629726</v>
      </c>
      <c r="AQ41" s="50">
        <f>IF(PLANEL_Pot_Trim!AQ14&lt;&gt;0,AQ15/PLANEL_Pot_Trim!AQ14,0)</f>
        <v>2.0526107462894971E-2</v>
      </c>
      <c r="AR41" s="50">
        <f>IF(PLANEL_Pot_Trim!AR14&lt;&gt;0,AR15/PLANEL_Pot_Trim!AR14,0)</f>
        <v>0.20012954777716954</v>
      </c>
      <c r="AS41" s="50">
        <f>IF(PLANEL_Pot_Trim!AS14&lt;&gt;0,AS15/PLANEL_Pot_Trim!AS14,0)</f>
        <v>0.27576386851337276</v>
      </c>
      <c r="AT41" s="50">
        <f>IF(PLANEL_Pot_Trim!AT14&lt;&gt;0,AT15/PLANEL_Pot_Trim!AT14,0)</f>
        <v>0.17447191345629726</v>
      </c>
      <c r="AU41" s="50">
        <f>IF(PLANEL_Pot_Trim!AU14&lt;&gt;0,AU15/PLANEL_Pot_Trim!AU14,0)</f>
        <v>2.0526107462894971E-2</v>
      </c>
      <c r="AV41" s="50">
        <f>IF(PLANEL_Pot_Trim!AV14&lt;&gt;0,AV15/PLANEL_Pot_Trim!AV14,0)</f>
        <v>0.19423254034690621</v>
      </c>
      <c r="AW41" s="50">
        <f>IF(PLANEL_Pot_Trim!AW14&lt;&gt;0,AW15/PLANEL_Pot_Trim!AW14,0)</f>
        <v>0.2771024507397864</v>
      </c>
      <c r="AX41" s="50">
        <f>IF(PLANEL_Pot_Trim!AX14&lt;&gt;0,AX15/PLANEL_Pot_Trim!AX14,0)</f>
        <v>0.17318810229630446</v>
      </c>
      <c r="AY41" s="50">
        <f>IF(PLANEL_Pot_Trim!AY14&lt;&gt;0,AY15/PLANEL_Pot_Trim!AY14,0)</f>
        <v>2.0526107462894971E-2</v>
      </c>
      <c r="AZ41" s="50">
        <f>IF(PLANEL_Pot_Trim!AZ14&lt;&gt;0,AZ15/PLANEL_Pot_Trim!AZ14,0)</f>
        <v>0.19301496223547637</v>
      </c>
      <c r="BA41" s="50">
        <f>IF(PLANEL_Pot_Trim!BA14&lt;&gt;0,BA15/PLANEL_Pot_Trim!BA14,0)</f>
        <v>0.27606287431819787</v>
      </c>
      <c r="BB41" s="50">
        <f>IF(PLANEL_Pot_Trim!BB14&lt;&gt;0,BB15/PLANEL_Pot_Trim!BB14,0)</f>
        <v>0.17447191345629726</v>
      </c>
      <c r="BC41" s="50">
        <f>IF(PLANEL_Pot_Trim!BC14&lt;&gt;0,BC15/PLANEL_Pot_Trim!BC14,0)</f>
        <v>2.1638866785320173E-2</v>
      </c>
      <c r="BD41" s="50">
        <f>IF(PLANEL_Pot_Trim!BD14&lt;&gt;0,BD15/PLANEL_Pot_Trim!BD14,0)</f>
        <v>0.21097895114226412</v>
      </c>
      <c r="BE41" s="50">
        <f>IF(PLANEL_Pot_Trim!BE14&lt;&gt;0,BE15/PLANEL_Pot_Trim!BE14,0)</f>
        <v>0.29212470163103749</v>
      </c>
      <c r="BF41" s="50">
        <f>IF(PLANEL_Pot_Trim!BF14&lt;&gt;0,BF15/PLANEL_Pot_Trim!BF14,0)</f>
        <v>0.1839303677044366</v>
      </c>
      <c r="BG41" s="50">
        <f>IF(PLANEL_Pot_Trim!BG14&lt;&gt;0,BG15/PLANEL_Pot_Trim!BG14,0)</f>
        <v>2.6968837360851195E-2</v>
      </c>
      <c r="BH41" s="50">
        <f>IF(PLANEL_Pot_Trim!BH14&lt;&gt;0,BH15/PLANEL_Pot_Trim!BH14,0)</f>
        <v>0.26061533447728202</v>
      </c>
      <c r="BI41" s="50">
        <f>IF(PLANEL_Pot_Trim!BI14&lt;&gt;0,BI15/PLANEL_Pot_Trim!BI14,0)</f>
        <v>0.34694853400164677</v>
      </c>
      <c r="BJ41" s="50">
        <f>IF(PLANEL_Pot_Trim!BJ14&lt;&gt;0,BJ15/PLANEL_Pot_Trim!BJ14,0)</f>
        <v>0.2292351175838227</v>
      </c>
      <c r="BK41" s="50">
        <f>IF(PLANEL_Pot_Trim!BK14&lt;&gt;0,BK15/PLANEL_Pot_Trim!BK14,0)</f>
        <v>2.6968837360851195E-2</v>
      </c>
      <c r="BL41" s="50">
        <f>IF(PLANEL_Pot_Trim!BL14&lt;&gt;0,BL15/PLANEL_Pot_Trim!BL14,0)</f>
        <v>0.2590180657592086</v>
      </c>
      <c r="BM41" s="50">
        <f>IF(PLANEL_Pot_Trim!BM14&lt;&gt;0,BM15/PLANEL_Pot_Trim!BM14,0)</f>
        <v>0.35694054068300057</v>
      </c>
      <c r="BN41" s="50">
        <f>IF(PLANEL_Pot_Trim!BN14&lt;&gt;0,BN15/PLANEL_Pot_Trim!BN14,0)</f>
        <v>0.2292351175838227</v>
      </c>
      <c r="BO41" s="50">
        <f>IF(PLANEL_Pot_Trim!BO14&lt;&gt;0,BO15/PLANEL_Pot_Trim!BO14,0)</f>
        <v>2.0680409529230882E-2</v>
      </c>
      <c r="BP41" s="50">
        <f>IF(PLANEL_Pot_Trim!BP14&lt;&gt;0,BP15/PLANEL_Pot_Trim!BP14,0)</f>
        <v>0.20163399290692915</v>
      </c>
      <c r="BQ41" s="50">
        <f>IF(PLANEL_Pot_Trim!BQ14&lt;&gt;0,BQ15/PLANEL_Pot_Trim!BQ14,0)</f>
        <v>0.26491947250183046</v>
      </c>
      <c r="BR41" s="50">
        <f>IF(PLANEL_Pot_Trim!BR14&lt;&gt;0,BR15/PLANEL_Pot_Trim!BR14,0)</f>
        <v>0.17578348098003091</v>
      </c>
      <c r="BS41" s="50">
        <f>IF(PLANEL_Pot_Trim!BS14&lt;&gt;0,BS15/PLANEL_Pot_Trim!BS14,0)</f>
        <v>2.0680409529230882E-2</v>
      </c>
      <c r="BT41" s="50">
        <f>IF(PLANEL_Pot_Trim!BT14&lt;&gt;0,BT15/PLANEL_Pot_Trim!BT14,0)</f>
        <v>0.19511658017719602</v>
      </c>
      <c r="BU41" s="50">
        <f>IF(PLANEL_Pot_Trim!BU14&lt;&gt;0,BU15/PLANEL_Pot_Trim!BU14,0)</f>
        <v>0.27038259787822444</v>
      </c>
      <c r="BV41" s="50">
        <f>IF(PLANEL_Pot_Trim!BV14&lt;&gt;0,BV15/PLANEL_Pot_Trim!BV14,0)</f>
        <v>0.17578348098003091</v>
      </c>
      <c r="BW41" s="50">
        <f>IF(PLANEL_Pot_Trim!BW14&lt;&gt;0,BW15/PLANEL_Pot_Trim!BW14,0)</f>
        <v>2.0680409529230882E-2</v>
      </c>
      <c r="BX41" s="50">
        <f>IF(PLANEL_Pot_Trim!BX14&lt;&gt;0,BX15/PLANEL_Pot_Trim!BX14,0)</f>
        <v>0.20163399290692915</v>
      </c>
      <c r="BY41" s="50">
        <f>IF(PLANEL_Pot_Trim!BY14&lt;&gt;0,BY15/PLANEL_Pot_Trim!BY14,0)</f>
        <v>0.27892011364862146</v>
      </c>
      <c r="BZ41" s="50">
        <f>IF(PLANEL_Pot_Trim!BZ14&lt;&gt;0,BZ15/PLANEL_Pot_Trim!BZ14,0)</f>
        <v>0.17578348098003091</v>
      </c>
      <c r="CA41" s="50">
        <f>IF(PLANEL_Pot_Trim!CA14&lt;&gt;0,CA15/PLANEL_Pot_Trim!CA14,0)</f>
        <v>2.0680409529230882E-2</v>
      </c>
      <c r="CB41" s="50">
        <f>IF(PLANEL_Pot_Trim!CB14&lt;&gt;0,CB15/PLANEL_Pot_Trim!CB14,0)</f>
        <v>0.20163399290692915</v>
      </c>
      <c r="CC41" s="50">
        <f>IF(PLANEL_Pot_Trim!CC14&lt;&gt;0,CC15/PLANEL_Pot_Trim!CC14,0)</f>
        <v>0.2791855286466649</v>
      </c>
      <c r="CD41" s="50">
        <f>IF(PLANEL_Pot_Trim!CD14&lt;&gt;0,CD15/PLANEL_Pot_Trim!CD14,0)</f>
        <v>0.17578348098003091</v>
      </c>
      <c r="CE41" s="50">
        <f>IF(PLANEL_Pot_Trim!CE14&lt;&gt;0,CE15/PLANEL_Pot_Trim!CE14,0)</f>
        <v>2.0680409529230882E-2</v>
      </c>
      <c r="CF41" s="50">
        <f>IF(PLANEL_Pot_Trim!CF14&lt;&gt;0,CF15/PLANEL_Pot_Trim!CF14,0)</f>
        <v>0.20163399290692915</v>
      </c>
      <c r="CG41" s="50">
        <f>IF(PLANEL_Pot_Trim!CG14&lt;&gt;0,CG15/PLANEL_Pot_Trim!CG14,0)</f>
        <v>0.2791855286466649</v>
      </c>
      <c r="CH41" s="50">
        <f>IF(PLANEL_Pot_Trim!CH14&lt;&gt;0,CH15/PLANEL_Pot_Trim!CH14,0)</f>
        <v>0.17578348098003091</v>
      </c>
      <c r="CI41" s="50">
        <f>IF(PLANEL_Pot_Trim!CI14&lt;&gt;0,CI15/PLANEL_Pot_Trim!CI14,0)</f>
        <v>1.8693642869973659E-2</v>
      </c>
      <c r="CJ41" s="50">
        <f>IF(PLANEL_Pot_Trim!CJ14&lt;&gt;0,CJ15/PLANEL_Pot_Trim!CJ14,0)</f>
        <v>0.18226301794539229</v>
      </c>
      <c r="CK41" s="50">
        <f>IF(PLANEL_Pot_Trim!CK14&lt;&gt;0,CK15/PLANEL_Pot_Trim!CK14,0)</f>
        <v>0.25236417872826622</v>
      </c>
      <c r="CL41" s="50">
        <f>IF(PLANEL_Pot_Trim!CL14&lt;&gt;0,CL15/PLANEL_Pot_Trim!CL14,0)</f>
        <v>0.15889596437839795</v>
      </c>
      <c r="CM41" s="50">
        <f>IF(PLANEL_Pot_Trim!CM14&lt;&gt;0,CM15/PLANEL_Pot_Trim!CM14,0)</f>
        <v>1.8693642869973659E-2</v>
      </c>
      <c r="CN41" s="50">
        <f>IF(PLANEL_Pot_Trim!CN14&lt;&gt;0,CN15/PLANEL_Pot_Trim!CN14,0)</f>
        <v>0.18226301794539229</v>
      </c>
      <c r="CO41" s="50">
        <f>IF(PLANEL_Pot_Trim!CO14&lt;&gt;0,CO15/PLANEL_Pot_Trim!CO14,0)</f>
        <v>0.25236417872826622</v>
      </c>
      <c r="CP41" s="50">
        <f>IF(PLANEL_Pot_Trim!CP14&lt;&gt;0,CP15/PLANEL_Pot_Trim!CP14,0)</f>
        <v>0.15889596437839795</v>
      </c>
      <c r="CQ41" s="50">
        <f>IF(PLANEL_Pot_Trim!CQ14&lt;&gt;0,CQ15/PLANEL_Pot_Trim!CQ14,0)</f>
        <v>1.8693642869973659E-2</v>
      </c>
      <c r="CR41" s="50">
        <f>IF(PLANEL_Pot_Trim!CR14&lt;&gt;0,CR15/PLANEL_Pot_Trim!CR14,0)</f>
        <v>0.18226301794539229</v>
      </c>
      <c r="CS41" s="50">
        <f>IF(PLANEL_Pot_Trim!CS14&lt;&gt;0,CS15/PLANEL_Pot_Trim!CS14,0)</f>
        <v>0.25236417872826622</v>
      </c>
      <c r="CT41" s="50">
        <f>IF(PLANEL_Pot_Trim!CT14&lt;&gt;0,CT15/PLANEL_Pot_Trim!CT14,0)</f>
        <v>0.15889596437839795</v>
      </c>
      <c r="CU41" s="50">
        <f>IF(PLANEL_Pot_Trim!CU14&lt;&gt;0,CU15/PLANEL_Pot_Trim!CU14,0)</f>
        <v>1.8693642869973659E-2</v>
      </c>
      <c r="CV41" s="50">
        <f>IF(PLANEL_Pot_Trim!CV14&lt;&gt;0,CV15/PLANEL_Pot_Trim!CV14,0)</f>
        <v>0.18226301794539229</v>
      </c>
      <c r="CW41" s="50">
        <f>IF(PLANEL_Pot_Trim!CW14&lt;&gt;0,CW15/PLANEL_Pot_Trim!CW14,0)</f>
        <v>0.25236417872826622</v>
      </c>
      <c r="CX41" s="50">
        <f>IF(PLANEL_Pot_Trim!CX14&lt;&gt;0,CX15/PLANEL_Pot_Trim!CX14,0)</f>
        <v>0.15889596437839795</v>
      </c>
      <c r="CY41" s="80">
        <f>IF(PLANEL_Pot_Trim!CY14&lt;&gt;0,CY15/PLANEL_Pot_Trim!CY14,0)</f>
        <v>1.8693642869973659E-2</v>
      </c>
      <c r="CZ41" s="80">
        <f>IF(PLANEL_Pot_Trim!CZ14&lt;&gt;0,CZ15/PLANEL_Pot_Trim!CZ14,0)</f>
        <v>0.18226301794539229</v>
      </c>
      <c r="DA41" s="80">
        <f>IF(PLANEL_Pot_Trim!DA14&lt;&gt;0,DA15/PLANEL_Pot_Trim!DA14,0)</f>
        <v>0.25236417872826622</v>
      </c>
      <c r="DB41" s="80">
        <f>IF(PLANEL_Pot_Trim!DB14&lt;&gt;0,DB15/PLANEL_Pot_Trim!DB14,0)</f>
        <v>0.15889596437839795</v>
      </c>
      <c r="DC41" s="50">
        <f>IF(PLANEL_Pot_Trim!DC14&lt;&gt;0,DC15/PLANEL_Pot_Trim!DC14,0)</f>
        <v>1.8693642869973659E-2</v>
      </c>
      <c r="DD41" s="50">
        <f>IF(PLANEL_Pot_Trim!DD14&lt;&gt;0,DD15/PLANEL_Pot_Trim!DD14,0)</f>
        <v>0.18226301794539229</v>
      </c>
      <c r="DE41" s="50">
        <f>IF(PLANEL_Pot_Trim!DE14&lt;&gt;0,DE15/PLANEL_Pot_Trim!DE14,0)</f>
        <v>0.25236417872826622</v>
      </c>
      <c r="DF41" s="50">
        <f>IF(PLANEL_Pot_Trim!DF14&lt;&gt;0,DF15/PLANEL_Pot_Trim!DF14,0)</f>
        <v>0.15889596437839795</v>
      </c>
      <c r="DG41" s="50">
        <f>IF(PLANEL_Pot_Trim!DG14&lt;&gt;0,DG15/PLANEL_Pot_Trim!DG14,0)</f>
        <v>1.8693642869973659E-2</v>
      </c>
      <c r="DH41" s="50">
        <f>IF(PLANEL_Pot_Trim!DH14&lt;&gt;0,DH15/PLANEL_Pot_Trim!DH14,0)</f>
        <v>0.18226301794539229</v>
      </c>
      <c r="DI41" s="50">
        <f>IF(PLANEL_Pot_Trim!DI14&lt;&gt;0,DI15/PLANEL_Pot_Trim!DI14,0)</f>
        <v>0.23819133212786012</v>
      </c>
      <c r="DJ41" s="50">
        <f>IF(PLANEL_Pot_Trim!DJ14&lt;&gt;0,DJ15/PLANEL_Pot_Trim!DJ14,0)</f>
        <v>0.15889596437839795</v>
      </c>
      <c r="DK41" s="50">
        <f>IF(PLANEL_Pot_Trim!DK14&lt;&gt;0,DK15/PLANEL_Pot_Trim!DK14,0)</f>
        <v>1.8693642869973659E-2</v>
      </c>
      <c r="DL41" s="50">
        <f>IF(PLANEL_Pot_Trim!DL14&lt;&gt;0,DL15/PLANEL_Pot_Trim!DL14,0)</f>
        <v>0.18226301794539229</v>
      </c>
      <c r="DM41" s="50">
        <f>IF(PLANEL_Pot_Trim!DM14&lt;&gt;0,DM15/PLANEL_Pot_Trim!DM14,0)</f>
        <v>0.25236417872826622</v>
      </c>
      <c r="DN41" s="50">
        <f>IF(PLANEL_Pot_Trim!DN14&lt;&gt;0,DN15/PLANEL_Pot_Trim!DN14,0)</f>
        <v>0.15889596437839795</v>
      </c>
      <c r="DO41" s="50">
        <f>IF(PLANEL_Pot_Trim!DO14&lt;&gt;0,DO15/PLANEL_Pot_Trim!DO14,0)</f>
        <v>1.8693642869973659E-2</v>
      </c>
      <c r="DP41" s="50">
        <f>IF(PLANEL_Pot_Trim!DP14&lt;&gt;0,DP15/PLANEL_Pot_Trim!DP14,0)</f>
        <v>0.18226301794539229</v>
      </c>
      <c r="DQ41" s="50">
        <f>IF(PLANEL_Pot_Trim!DQ14&lt;&gt;0,DQ15/PLANEL_Pot_Trim!DQ14,0)</f>
        <v>0.25236417872826622</v>
      </c>
      <c r="DR41" s="50">
        <f>IF(PLANEL_Pot_Trim!DR14&lt;&gt;0,DR15/PLANEL_Pot_Trim!DR14,0)</f>
        <v>0.15889596437839795</v>
      </c>
      <c r="DS41" s="50">
        <f>IF(PLANEL_Pot_Trim!DS14&lt;&gt;0,DS15/PLANEL_Pot_Trim!DS14,0)</f>
        <v>1.8693642869973659E-2</v>
      </c>
      <c r="DT41" s="50">
        <f>IF(PLANEL_Pot_Trim!DT14&lt;&gt;0,DT15/PLANEL_Pot_Trim!DT14,0)</f>
        <v>0.18226301794539229</v>
      </c>
      <c r="DU41" s="50">
        <f>IF(PLANEL_Pot_Trim!DU14&lt;&gt;0,DU15/PLANEL_Pot_Trim!DU14,0)</f>
        <v>0.25236417872826622</v>
      </c>
      <c r="DV41" s="50">
        <f>IF(PLANEL_Pot_Trim!DV14&lt;&gt;0,DV15/PLANEL_Pot_Trim!DV14,0)</f>
        <v>0.15889596437839795</v>
      </c>
      <c r="DW41" s="50">
        <f>IF(PLANEL_Pot_Trim!DW14&lt;&gt;0,DW15/PLANEL_Pot_Trim!DW14,0)</f>
        <v>1.840278807574848E-2</v>
      </c>
      <c r="DX41" s="50">
        <f>IF(PLANEL_Pot_Trim!DX14&lt;&gt;0,DX15/PLANEL_Pot_Trim!DX14,0)</f>
        <v>0.17942718370227018</v>
      </c>
      <c r="DY41" s="50">
        <f>IF(PLANEL_Pot_Trim!DY14&lt;&gt;0,DY15/PLANEL_Pot_Trim!DY14,0)</f>
        <v>0.24843763900648116</v>
      </c>
      <c r="DZ41" s="50">
        <f>IF(PLANEL_Pot_Trim!DZ14&lt;&gt;0,DZ15/PLANEL_Pot_Trim!DZ14,0)</f>
        <v>0.15642369862773875</v>
      </c>
      <c r="EA41" s="50">
        <f>IF(PLANEL_Pot_Trim!EA14&lt;&gt;0,EA15/PLANEL_Pot_Trim!EA14,0)</f>
        <v>1.840278807574848E-2</v>
      </c>
      <c r="EB41" s="50">
        <f>IF(PLANEL_Pot_Trim!EB14&lt;&gt;0,EB15/PLANEL_Pot_Trim!EB14,0)</f>
        <v>0.17942718370227018</v>
      </c>
      <c r="EC41" s="50">
        <f>IF(PLANEL_Pot_Trim!EC14&lt;&gt;0,EC15/PLANEL_Pot_Trim!EC14,0)</f>
        <v>0.24843763900648116</v>
      </c>
      <c r="ED41" s="50">
        <f>IF(PLANEL_Pot_Trim!ED14&lt;&gt;0,ED15/PLANEL_Pot_Trim!ED14,0)</f>
        <v>0.15642369862773875</v>
      </c>
      <c r="EE41" s="50">
        <f>IF(PLANEL_Pot_Trim!EE14&lt;&gt;0,EE15/PLANEL_Pot_Trim!EE14,0)</f>
        <v>1.840278807574848E-2</v>
      </c>
      <c r="EF41" s="50">
        <f>IF(PLANEL_Pot_Trim!EF14&lt;&gt;0,EF15/PLANEL_Pot_Trim!EF14,0)</f>
        <v>0.17942718370227018</v>
      </c>
      <c r="EG41" s="50">
        <f>IF(PLANEL_Pot_Trim!EG14&lt;&gt;0,EG15/PLANEL_Pot_Trim!EG14,0)</f>
        <v>0.24843763900648116</v>
      </c>
      <c r="EH41" s="50">
        <f>IF(PLANEL_Pot_Trim!EH14&lt;&gt;0,EH15/PLANEL_Pot_Trim!EH14,0)</f>
        <v>0.15642369862773875</v>
      </c>
      <c r="EI41" s="50">
        <f>IF(PLANEL_Pot_Trim!EI14&lt;&gt;0,EI15/PLANEL_Pot_Trim!EI14,0)</f>
        <v>1.840278807574848E-2</v>
      </c>
      <c r="EJ41" s="50">
        <f>IF(PLANEL_Pot_Trim!EJ14&lt;&gt;0,EJ15/PLANEL_Pot_Trim!EJ14,0)</f>
        <v>0.17942718370227018</v>
      </c>
      <c r="EK41" s="50">
        <f>IF(PLANEL_Pot_Trim!EK14&lt;&gt;0,EK15/PLANEL_Pot_Trim!EK14,0)</f>
        <v>0.24843763900648116</v>
      </c>
      <c r="EL41" s="50">
        <f>IF(PLANEL_Pot_Trim!EL14&lt;&gt;0,EL15/PLANEL_Pot_Trim!EL14,0)</f>
        <v>0.15642369862773875</v>
      </c>
      <c r="EM41" s="50">
        <f>IF(PLANEL_Pot_Trim!EM14&lt;&gt;0,EM15/PLANEL_Pot_Trim!EM14,0)</f>
        <v>1.840278807574848E-2</v>
      </c>
      <c r="EN41" s="50">
        <f>IF(PLANEL_Pot_Trim!EN14&lt;&gt;0,EN15/PLANEL_Pot_Trim!EN14,0)</f>
        <v>0.17942718370227018</v>
      </c>
      <c r="EO41" s="50">
        <f>IF(PLANEL_Pot_Trim!EO14&lt;&gt;0,EO15/PLANEL_Pot_Trim!EO14,0)</f>
        <v>0.23531770694487664</v>
      </c>
      <c r="EP41" s="50">
        <f>IF(PLANEL_Pot_Trim!EP14&lt;&gt;0,EP15/PLANEL_Pot_Trim!EP14,0)</f>
        <v>0.15642369862773875</v>
      </c>
    </row>
    <row r="42" spans="2:146" x14ac:dyDescent="0.25">
      <c r="B42" s="21" t="s">
        <v>53</v>
      </c>
      <c r="C42" s="50">
        <f>IF(PLANEL_Pot_Trim!C15&lt;&gt;0,C16/PLANEL_Pot_Trim!C15,0)</f>
        <v>0.80957147183525136</v>
      </c>
      <c r="D42" s="50">
        <f>IF(PLANEL_Pot_Trim!D15&lt;&gt;0,D16/PLANEL_Pot_Trim!D15,0)</f>
        <v>0.80957147183525136</v>
      </c>
      <c r="E42" s="50">
        <f>IF(PLANEL_Pot_Trim!E15&lt;&gt;0,E16/PLANEL_Pot_Trim!E15,0)</f>
        <v>0.90249999999999997</v>
      </c>
      <c r="F42" s="50">
        <f>IF(PLANEL_Pot_Trim!F15&lt;&gt;0,F16/PLANEL_Pot_Trim!F15,0)</f>
        <v>0.82050423985463361</v>
      </c>
      <c r="G42" s="50">
        <f>IF(PLANEL_Pot_Trim!G15&lt;&gt;0,G16/PLANEL_Pot_Trim!G15,0)</f>
        <v>0.90249999999999997</v>
      </c>
      <c r="H42" s="50">
        <f>IF(PLANEL_Pot_Trim!H15&lt;&gt;0,H16/PLANEL_Pot_Trim!H15,0)</f>
        <v>0.80957147183525136</v>
      </c>
      <c r="I42" s="50">
        <f>IF(PLANEL_Pot_Trim!I15&lt;&gt;0,I16/PLANEL_Pot_Trim!I15,0)</f>
        <v>0.90249999999999997</v>
      </c>
      <c r="J42" s="50">
        <f>IF(PLANEL_Pot_Trim!J15&lt;&gt;0,J16/PLANEL_Pot_Trim!J15,0)</f>
        <v>0.82050423985463361</v>
      </c>
      <c r="K42" s="50">
        <f>IF(PLANEL_Pot_Trim!K15&lt;&gt;0,K16/PLANEL_Pot_Trim!K15,0)</f>
        <v>0.90249999999999997</v>
      </c>
      <c r="L42" s="50">
        <f>IF(PLANEL_Pot_Trim!L15&lt;&gt;0,L16/PLANEL_Pot_Trim!L15,0)</f>
        <v>0.82050423985463361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0.55079306930693073</v>
      </c>
      <c r="P42" s="50">
        <f>IF(PLANEL_Pot_Trim!P15&lt;&gt;0,P16/PLANEL_Pot_Trim!P15,0)</f>
        <v>0.81886237623762381</v>
      </c>
      <c r="Q42" s="50">
        <f>IF(PLANEL_Pot_Trim!Q15&lt;&gt;0,Q16/PLANEL_Pot_Trim!Q15,0)</f>
        <v>0.60440693069306928</v>
      </c>
      <c r="R42" s="50">
        <f>IF(PLANEL_Pot_Trim!R15&lt;&gt;0,R16/PLANEL_Pot_Trim!R15,0)</f>
        <v>0.81886237623762381</v>
      </c>
      <c r="S42" s="50">
        <f>IF(PLANEL_Pot_Trim!S15&lt;&gt;0,S16/PLANEL_Pot_Trim!S15,0)</f>
        <v>0.87983632286995517</v>
      </c>
      <c r="T42" s="50">
        <f>IF(PLANEL_Pot_Trim!T15&lt;&gt;0,T16/PLANEL_Pot_Trim!T15,0)</f>
        <v>0.90250000000000008</v>
      </c>
      <c r="U42" s="50">
        <f>IF(PLANEL_Pot_Trim!U15&lt;&gt;0,U16/PLANEL_Pot_Trim!U15,0)</f>
        <v>0.67748206278026901</v>
      </c>
      <c r="V42" s="50">
        <f>IF(PLANEL_Pot_Trim!V15&lt;&gt;0,V16/PLANEL_Pot_Trim!V15,0)</f>
        <v>0.87983632286995517</v>
      </c>
      <c r="W42" s="50">
        <f>IF(PLANEL_Pot_Trim!W15&lt;&gt;0,W16/PLANEL_Pot_Trim!W15,0)</f>
        <v>0.69313004172461756</v>
      </c>
      <c r="X42" s="50">
        <f>IF(PLANEL_Pot_Trim!X15&lt;&gt;0,X16/PLANEL_Pot_Trim!X15,0)</f>
        <v>0.84375591098748259</v>
      </c>
      <c r="Y42" s="50">
        <f>IF(PLANEL_Pot_Trim!Y15&lt;&gt;0,Y16/PLANEL_Pot_Trim!Y15,0)</f>
        <v>0.69313004172461756</v>
      </c>
      <c r="Z42" s="50">
        <f>IF(PLANEL_Pot_Trim!Z15&lt;&gt;0,Z16/PLANEL_Pot_Trim!Z15,0)</f>
        <v>0.84375591098748259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0.84416160220994474</v>
      </c>
      <c r="AC42" s="50">
        <f>IF(PLANEL_Pot_Trim!AC15&lt;&gt;0,AC16/PLANEL_Pot_Trim!AC15,0)</f>
        <v>0.65717955801104977</v>
      </c>
      <c r="AD42" s="50">
        <f>IF(PLANEL_Pot_Trim!AD15&lt;&gt;0,AD16/PLANEL_Pot_Trim!AD15,0)</f>
        <v>0.88155801104972387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0.65717955801104977</v>
      </c>
      <c r="AG42" s="50">
        <f>IF(PLANEL_Pot_Trim!AG15&lt;&gt;0,AG16/PLANEL_Pot_Trim!AG15,0)</f>
        <v>0.3769558011049724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0.88155801104972387</v>
      </c>
      <c r="AK42" s="50">
        <f>IF(PLANEL_Pot_Trim!AK15&lt;&gt;0,AK16/PLANEL_Pot_Trim!AK15,0)</f>
        <v>0.69457596685082867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0.67518443804034578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0.571149855907781</v>
      </c>
      <c r="AS42" s="50">
        <f>IF(PLANEL_Pot_Trim!AS15&lt;&gt;0,AS16/PLANEL_Pot_Trim!AS15,0)</f>
        <v>0.7074351585014409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0.68558789625360228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0.7074351585014409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0.68558789625360228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0.55160575427682734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0.55160575427682734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7.9763477576813263E-2</v>
      </c>
      <c r="D44" s="51">
        <f>IF(PLANEL_Pot_Trim!D17&lt;&gt;0,D18/PLANEL_Pot_Trim!D17,0)</f>
        <v>5.7030727707987602E-2</v>
      </c>
      <c r="E44" s="51">
        <f>IF(PLANEL_Pot_Trim!E17&lt;&gt;0,E18/PLANEL_Pot_Trim!E17,0)</f>
        <v>0.17055433881265866</v>
      </c>
      <c r="F44" s="51">
        <f>IF(PLANEL_Pot_Trim!F17&lt;&gt;0,F18/PLANEL_Pot_Trim!F17,0)</f>
        <v>0.1608975775042098</v>
      </c>
      <c r="G44" s="51">
        <f>IF(PLANEL_Pot_Trim!G17&lt;&gt;0,G18/PLANEL_Pot_Trim!G17,0)</f>
        <v>0.12364990110695259</v>
      </c>
      <c r="H44" s="51">
        <f>IF(PLANEL_Pot_Trim!H17&lt;&gt;0,H18/PLANEL_Pot_Trim!H17,0)</f>
        <v>0.11444577033178485</v>
      </c>
      <c r="I44" s="51">
        <f>IF(PLANEL_Pot_Trim!I17&lt;&gt;0,I18/PLANEL_Pot_Trim!I17,0)</f>
        <v>0.28349382583237087</v>
      </c>
      <c r="J44" s="51">
        <f>IF(PLANEL_Pot_Trim!J17&lt;&gt;0,J18/PLANEL_Pot_Trim!J17,0)</f>
        <v>8.8076847018078441E-2</v>
      </c>
      <c r="K44" s="51">
        <f>IF(PLANEL_Pot_Trim!K17&lt;&gt;0,K18/PLANEL_Pot_Trim!K17,0)</f>
        <v>0.11976048963484306</v>
      </c>
      <c r="L44" s="51">
        <f>IF(PLANEL_Pot_Trim!L17&lt;&gt;0,L18/PLANEL_Pot_Trim!L17,0)</f>
        <v>7.3352965154989944E-2</v>
      </c>
      <c r="M44" s="51">
        <f>IF(PLANEL_Pot_Trim!M17&lt;&gt;0,M18/PLANEL_Pot_Trim!M17,0)</f>
        <v>0.29297465980040704</v>
      </c>
      <c r="N44" s="51">
        <f>IF(PLANEL_Pot_Trim!N17&lt;&gt;0,N18/PLANEL_Pot_Trim!N17,0)</f>
        <v>0.18323310976381488</v>
      </c>
      <c r="O44" s="51">
        <f>IF(PLANEL_Pot_Trim!O17&lt;&gt;0,O18/PLANEL_Pot_Trim!O17,0)</f>
        <v>0.10822190394197559</v>
      </c>
      <c r="P44" s="51">
        <f>IF(PLANEL_Pot_Trim!P17&lt;&gt;0,P18/PLANEL_Pot_Trim!P17,0)</f>
        <v>0.10607422063426415</v>
      </c>
      <c r="Q44" s="51">
        <f>IF(PLANEL_Pot_Trim!Q17&lt;&gt;0,Q18/PLANEL_Pot_Trim!Q17,0)</f>
        <v>0.17927280478142671</v>
      </c>
      <c r="R44" s="51">
        <f>IF(PLANEL_Pot_Trim!R17&lt;&gt;0,R18/PLANEL_Pot_Trim!R17,0)</f>
        <v>0.13090683615253199</v>
      </c>
      <c r="S44" s="51">
        <f>IF(PLANEL_Pot_Trim!S17&lt;&gt;0,S18/PLANEL_Pot_Trim!S17,0)</f>
        <v>0.13711388702794097</v>
      </c>
      <c r="T44" s="51">
        <f>IF(PLANEL_Pot_Trim!T17&lt;&gt;0,T18/PLANEL_Pot_Trim!T17,0)</f>
        <v>0.22157531086138854</v>
      </c>
      <c r="U44" s="51">
        <f>IF(PLANEL_Pot_Trim!U17&lt;&gt;0,U18/PLANEL_Pot_Trim!U17,0)</f>
        <v>0.20637638789023768</v>
      </c>
      <c r="V44" s="51">
        <f>IF(PLANEL_Pot_Trim!V17&lt;&gt;0,V18/PLANEL_Pot_Trim!V17,0)</f>
        <v>0.18834526412018079</v>
      </c>
      <c r="W44" s="51">
        <f>IF(PLANEL_Pot_Trim!W17&lt;&gt;0,W18/PLANEL_Pot_Trim!W17,0)</f>
        <v>0.18345458089079134</v>
      </c>
      <c r="X44" s="51">
        <f>IF(PLANEL_Pot_Trim!X17&lt;&gt;0,X18/PLANEL_Pot_Trim!X17,0)</f>
        <v>0.11083026048952734</v>
      </c>
      <c r="Y44" s="51">
        <f>IF(PLANEL_Pot_Trim!Y17&lt;&gt;0,Y18/PLANEL_Pot_Trim!Y17,0)</f>
        <v>0.20980388230361516</v>
      </c>
      <c r="Z44" s="51">
        <f>IF(PLANEL_Pot_Trim!Z17&lt;&gt;0,Z18/PLANEL_Pot_Trim!Z17,0)</f>
        <v>0.14464653798060809</v>
      </c>
      <c r="AA44" s="51">
        <f>IF(PLANEL_Pot_Trim!AA17&lt;&gt;0,AA18/PLANEL_Pot_Trim!AA17,0)</f>
        <v>0.1517637999689532</v>
      </c>
      <c r="AB44" s="51">
        <f>IF(PLANEL_Pot_Trim!AB17&lt;&gt;0,AB18/PLANEL_Pot_Trim!AB17,0)</f>
        <v>0.10630141743782108</v>
      </c>
      <c r="AC44" s="51">
        <f>IF(PLANEL_Pot_Trim!AC17&lt;&gt;0,AC18/PLANEL_Pot_Trim!AC17,0)</f>
        <v>0.15967245051831266</v>
      </c>
      <c r="AD44" s="51">
        <f>IF(PLANEL_Pot_Trim!AD17&lt;&gt;0,AD18/PLANEL_Pot_Trim!AD17,0)</f>
        <v>0.1873451155796616</v>
      </c>
      <c r="AE44" s="51">
        <f>IF(PLANEL_Pot_Trim!AE17&lt;&gt;0,AE18/PLANEL_Pot_Trim!AE17,0)</f>
        <v>0.19751331677441189</v>
      </c>
      <c r="AF44" s="51">
        <f>IF(PLANEL_Pot_Trim!AF17&lt;&gt;0,AF18/PLANEL_Pot_Trim!AF17,0)</f>
        <v>0.11628913057851853</v>
      </c>
      <c r="AG44" s="51">
        <f>IF(PLANEL_Pot_Trim!AG17&lt;&gt;0,AG18/PLANEL_Pot_Trim!AG17,0)</f>
        <v>0.25766239466197499</v>
      </c>
      <c r="AH44" s="51">
        <f>IF(PLANEL_Pot_Trim!AH17&lt;&gt;0,AH18/PLANEL_Pot_Trim!AH17,0)</f>
        <v>0.2609176131080384</v>
      </c>
      <c r="AI44" s="51">
        <f>IF(PLANEL_Pot_Trim!AI17&lt;&gt;0,AI18/PLANEL_Pot_Trim!AI17,0)</f>
        <v>0.20324885120471084</v>
      </c>
      <c r="AJ44" s="51">
        <f>IF(PLANEL_Pot_Trim!AJ17&lt;&gt;0,AJ18/PLANEL_Pot_Trim!AJ17,0)</f>
        <v>0.14325568474337919</v>
      </c>
      <c r="AK44" s="51">
        <f>IF(PLANEL_Pot_Trim!AK17&lt;&gt;0,AK18/PLANEL_Pot_Trim!AK17,0)</f>
        <v>0.23544285849653443</v>
      </c>
      <c r="AL44" s="51">
        <f>IF(PLANEL_Pot_Trim!AL17&lt;&gt;0,AL18/PLANEL_Pot_Trim!AL17,0)</f>
        <v>0.26965840799856211</v>
      </c>
      <c r="AM44" s="51">
        <f>IF(PLANEL_Pot_Trim!AM17&lt;&gt;0,AM18/PLANEL_Pot_Trim!AM17,0)</f>
        <v>0.20500390865897267</v>
      </c>
      <c r="AN44" s="51">
        <f>IF(PLANEL_Pot_Trim!AN17&lt;&gt;0,AN18/PLANEL_Pot_Trim!AN17,0)</f>
        <v>0.23151216946967201</v>
      </c>
      <c r="AO44" s="51">
        <f>IF(PLANEL_Pot_Trim!AO17&lt;&gt;0,AO18/PLANEL_Pot_Trim!AO17,0)</f>
        <v>0.26236777826436664</v>
      </c>
      <c r="AP44" s="51">
        <f>IF(PLANEL_Pot_Trim!AP17&lt;&gt;0,AP18/PLANEL_Pot_Trim!AP17,0)</f>
        <v>0.27998876916725596</v>
      </c>
      <c r="AQ44" s="51">
        <f>IF(PLANEL_Pot_Trim!AQ17&lt;&gt;0,AQ18/PLANEL_Pot_Trim!AQ17,0)</f>
        <v>0.2086734244859707</v>
      </c>
      <c r="AR44" s="51">
        <f>IF(PLANEL_Pot_Trim!AR17&lt;&gt;0,AR18/PLANEL_Pot_Trim!AR17,0)</f>
        <v>0.2361915947072494</v>
      </c>
      <c r="AS44" s="51">
        <f>IF(PLANEL_Pot_Trim!AS17&lt;&gt;0,AS18/PLANEL_Pot_Trim!AS17,0)</f>
        <v>0.32133892716262552</v>
      </c>
      <c r="AT44" s="51">
        <f>IF(PLANEL_Pot_Trim!AT17&lt;&gt;0,AT18/PLANEL_Pot_Trim!AT17,0)</f>
        <v>0.28488548038999884</v>
      </c>
      <c r="AU44" s="51">
        <f>IF(PLANEL_Pot_Trim!AU17&lt;&gt;0,AU18/PLANEL_Pot_Trim!AU17,0)</f>
        <v>0.20936158492508811</v>
      </c>
      <c r="AV44" s="51">
        <f>IF(PLANEL_Pot_Trim!AV17&lt;&gt;0,AV18/PLANEL_Pot_Trim!AV17,0)</f>
        <v>0.19707819096989537</v>
      </c>
      <c r="AW44" s="51">
        <f>IF(PLANEL_Pot_Trim!AW17&lt;&gt;0,AW18/PLANEL_Pot_Trim!AW17,0)</f>
        <v>0.14768694583710587</v>
      </c>
      <c r="AX44" s="51">
        <f>IF(PLANEL_Pot_Trim!AX17&lt;&gt;0,AX18/PLANEL_Pot_Trim!AX17,0)</f>
        <v>0.28467276140450587</v>
      </c>
      <c r="AY44" s="51">
        <f>IF(PLANEL_Pot_Trim!AY17&lt;&gt;0,AY18/PLANEL_Pot_Trim!AY17,0)</f>
        <v>0.21134228351419371</v>
      </c>
      <c r="AZ44" s="51">
        <f>IF(PLANEL_Pot_Trim!AZ17&lt;&gt;0,AZ18/PLANEL_Pot_Trim!AZ17,0)</f>
        <v>0.19660026312041173</v>
      </c>
      <c r="BA44" s="51">
        <f>IF(PLANEL_Pot_Trim!BA17&lt;&gt;0,BA18/PLANEL_Pot_Trim!BA17,0)</f>
        <v>0.33502370143355353</v>
      </c>
      <c r="BB44" s="51">
        <f>IF(PLANEL_Pot_Trim!BB17&lt;&gt;0,BB18/PLANEL_Pot_Trim!BB17,0)</f>
        <v>0.28844688531628959</v>
      </c>
      <c r="BC44" s="51">
        <f>IF(PLANEL_Pot_Trim!BC17&lt;&gt;0,BC18/PLANEL_Pot_Trim!BC17,0)</f>
        <v>0.2115598497316232</v>
      </c>
      <c r="BD44" s="51">
        <f>IF(PLANEL_Pot_Trim!BD17&lt;&gt;0,BD18/PLANEL_Pot_Trim!BD17,0)</f>
        <v>0.1493325558622686</v>
      </c>
      <c r="BE44" s="51">
        <f>IF(PLANEL_Pot_Trim!BE17&lt;&gt;0,BE18/PLANEL_Pot_Trim!BE17,0)</f>
        <v>0.21033158131548482</v>
      </c>
      <c r="BF44" s="51">
        <f>IF(PLANEL_Pot_Trim!BF17&lt;&gt;0,BF18/PLANEL_Pot_Trim!BF17,0)</f>
        <v>0.28873721216784637</v>
      </c>
      <c r="BG44" s="51">
        <f>IF(PLANEL_Pot_Trim!BG17&lt;&gt;0,BG18/PLANEL_Pot_Trim!BG17,0)</f>
        <v>0.2116299794114424</v>
      </c>
      <c r="BH44" s="51">
        <f>IF(PLANEL_Pot_Trim!BH17&lt;&gt;0,BH18/PLANEL_Pot_Trim!BH17,0)</f>
        <v>0.23940424374573219</v>
      </c>
      <c r="BI44" s="51">
        <f>IF(PLANEL_Pot_Trim!BI17&lt;&gt;0,BI18/PLANEL_Pot_Trim!BI17,0)</f>
        <v>0.33559527488709917</v>
      </c>
      <c r="BJ44" s="51">
        <f>IF(PLANEL_Pot_Trim!BJ17&lt;&gt;0,BJ18/PLANEL_Pot_Trim!BJ17,0)</f>
        <v>0.2884398224729437</v>
      </c>
      <c r="BK44" s="51">
        <f>IF(PLANEL_Pot_Trim!BK17&lt;&gt;0,BK18/PLANEL_Pot_Trim!BK17,0)</f>
        <v>0.21171535116317133</v>
      </c>
      <c r="BL44" s="51">
        <f>IF(PLANEL_Pot_Trim!BL17&lt;&gt;0,BL18/PLANEL_Pot_Trim!BL17,0)</f>
        <v>0.23559710175317386</v>
      </c>
      <c r="BM44" s="51">
        <f>IF(PLANEL_Pot_Trim!BM17&lt;&gt;0,BM18/PLANEL_Pot_Trim!BM17,0)</f>
        <v>0.26852620815591211</v>
      </c>
      <c r="BN44" s="51">
        <f>IF(PLANEL_Pot_Trim!BN17&lt;&gt;0,BN18/PLANEL_Pot_Trim!BN17,0)</f>
        <v>0.28894471788849729</v>
      </c>
      <c r="BO44" s="51">
        <f>IF(PLANEL_Pot_Trim!BO17&lt;&gt;0,BO18/PLANEL_Pot_Trim!BO17,0)</f>
        <v>0.21181129181677397</v>
      </c>
      <c r="BP44" s="51">
        <f>IF(PLANEL_Pot_Trim!BP17&lt;&gt;0,BP18/PLANEL_Pot_Trim!BP17,0)</f>
        <v>0.24001701781397503</v>
      </c>
      <c r="BQ44" s="51">
        <f>IF(PLANEL_Pot_Trim!BQ17&lt;&gt;0,BQ18/PLANEL_Pot_Trim!BQ17,0)</f>
        <v>0.33593613139089062</v>
      </c>
      <c r="BR44" s="51">
        <f>IF(PLANEL_Pot_Trim!BR17&lt;&gt;0,BR18/PLANEL_Pot_Trim!BR17,0)</f>
        <v>0.28907274395421956</v>
      </c>
      <c r="BS44" s="51">
        <f>IF(PLANEL_Pot_Trim!BS17&lt;&gt;0,BS18/PLANEL_Pot_Trim!BS17,0)</f>
        <v>0.21341045054165372</v>
      </c>
      <c r="BT44" s="51">
        <f>IF(PLANEL_Pot_Trim!BT17&lt;&gt;0,BT18/PLANEL_Pot_Trim!BT17,0)</f>
        <v>0.24196657721574766</v>
      </c>
      <c r="BU44" s="51">
        <f>IF(PLANEL_Pot_Trim!BU17&lt;&gt;0,BU18/PLANEL_Pot_Trim!BU17,0)</f>
        <v>0.33868264007271615</v>
      </c>
      <c r="BV44" s="51">
        <f>IF(PLANEL_Pot_Trim!BV17&lt;&gt;0,BV18/PLANEL_Pot_Trim!BV17,0)</f>
        <v>0.29120670897035233</v>
      </c>
      <c r="BW44" s="51">
        <f>IF(PLANEL_Pot_Trim!BW17&lt;&gt;0,BW18/PLANEL_Pot_Trim!BW17,0)</f>
        <v>0.2144590846550069</v>
      </c>
      <c r="BX44" s="51">
        <f>IF(PLANEL_Pot_Trim!BX17&lt;&gt;0,BX18/PLANEL_Pot_Trim!BX17,0)</f>
        <v>0.24324498347410978</v>
      </c>
      <c r="BY44" s="51">
        <f>IF(PLANEL_Pot_Trim!BY17&lt;&gt;0,BY18/PLANEL_Pot_Trim!BY17,0)</f>
        <v>0.34048363872487736</v>
      </c>
      <c r="BZ44" s="51">
        <f>IF(PLANEL_Pot_Trim!BZ17&lt;&gt;0,BZ18/PLANEL_Pot_Trim!BZ17,0)</f>
        <v>0.29260603755524278</v>
      </c>
      <c r="CA44" s="51">
        <f>IF(PLANEL_Pot_Trim!CA17&lt;&gt;0,CA18/PLANEL_Pot_Trim!CA17,0)</f>
        <v>0.21584599241851268</v>
      </c>
      <c r="CB44" s="51">
        <f>IF(PLANEL_Pot_Trim!CB17&lt;&gt;0,CB18/PLANEL_Pot_Trim!CB17,0)</f>
        <v>0.2449357844038377</v>
      </c>
      <c r="CC44" s="51">
        <f>IF(PLANEL_Pot_Trim!CC17&lt;&gt;0,CC18/PLANEL_Pot_Trim!CC17,0)</f>
        <v>0.34224822317501064</v>
      </c>
      <c r="CD44" s="51">
        <f>IF(PLANEL_Pot_Trim!CD17&lt;&gt;0,CD18/PLANEL_Pot_Trim!CD17,0)</f>
        <v>0.29445676857074199</v>
      </c>
      <c r="CE44" s="51">
        <f>IF(PLANEL_Pot_Trim!CE17&lt;&gt;0,CE18/PLANEL_Pot_Trim!CE17,0)</f>
        <v>0.21804505609973462</v>
      </c>
      <c r="CF44" s="51">
        <f>IF(PLANEL_Pot_Trim!CF17&lt;&gt;0,CF18/PLANEL_Pot_Trim!CF17,0)</f>
        <v>0.24761669730085334</v>
      </c>
      <c r="CG44" s="51">
        <f>IF(PLANEL_Pot_Trim!CG17&lt;&gt;0,CG18/PLANEL_Pot_Trim!CG17,0)</f>
        <v>0.34664244056991539</v>
      </c>
      <c r="CH44" s="51">
        <f>IF(PLANEL_Pot_Trim!CH17&lt;&gt;0,CH18/PLANEL_Pot_Trim!CH17,0)</f>
        <v>0.29739126462978094</v>
      </c>
      <c r="CI44" s="51">
        <f>IF(PLANEL_Pot_Trim!CI17&lt;&gt;0,CI18/PLANEL_Pot_Trim!CI17,0)</f>
        <v>0.21839404479465627</v>
      </c>
      <c r="CJ44" s="51">
        <f>IF(PLANEL_Pot_Trim!CJ17&lt;&gt;0,CJ18/PLANEL_Pot_Trim!CJ17,0)</f>
        <v>0.2480421548897537</v>
      </c>
      <c r="CK44" s="51">
        <f>IF(PLANEL_Pot_Trim!CK17&lt;&gt;0,CK18/PLANEL_Pot_Trim!CK17,0)</f>
        <v>0.34724181853944536</v>
      </c>
      <c r="CL44" s="51">
        <f>IF(PLANEL_Pot_Trim!CL17&lt;&gt;0,CL18/PLANEL_Pot_Trim!CL17,0)</f>
        <v>0.2978569655422228</v>
      </c>
      <c r="CM44" s="51">
        <f>IF(PLANEL_Pot_Trim!CM17&lt;&gt;0,CM18/PLANEL_Pot_Trim!CM17,0)</f>
        <v>0.21924411292539367</v>
      </c>
      <c r="CN44" s="51">
        <f>IF(PLANEL_Pot_Trim!CN17&lt;&gt;0,CN18/PLANEL_Pot_Trim!CN17,0)</f>
        <v>0.24907848623602116</v>
      </c>
      <c r="CO44" s="51">
        <f>IF(PLANEL_Pot_Trim!CO17&lt;&gt;0,CO18/PLANEL_Pot_Trim!CO17,0)</f>
        <v>0.34866524942234156</v>
      </c>
      <c r="CP44" s="51">
        <f>IF(PLANEL_Pot_Trim!CP17&lt;&gt;0,CP18/PLANEL_Pot_Trim!CP17,0)</f>
        <v>0.29899132173745407</v>
      </c>
      <c r="CQ44" s="51">
        <f>IF(PLANEL_Pot_Trim!CQ17&lt;&gt;0,CQ18/PLANEL_Pot_Trim!CQ17,0)</f>
        <v>0.21928746314485009</v>
      </c>
      <c r="CR44" s="51">
        <f>IF(PLANEL_Pot_Trim!CR17&lt;&gt;0,CR18/PLANEL_Pot_Trim!CR17,0)</f>
        <v>0.24913133514383629</v>
      </c>
      <c r="CS44" s="51">
        <f>IF(PLANEL_Pot_Trim!CS17&lt;&gt;0,CS18/PLANEL_Pot_Trim!CS17,0)</f>
        <v>0.3449255214959942</v>
      </c>
      <c r="CT44" s="51">
        <f>IF(PLANEL_Pot_Trim!CT17&lt;&gt;0,CT18/PLANEL_Pot_Trim!CT17,0)</f>
        <v>0.2990491695872276</v>
      </c>
      <c r="CU44" s="51">
        <f>IF(PLANEL_Pot_Trim!CU17&lt;&gt;0,CU18/PLANEL_Pot_Trim!CU17,0)</f>
        <v>0.21995761795059818</v>
      </c>
      <c r="CV44" s="51">
        <f>IF(PLANEL_Pot_Trim!CV17&lt;&gt;0,CV18/PLANEL_Pot_Trim!CV17,0)</f>
        <v>0.24994833138649714</v>
      </c>
      <c r="CW44" s="51">
        <f>IF(PLANEL_Pot_Trim!CW17&lt;&gt;0,CW18/PLANEL_Pot_Trim!CW17,0)</f>
        <v>0.34992620154097165</v>
      </c>
      <c r="CX44" s="51">
        <f>IF(PLANEL_Pot_Trim!CX17&lt;&gt;0,CX18/PLANEL_Pot_Trim!CX17,0)</f>
        <v>0.29994344410794754</v>
      </c>
      <c r="CY44" s="81">
        <f>IF(PLANEL_Pot_Trim!CY17&lt;&gt;0,CY18/PLANEL_Pot_Trim!CY17,0)</f>
        <v>0.21999999997152017</v>
      </c>
      <c r="CZ44" s="81">
        <f>IF(PLANEL_Pot_Trim!CZ17&lt;&gt;0,CZ18/PLANEL_Pot_Trim!CZ17,0)</f>
        <v>0.24997809238742469</v>
      </c>
      <c r="DA44" s="81">
        <f>IF(PLANEL_Pot_Trim!DA17&lt;&gt;0,DA18/PLANEL_Pot_Trim!DA17,0)</f>
        <v>0.35000000003286141</v>
      </c>
      <c r="DB44" s="81">
        <f>IF(PLANEL_Pot_Trim!DB17&lt;&gt;0,DB18/PLANEL_Pot_Trim!DB17,0)</f>
        <v>0.29999999994523102</v>
      </c>
      <c r="DC44" s="51">
        <f>IF(PLANEL_Pot_Trim!DC17&lt;&gt;0,DC18/PLANEL_Pot_Trim!DC17,0)</f>
        <v>0.21999999997073005</v>
      </c>
      <c r="DD44" s="51">
        <f>IF(PLANEL_Pot_Trim!DD17&lt;&gt;0,DD18/PLANEL_Pot_Trim!DD17,0)</f>
        <v>0.24999999996863934</v>
      </c>
      <c r="DE44" s="51">
        <f>IF(PLANEL_Pot_Trim!DE17&lt;&gt;0,DE18/PLANEL_Pot_Trim!DE17,0)</f>
        <v>0.3500000000209072</v>
      </c>
      <c r="DF44" s="51">
        <f>IF(PLANEL_Pot_Trim!DF17&lt;&gt;0,DF18/PLANEL_Pot_Trim!DF17,0)</f>
        <v>0.29999999994773213</v>
      </c>
      <c r="DG44" s="51">
        <f>IF(PLANEL_Pot_Trim!DG17&lt;&gt;0,DG18/PLANEL_Pot_Trim!DG17,0)</f>
        <v>0.21999999997777889</v>
      </c>
      <c r="DH44" s="51">
        <f>IF(PLANEL_Pot_Trim!DH17&lt;&gt;0,DH18/PLANEL_Pot_Trim!DH17,0)</f>
        <v>0.24999999996969846</v>
      </c>
      <c r="DI44" s="51">
        <f>IF(PLANEL_Pot_Trim!DI17&lt;&gt;0,DI18/PLANEL_Pot_Trim!DI17,0)</f>
        <v>0.3500000000202011</v>
      </c>
      <c r="DJ44" s="51">
        <f>IF(PLANEL_Pot_Trim!DJ17&lt;&gt;0,DJ18/PLANEL_Pot_Trim!DJ17,0)</f>
        <v>0.29999999994949739</v>
      </c>
      <c r="DK44" s="51">
        <f>IF(PLANEL_Pot_Trim!DK17&lt;&gt;0,DK18/PLANEL_Pot_Trim!DK17,0)</f>
        <v>0.21999999998241782</v>
      </c>
      <c r="DL44" s="51">
        <f>IF(PLANEL_Pot_Trim!DL17&lt;&gt;0,DL18/PLANEL_Pot_Trim!DL17,0)</f>
        <v>0.24999999997558031</v>
      </c>
      <c r="DM44" s="51">
        <f>IF(PLANEL_Pot_Trim!DM17&lt;&gt;0,DM18/PLANEL_Pot_Trim!DM17,0)</f>
        <v>0.35000000002441972</v>
      </c>
      <c r="DN44" s="51">
        <f>IF(PLANEL_Pot_Trim!DN17&lt;&gt;0,DN18/PLANEL_Pot_Trim!DN17,0)</f>
        <v>0.29999999995116061</v>
      </c>
      <c r="DO44" s="51">
        <f>IF(PLANEL_Pot_Trim!DO17&lt;&gt;0,DO18/PLANEL_Pot_Trim!DO17,0)</f>
        <v>0.21999999996976011</v>
      </c>
      <c r="DP44" s="51">
        <f>IF(PLANEL_Pot_Trim!DP17&lt;&gt;0,DP18/PLANEL_Pot_Trim!DP17,0)</f>
        <v>0.24999999997165009</v>
      </c>
      <c r="DQ44" s="51">
        <f>IF(PLANEL_Pot_Trim!DQ17&lt;&gt;0,DQ18/PLANEL_Pot_Trim!DQ17,0)</f>
        <v>0.34654800207640069</v>
      </c>
      <c r="DR44" s="51">
        <f>IF(PLANEL_Pot_Trim!DR17&lt;&gt;0,DR18/PLANEL_Pot_Trim!DR17,0)</f>
        <v>0.29999999994330018</v>
      </c>
      <c r="DS44" s="51">
        <f>IF(PLANEL_Pot_Trim!DS17&lt;&gt;0,DS18/PLANEL_Pot_Trim!DS17,0)</f>
        <v>0.21999999998184558</v>
      </c>
      <c r="DT44" s="51">
        <f>IF(PLANEL_Pot_Trim!DT17&lt;&gt;0,DT18/PLANEL_Pot_Trim!DT17,0)</f>
        <v>0.2499999999863842</v>
      </c>
      <c r="DU44" s="51">
        <f>IF(PLANEL_Pot_Trim!DU17&lt;&gt;0,DU18/PLANEL_Pot_Trim!DU17,0)</f>
        <v>0.34999999999546144</v>
      </c>
      <c r="DV44" s="51">
        <f>IF(PLANEL_Pot_Trim!DV17&lt;&gt;0,DV18/PLANEL_Pot_Trim!DV17,0)</f>
        <v>0.30000000000907723</v>
      </c>
      <c r="DW44" s="51">
        <f>IF(PLANEL_Pot_Trim!DW17&lt;&gt;0,DW18/PLANEL_Pot_Trim!DW17,0)</f>
        <v>0.21999999998772365</v>
      </c>
      <c r="DX44" s="51">
        <f>IF(PLANEL_Pot_Trim!DX17&lt;&gt;0,DX18/PLANEL_Pot_Trim!DX17,0)</f>
        <v>0.24999999998684677</v>
      </c>
      <c r="DY44" s="51">
        <f>IF(PLANEL_Pot_Trim!DY17&lt;&gt;0,DY18/PLANEL_Pot_Trim!DY17,0)</f>
        <v>0.35000000002192211</v>
      </c>
      <c r="DZ44" s="51">
        <f>IF(PLANEL_Pot_Trim!DZ17&lt;&gt;0,DZ18/PLANEL_Pot_Trim!DZ17,0)</f>
        <v>0.29999999995615578</v>
      </c>
      <c r="EA44" s="51">
        <f>IF(PLANEL_Pot_Trim!EA17&lt;&gt;0,EA18/PLANEL_Pot_Trim!EA17,0)</f>
        <v>0.21999999997942288</v>
      </c>
      <c r="EB44" s="51">
        <f>IF(PLANEL_Pot_Trim!EB17&lt;&gt;0,EB18/PLANEL_Pot_Trim!EB17,0)</f>
        <v>0.24999999993569638</v>
      </c>
      <c r="EC44" s="51">
        <f>IF(PLANEL_Pot_Trim!EC17&lt;&gt;0,EC18/PLANEL_Pot_Trim!EC17,0)</f>
        <v>0.34999999997856546</v>
      </c>
      <c r="ED44" s="51">
        <f>IF(PLANEL_Pot_Trim!ED17&lt;&gt;0,ED18/PLANEL_Pot_Trim!ED17,0)</f>
        <v>0.29999999995713095</v>
      </c>
      <c r="EE44" s="51">
        <f>IF(PLANEL_Pot_Trim!EE17&lt;&gt;0,EE18/PLANEL_Pot_Trim!EE17,0)</f>
        <v>0.21999999995872196</v>
      </c>
      <c r="EF44" s="51">
        <f>IF(PLANEL_Pot_Trim!EF17&lt;&gt;0,EF18/PLANEL_Pot_Trim!EF17,0)</f>
        <v>0.24999999995872196</v>
      </c>
      <c r="EG44" s="51">
        <f>IF(PLANEL_Pot_Trim!EG17&lt;&gt;0,EG18/PLANEL_Pot_Trim!EG17,0)</f>
        <v>0.35000000005778925</v>
      </c>
      <c r="EH44" s="51">
        <f>IF(PLANEL_Pot_Trim!EH17&lt;&gt;0,EH18/PLANEL_Pot_Trim!EH17,0)</f>
        <v>0.29999999996697757</v>
      </c>
      <c r="EI44" s="51">
        <f>IF(PLANEL_Pot_Trim!EI17&lt;&gt;0,EI18/PLANEL_Pot_Trim!EI17,0)</f>
        <v>0.21999999995701014</v>
      </c>
      <c r="EJ44" s="51">
        <f>IF(PLANEL_Pot_Trim!EJ17&lt;&gt;0,EJ18/PLANEL_Pot_Trim!EJ17,0)</f>
        <v>0.2499999999808081</v>
      </c>
      <c r="EK44" s="51">
        <f>IF(PLANEL_Pot_Trim!EK17&lt;&gt;0,EK18/PLANEL_Pot_Trim!EK17,0)</f>
        <v>0.34999999997313136</v>
      </c>
      <c r="EL44" s="51">
        <f>IF(PLANEL_Pot_Trim!EL17&lt;&gt;0,EL18/PLANEL_Pot_Trim!EL17,0)</f>
        <v>0.29999999997696974</v>
      </c>
      <c r="EM44" s="51">
        <f>IF(PLANEL_Pot_Trim!EM17&lt;&gt;0,EM18/PLANEL_Pot_Trim!EM17,0)</f>
        <v>0.21999999995890196</v>
      </c>
      <c r="EN44" s="51">
        <f>IF(PLANEL_Pot_Trim!EN17&lt;&gt;0,EN18/PLANEL_Pot_Trim!EN17,0)</f>
        <v>0.24999999996194625</v>
      </c>
      <c r="EO44" s="51">
        <f>IF(PLANEL_Pot_Trim!EO17&lt;&gt;0,EO18/PLANEL_Pot_Trim!EO17,0)</f>
        <v>0.3500000000380537</v>
      </c>
      <c r="EP44" s="51">
        <f>IF(PLANEL_Pot_Trim!EP17&lt;&gt;0,EP18/PLANEL_Pot_Trim!EP17,0)</f>
        <v>0.29999999992389248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0.14442351350045887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0.11109501038496836</v>
      </c>
      <c r="G47" s="52">
        <f>IF(PLANEL_Pot_Trim!G20&lt;&gt;0,G21/PLANEL_Pot_Trim!G20,0)</f>
        <v>0.21977491184852438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0.11177124088296382</v>
      </c>
      <c r="K47" s="52">
        <f>IF(PLANEL_Pot_Trim!K20&lt;&gt;0,K21/PLANEL_Pot_Trim!K20,0)</f>
        <v>0.18202000680985406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0.15714727506916581</v>
      </c>
      <c r="O47" s="52">
        <f>IF(PLANEL_Pot_Trim!O20&lt;&gt;0,O21/PLANEL_Pot_Trim!O20,0)</f>
        <v>0.20894109967125274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0.13117928605187365</v>
      </c>
      <c r="S47" s="52">
        <f>IF(PLANEL_Pot_Trim!S20&lt;&gt;0,S21/PLANEL_Pot_Trim!S20,0)</f>
        <v>0.21742736414526484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0.16216418855594114</v>
      </c>
      <c r="W47" s="52">
        <f>IF(PLANEL_Pot_Trim!W20&lt;&gt;0,W21/PLANEL_Pot_Trim!W20,0)</f>
        <v>0.23976369485272955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0.14390223571104549</v>
      </c>
      <c r="AA47" s="52">
        <f>IF(PLANEL_Pot_Trim!AA20&lt;&gt;0,AA21/PLANEL_Pot_Trim!AA20,0)</f>
        <v>0.2256416276547486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0.15957593104734624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0.19493401555257228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0.26000000005364154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0.20000000003352597</v>
      </c>
      <c r="EA47" s="52">
        <f>IF(PLANEL_Pot_Trim!EA20&lt;&gt;0,EA21/PLANEL_Pot_Trim!EA20,0)</f>
        <v>0.2600000000176183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0.20000000002936388</v>
      </c>
      <c r="EE47" s="52">
        <f>IF(PLANEL_Pot_Trim!EE20&lt;&gt;0,EE21/PLANEL_Pot_Trim!EE20,0)</f>
        <v>0.25999999997919226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0.19999999997399026</v>
      </c>
      <c r="EI47" s="52">
        <f>IF(PLANEL_Pot_Trim!EI20&lt;&gt;0,EI21/PLANEL_Pot_Trim!EI20,0)</f>
        <v>0.25999999997919226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0.19999999997399026</v>
      </c>
      <c r="EM47" s="52">
        <f>IF(PLANEL_Pot_Trim!EM20&lt;&gt;0,EM21/PLANEL_Pot_Trim!EM20,0)</f>
        <v>0.25999999997919226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0.19999999997399026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0.97288532991002008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1</v>
      </c>
      <c r="BP50" s="54">
        <f>IF(PLANEL_Pot_Trim!BP23&lt;&gt;0,BP24/PLANEL_Pot_Trim!BP23,0)</f>
        <v>1</v>
      </c>
      <c r="BQ50" s="54">
        <f>IF(PLANEL_Pot_Trim!BQ23&lt;&gt;0,BQ24/PLANEL_Pot_Trim!BQ23,0)</f>
        <v>1</v>
      </c>
      <c r="BR50" s="54">
        <f>IF(PLANEL_Pot_Trim!BR23&lt;&gt;0,BR24/PLANEL_Pot_Trim!BR23,0)</f>
        <v>1</v>
      </c>
      <c r="BS50" s="54">
        <f>IF(PLANEL_Pot_Trim!BS23&lt;&gt;0,BS24/PLANEL_Pot_Trim!BS23,0)</f>
        <v>1</v>
      </c>
      <c r="BT50" s="54">
        <f>IF(PLANEL_Pot_Trim!BT23&lt;&gt;0,BT24/PLANEL_Pot_Trim!BT23,0)</f>
        <v>1</v>
      </c>
      <c r="BU50" s="54">
        <f>IF(PLANEL_Pot_Trim!BU23&lt;&gt;0,BU24/PLANEL_Pot_Trim!BU23,0)</f>
        <v>1</v>
      </c>
      <c r="BV50" s="54">
        <f>IF(PLANEL_Pot_Trim!BV23&lt;&gt;0,BV24/PLANEL_Pot_Trim!BV23,0)</f>
        <v>1</v>
      </c>
      <c r="BW50" s="54">
        <f>IF(PLANEL_Pot_Trim!BW23&lt;&gt;0,BW24/PLANEL_Pot_Trim!BW23,0)</f>
        <v>0.98973313682046349</v>
      </c>
      <c r="BX50" s="54">
        <f>IF(PLANEL_Pot_Trim!BX23&lt;&gt;0,BX24/PLANEL_Pot_Trim!BX23,0)</f>
        <v>0.98973313682046349</v>
      </c>
      <c r="BY50" s="54">
        <f>IF(PLANEL_Pot_Trim!BY23&lt;&gt;0,BY24/PLANEL_Pot_Trim!BY23,0)</f>
        <v>0.98973313682046349</v>
      </c>
      <c r="BZ50" s="54">
        <f>IF(PLANEL_Pot_Trim!BZ23&lt;&gt;0,BZ24/PLANEL_Pot_Trim!BZ23,0)</f>
        <v>0.98973313682046349</v>
      </c>
      <c r="CA50" s="54">
        <f>IF(PLANEL_Pot_Trim!CA23&lt;&gt;0,CA24/PLANEL_Pot_Trim!CA23,0)</f>
        <v>0.85741201246869392</v>
      </c>
      <c r="CB50" s="54">
        <f>IF(PLANEL_Pot_Trim!CB23&lt;&gt;0,CB24/PLANEL_Pot_Trim!CB23,0)</f>
        <v>0.85741201246869392</v>
      </c>
      <c r="CC50" s="54">
        <f>IF(PLANEL_Pot_Trim!CC23&lt;&gt;0,CC24/PLANEL_Pot_Trim!CC23,0)</f>
        <v>0.85741201246869392</v>
      </c>
      <c r="CD50" s="54">
        <f>IF(PLANEL_Pot_Trim!CD23&lt;&gt;0,CD24/PLANEL_Pot_Trim!CD23,0)</f>
        <v>0.85741201246869392</v>
      </c>
      <c r="CE50" s="54">
        <f>IF(PLANEL_Pot_Trim!CE23&lt;&gt;0,CE24/PLANEL_Pot_Trim!CE23,0)</f>
        <v>0.76122853149298486</v>
      </c>
      <c r="CF50" s="54">
        <f>IF(PLANEL_Pot_Trim!CF23&lt;&gt;0,CF24/PLANEL_Pot_Trim!CF23,0)</f>
        <v>0.76122853149298486</v>
      </c>
      <c r="CG50" s="54">
        <f>IF(PLANEL_Pot_Trim!CG23&lt;&gt;0,CG24/PLANEL_Pot_Trim!CG23,0)</f>
        <v>0.76122853149298486</v>
      </c>
      <c r="CH50" s="54">
        <f>IF(PLANEL_Pot_Trim!CH23&lt;&gt;0,CH24/PLANEL_Pot_Trim!CH23,0)</f>
        <v>0.76122853149298486</v>
      </c>
      <c r="CI50" s="54">
        <f>IF(PLANEL_Pot_Trim!CI23&lt;&gt;0,CI24/PLANEL_Pot_Trim!CI23,0)</f>
        <v>0.6999875260669105</v>
      </c>
      <c r="CJ50" s="54">
        <f>IF(PLANEL_Pot_Trim!CJ23&lt;&gt;0,CJ24/PLANEL_Pot_Trim!CJ23,0)</f>
        <v>0.6999875260669105</v>
      </c>
      <c r="CK50" s="54">
        <f>IF(PLANEL_Pot_Trim!CK23&lt;&gt;0,CK24/PLANEL_Pot_Trim!CK23,0)</f>
        <v>0.6999875260669105</v>
      </c>
      <c r="CL50" s="54">
        <f>IF(PLANEL_Pot_Trim!CL23&lt;&gt;0,CL24/PLANEL_Pot_Trim!CL23,0)</f>
        <v>0.6999875260669105</v>
      </c>
      <c r="CM50" s="54">
        <f>IF(PLANEL_Pot_Trim!CM23&lt;&gt;0,CM24/PLANEL_Pot_Trim!CM23,0)</f>
        <v>0.66080998513654177</v>
      </c>
      <c r="CN50" s="54">
        <f>IF(PLANEL_Pot_Trim!CN23&lt;&gt;0,CN24/PLANEL_Pot_Trim!CN23,0)</f>
        <v>0.66080998513654177</v>
      </c>
      <c r="CO50" s="54">
        <f>IF(PLANEL_Pot_Trim!CO23&lt;&gt;0,CO24/PLANEL_Pot_Trim!CO23,0)</f>
        <v>0.66080998513654177</v>
      </c>
      <c r="CP50" s="54">
        <f>IF(PLANEL_Pot_Trim!CP23&lt;&gt;0,CP24/PLANEL_Pot_Trim!CP23,0)</f>
        <v>0.66080998513654177</v>
      </c>
      <c r="CQ50" s="54">
        <f>IF(PLANEL_Pot_Trim!CQ23&lt;&gt;0,CQ24/PLANEL_Pot_Trim!CQ23,0)</f>
        <v>0.59586402257755966</v>
      </c>
      <c r="CR50" s="54">
        <f>IF(PLANEL_Pot_Trim!CR23&lt;&gt;0,CR24/PLANEL_Pot_Trim!CR23,0)</f>
        <v>0.59586402257755966</v>
      </c>
      <c r="CS50" s="54">
        <f>IF(PLANEL_Pot_Trim!CS23&lt;&gt;0,CS24/PLANEL_Pot_Trim!CS23,0)</f>
        <v>0.59586402257755966</v>
      </c>
      <c r="CT50" s="54">
        <f>IF(PLANEL_Pot_Trim!CT23&lt;&gt;0,CT24/PLANEL_Pot_Trim!CT23,0)</f>
        <v>0.59586402257755966</v>
      </c>
      <c r="CU50" s="54">
        <f>IF(PLANEL_Pot_Trim!CU23&lt;&gt;0,CU24/PLANEL_Pot_Trim!CU23,0)</f>
        <v>0.52037898679286654</v>
      </c>
      <c r="CV50" s="54">
        <f>IF(PLANEL_Pot_Trim!CV23&lt;&gt;0,CV24/PLANEL_Pot_Trim!CV23,0)</f>
        <v>0.52037898679286654</v>
      </c>
      <c r="CW50" s="54">
        <f>IF(PLANEL_Pot_Trim!CW23&lt;&gt;0,CW24/PLANEL_Pot_Trim!CW23,0)</f>
        <v>0.52037898679286654</v>
      </c>
      <c r="CX50" s="54">
        <f>IF(PLANEL_Pot_Trim!CX23&lt;&gt;0,CX24/PLANEL_Pot_Trim!CX23,0)</f>
        <v>0.52037898679286654</v>
      </c>
      <c r="CY50" s="84">
        <f>IF(PLANEL_Pot_Trim!CY23&lt;&gt;0,CY24/PLANEL_Pot_Trim!CY23,0)</f>
        <v>0.50788752110902879</v>
      </c>
      <c r="CZ50" s="84">
        <f>IF(PLANEL_Pot_Trim!CZ23&lt;&gt;0,CZ24/PLANEL_Pot_Trim!CZ23,0)</f>
        <v>0.50788752110902879</v>
      </c>
      <c r="DA50" s="84">
        <f>IF(PLANEL_Pot_Trim!DA23&lt;&gt;0,DA24/PLANEL_Pot_Trim!DA23,0)</f>
        <v>0.50788752110902879</v>
      </c>
      <c r="DB50" s="84">
        <f>IF(PLANEL_Pot_Trim!DB23&lt;&gt;0,DB24/PLANEL_Pot_Trim!DB23,0)</f>
        <v>0.50788752110902879</v>
      </c>
      <c r="DC50" s="54">
        <f>IF(PLANEL_Pot_Trim!DC23&lt;&gt;0,DC24/PLANEL_Pot_Trim!DC23,0)</f>
        <v>0.46160022457383754</v>
      </c>
      <c r="DD50" s="54">
        <f>IF(PLANEL_Pot_Trim!DD23&lt;&gt;0,DD24/PLANEL_Pot_Trim!DD23,0)</f>
        <v>0.46160022457383754</v>
      </c>
      <c r="DE50" s="54">
        <f>IF(PLANEL_Pot_Trim!DE23&lt;&gt;0,DE24/PLANEL_Pot_Trim!DE23,0)</f>
        <v>0.46160022457383754</v>
      </c>
      <c r="DF50" s="54">
        <f>IF(PLANEL_Pot_Trim!DF23&lt;&gt;0,DF24/PLANEL_Pot_Trim!DF23,0)</f>
        <v>0.46160022457383754</v>
      </c>
      <c r="DG50" s="54">
        <f>IF(PLANEL_Pot_Trim!DG23&lt;&gt;0,DG24/PLANEL_Pot_Trim!DG23,0)</f>
        <v>0.41970346110055357</v>
      </c>
      <c r="DH50" s="54">
        <f>IF(PLANEL_Pot_Trim!DH23&lt;&gt;0,DH24/PLANEL_Pot_Trim!DH23,0)</f>
        <v>0.41970346110055357</v>
      </c>
      <c r="DI50" s="54">
        <f>IF(PLANEL_Pot_Trim!DI23&lt;&gt;0,DI24/PLANEL_Pot_Trim!DI23,0)</f>
        <v>0.41970346110055357</v>
      </c>
      <c r="DJ50" s="54">
        <f>IF(PLANEL_Pot_Trim!DJ23&lt;&gt;0,DJ24/PLANEL_Pot_Trim!DJ23,0)</f>
        <v>0.41970346110055357</v>
      </c>
      <c r="DK50" s="54">
        <f>IF(PLANEL_Pot_Trim!DK23&lt;&gt;0,DK24/PLANEL_Pot_Trim!DK23,0)</f>
        <v>0.38421081950469987</v>
      </c>
      <c r="DL50" s="54">
        <f>IF(PLANEL_Pot_Trim!DL23&lt;&gt;0,DL24/PLANEL_Pot_Trim!DL23,0)</f>
        <v>0.38421081950469987</v>
      </c>
      <c r="DM50" s="54">
        <f>IF(PLANEL_Pot_Trim!DM23&lt;&gt;0,DM24/PLANEL_Pot_Trim!DM23,0)</f>
        <v>0.38421081950469987</v>
      </c>
      <c r="DN50" s="54">
        <f>IF(PLANEL_Pot_Trim!DN23&lt;&gt;0,DN24/PLANEL_Pot_Trim!DN23,0)</f>
        <v>0.38421081950469987</v>
      </c>
      <c r="DO50" s="54">
        <f>IF(PLANEL_Pot_Trim!DO23&lt;&gt;0,DO24/PLANEL_Pot_Trim!DO23,0)</f>
        <v>0.35331032359741571</v>
      </c>
      <c r="DP50" s="54">
        <f>IF(PLANEL_Pot_Trim!DP23&lt;&gt;0,DP24/PLANEL_Pot_Trim!DP23,0)</f>
        <v>0.35331032359741571</v>
      </c>
      <c r="DQ50" s="54">
        <f>IF(PLANEL_Pot_Trim!DQ23&lt;&gt;0,DQ24/PLANEL_Pot_Trim!DQ23,0)</f>
        <v>0.35331032359741571</v>
      </c>
      <c r="DR50" s="54">
        <f>IF(PLANEL_Pot_Trim!DR23&lt;&gt;0,DR24/PLANEL_Pot_Trim!DR23,0)</f>
        <v>0.35331032359741571</v>
      </c>
      <c r="DS50" s="54">
        <f>IF(PLANEL_Pot_Trim!DS23&lt;&gt;0,DS24/PLANEL_Pot_Trim!DS23,0)</f>
        <v>0.32164039850529247</v>
      </c>
      <c r="DT50" s="54">
        <f>IF(PLANEL_Pot_Trim!DT23&lt;&gt;0,DT24/PLANEL_Pot_Trim!DT23,0)</f>
        <v>0.32164039850529247</v>
      </c>
      <c r="DU50" s="54">
        <f>IF(PLANEL_Pot_Trim!DU23&lt;&gt;0,DU24/PLANEL_Pot_Trim!DU23,0)</f>
        <v>0.32164039850529247</v>
      </c>
      <c r="DV50" s="54">
        <f>IF(PLANEL_Pot_Trim!DV23&lt;&gt;0,DV24/PLANEL_Pot_Trim!DV23,0)</f>
        <v>0.32164039850529247</v>
      </c>
      <c r="DW50" s="54">
        <f>IF(PLANEL_Pot_Trim!DW23&lt;&gt;0,DW24/PLANEL_Pot_Trim!DW23,0)</f>
        <v>0.29650142847302746</v>
      </c>
      <c r="DX50" s="54">
        <f>IF(PLANEL_Pot_Trim!DX23&lt;&gt;0,DX24/PLANEL_Pot_Trim!DX23,0)</f>
        <v>0.29650142847302746</v>
      </c>
      <c r="DY50" s="54">
        <f>IF(PLANEL_Pot_Trim!DY23&lt;&gt;0,DY24/PLANEL_Pot_Trim!DY23,0)</f>
        <v>0.29650142847302746</v>
      </c>
      <c r="DZ50" s="54">
        <f>IF(PLANEL_Pot_Trim!DZ23&lt;&gt;0,DZ24/PLANEL_Pot_Trim!DZ23,0)</f>
        <v>0.29650142847302746</v>
      </c>
      <c r="EA50" s="54">
        <f>IF(PLANEL_Pot_Trim!EA23&lt;&gt;0,EA24/PLANEL_Pot_Trim!EA23,0)</f>
        <v>0.27219821307579795</v>
      </c>
      <c r="EB50" s="54">
        <f>IF(PLANEL_Pot_Trim!EB23&lt;&gt;0,EB24/PLANEL_Pot_Trim!EB23,0)</f>
        <v>0.27219821307579795</v>
      </c>
      <c r="EC50" s="54">
        <f>IF(PLANEL_Pot_Trim!EC23&lt;&gt;0,EC24/PLANEL_Pot_Trim!EC23,0)</f>
        <v>0.27219821307579795</v>
      </c>
      <c r="ED50" s="54">
        <f>IF(PLANEL_Pot_Trim!ED23&lt;&gt;0,ED24/PLANEL_Pot_Trim!ED23,0)</f>
        <v>0.27219821307579795</v>
      </c>
      <c r="EE50" s="54">
        <f>IF(PLANEL_Pot_Trim!EE23&lt;&gt;0,EE24/PLANEL_Pot_Trim!EE23,0)</f>
        <v>0.25088549535620497</v>
      </c>
      <c r="EF50" s="54">
        <f>IF(PLANEL_Pot_Trim!EF23&lt;&gt;0,EF24/PLANEL_Pot_Trim!EF23,0)</f>
        <v>0.25088549535620497</v>
      </c>
      <c r="EG50" s="54">
        <f>IF(PLANEL_Pot_Trim!EG23&lt;&gt;0,EG24/PLANEL_Pot_Trim!EG23,0)</f>
        <v>0.25088549535620497</v>
      </c>
      <c r="EH50" s="54">
        <f>IF(PLANEL_Pot_Trim!EH23&lt;&gt;0,EH24/PLANEL_Pot_Trim!EH23,0)</f>
        <v>0.25088549535620497</v>
      </c>
      <c r="EI50" s="54">
        <f>IF(PLANEL_Pot_Trim!EI23&lt;&gt;0,EI24/PLANEL_Pot_Trim!EI23,0)</f>
        <v>0.23775284649396128</v>
      </c>
      <c r="EJ50" s="54">
        <f>IF(PLANEL_Pot_Trim!EJ23&lt;&gt;0,EJ24/PLANEL_Pot_Trim!EJ23,0)</f>
        <v>0.23775284649396128</v>
      </c>
      <c r="EK50" s="54">
        <f>IF(PLANEL_Pot_Trim!EK23&lt;&gt;0,EK24/PLANEL_Pot_Trim!EK23,0)</f>
        <v>0.23775284649396128</v>
      </c>
      <c r="EL50" s="54">
        <f>IF(PLANEL_Pot_Trim!EL23&lt;&gt;0,EL24/PLANEL_Pot_Trim!EL23,0)</f>
        <v>0.23775284649396128</v>
      </c>
      <c r="EM50" s="54">
        <f>IF(PLANEL_Pot_Trim!EM23&lt;&gt;0,EM24/PLANEL_Pot_Trim!EM23,0)</f>
        <v>0.22595001735593406</v>
      </c>
      <c r="EN50" s="54">
        <f>IF(PLANEL_Pot_Trim!EN23&lt;&gt;0,EN24/PLANEL_Pot_Trim!EN23,0)</f>
        <v>0.22595001735593406</v>
      </c>
      <c r="EO50" s="54">
        <f>IF(PLANEL_Pot_Trim!EO23&lt;&gt;0,EO24/PLANEL_Pot_Trim!EO23,0)</f>
        <v>0.22595001735593406</v>
      </c>
      <c r="EP50" s="54">
        <f>IF(PLANEL_Pot_Trim!EP23&lt;&gt;0,EP24/PLANEL_Pot_Trim!EP23,0)</f>
        <v>0.22595001735593406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24.119077099999998</v>
      </c>
      <c r="H4" s="33">
        <v>24.990414090000002</v>
      </c>
      <c r="I4" s="33">
        <v>20.723746649999999</v>
      </c>
      <c r="J4" s="33">
        <v>25.075460840000002</v>
      </c>
      <c r="K4" s="33">
        <v>28.259276369999998</v>
      </c>
      <c r="L4" s="33">
        <v>31.020636920000001</v>
      </c>
      <c r="M4" s="33">
        <v>31.678538540000002</v>
      </c>
      <c r="N4" s="33">
        <v>31.898825850000001</v>
      </c>
      <c r="O4" s="33">
        <v>31.904567979999999</v>
      </c>
      <c r="P4" s="33">
        <v>27.47157228</v>
      </c>
      <c r="Q4" s="33">
        <v>27.583313</v>
      </c>
      <c r="R4" s="33">
        <v>28.004533760000001</v>
      </c>
      <c r="S4" s="33">
        <v>27.69840718</v>
      </c>
      <c r="T4" s="33">
        <v>20.815085740000001</v>
      </c>
      <c r="U4" s="33">
        <v>19.971882959999999</v>
      </c>
      <c r="V4" s="33">
        <v>16.777035510000001</v>
      </c>
      <c r="W4" s="33">
        <v>18.788919570000001</v>
      </c>
      <c r="X4" s="33">
        <v>20.355204610000001</v>
      </c>
      <c r="Y4" s="33">
        <v>20.443031690000002</v>
      </c>
      <c r="Z4" s="33">
        <v>21.95814858</v>
      </c>
      <c r="AA4" s="33">
        <v>21.538543959999998</v>
      </c>
      <c r="AB4" s="33">
        <v>19.355671879999999</v>
      </c>
      <c r="AC4" s="33">
        <v>22.070031199999999</v>
      </c>
      <c r="AD4" s="33">
        <v>28.75215253</v>
      </c>
      <c r="AE4" s="33">
        <v>18.42092354</v>
      </c>
      <c r="AF4" s="33">
        <v>18.123703200000001</v>
      </c>
      <c r="AG4" s="33">
        <v>19.48192985</v>
      </c>
      <c r="AH4" s="33">
        <v>20.848072030000001</v>
      </c>
      <c r="AI4" s="33">
        <v>22.240692429999999</v>
      </c>
      <c r="AJ4" s="33">
        <v>21.022290559999998</v>
      </c>
      <c r="AK4" s="33">
        <v>22.573258630000002</v>
      </c>
      <c r="AL4" s="33">
        <v>24.193923980000001</v>
      </c>
      <c r="AM4" s="33">
        <v>26.487079659999999</v>
      </c>
      <c r="AN4" s="33">
        <v>28.453357990000001</v>
      </c>
      <c r="AO4" s="33">
        <v>31.217433379999999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23.707895990000001</v>
      </c>
      <c r="J16" s="33">
        <v>31.000313479999999</v>
      </c>
      <c r="K16" s="33">
        <v>30.878952200000001</v>
      </c>
      <c r="L16" s="33">
        <v>37.585273729999997</v>
      </c>
      <c r="M16" s="33">
        <v>41.392863050000003</v>
      </c>
      <c r="N16" s="33">
        <v>42.80914671</v>
      </c>
      <c r="O16" s="33">
        <v>43.789544880000001</v>
      </c>
      <c r="P16" s="33">
        <v>39.967817050000001</v>
      </c>
      <c r="Q16" s="33">
        <v>39.735141570000003</v>
      </c>
      <c r="R16" s="33">
        <v>41.002077640000003</v>
      </c>
      <c r="S16" s="33">
        <v>41.25217825</v>
      </c>
      <c r="T16" s="33">
        <v>32.602557539999999</v>
      </c>
      <c r="U16" s="33">
        <v>32.824557900000002</v>
      </c>
      <c r="V16" s="33">
        <v>28.870387059999999</v>
      </c>
      <c r="W16" s="33">
        <v>31.136508760000002</v>
      </c>
      <c r="X16" s="33">
        <v>32.333924359999997</v>
      </c>
      <c r="Y16" s="33">
        <v>33.541263630000003</v>
      </c>
      <c r="Z16" s="33">
        <v>35.172842119999999</v>
      </c>
      <c r="AA16" s="33">
        <v>35.228464700000004</v>
      </c>
      <c r="AB16" s="33">
        <v>34.013884140000002</v>
      </c>
      <c r="AC16" s="33">
        <v>36.632340360000001</v>
      </c>
      <c r="AD16" s="33">
        <v>41.695860490000001</v>
      </c>
      <c r="AE16" s="33">
        <v>33.522917839999998</v>
      </c>
      <c r="AF16" s="33">
        <v>33.222716650000002</v>
      </c>
      <c r="AG16" s="33">
        <v>34.5787744</v>
      </c>
      <c r="AH16" s="33">
        <v>35.942827579999999</v>
      </c>
      <c r="AI16" s="33">
        <v>37.333141650000002</v>
      </c>
      <c r="AJ16" s="33">
        <v>36.111984829999997</v>
      </c>
      <c r="AK16" s="33">
        <v>37.580191630000002</v>
      </c>
      <c r="AL16" s="33">
        <v>37.899576869999997</v>
      </c>
      <c r="AM16" s="33">
        <v>39.251401899999998</v>
      </c>
      <c r="AN16" s="33">
        <v>41.50586912</v>
      </c>
      <c r="AO16" s="33">
        <v>43.025590399999999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24.119077099999998</v>
      </c>
      <c r="E4" s="1">
        <f>Planel_CO2_total_Resultado!H4</f>
        <v>24.990414090000002</v>
      </c>
      <c r="F4" s="1">
        <f>Planel_CO2_total_Resultado!I4</f>
        <v>20.723746649999999</v>
      </c>
      <c r="G4" s="1">
        <f>Planel_CO2_total_Resultado!J4</f>
        <v>25.075460840000002</v>
      </c>
      <c r="H4" s="1">
        <f>Planel_CO2_total_Resultado!K4</f>
        <v>28.259276369999998</v>
      </c>
      <c r="I4" s="1">
        <f>Planel_CO2_total_Resultado!L4</f>
        <v>31.020636920000001</v>
      </c>
      <c r="J4" s="1">
        <f>Planel_CO2_total_Resultado!M4</f>
        <v>31.678538540000002</v>
      </c>
      <c r="K4" s="1">
        <f>Planel_CO2_total_Resultado!N4</f>
        <v>31.898825850000001</v>
      </c>
      <c r="L4" s="1">
        <f>Planel_CO2_total_Resultado!O4</f>
        <v>31.904567979999999</v>
      </c>
      <c r="M4" s="1">
        <f>Planel_CO2_total_Resultado!P4</f>
        <v>27.47157228</v>
      </c>
      <c r="N4" s="1">
        <f>Planel_CO2_total_Resultado!Q4</f>
        <v>27.583313</v>
      </c>
      <c r="O4" s="1">
        <f>Planel_CO2_total_Resultado!R4</f>
        <v>28.004533760000001</v>
      </c>
      <c r="P4" s="1">
        <f>Planel_CO2_total_Resultado!S4</f>
        <v>27.69840718</v>
      </c>
      <c r="Q4" s="1">
        <f>Planel_CO2_total_Resultado!T4</f>
        <v>20.815085740000001</v>
      </c>
      <c r="R4" s="1">
        <f>Planel_CO2_total_Resultado!U4</f>
        <v>19.971882959999999</v>
      </c>
      <c r="S4" s="1">
        <f>Planel_CO2_total_Resultado!V4</f>
        <v>16.777035510000001</v>
      </c>
      <c r="T4" s="1">
        <f>Planel_CO2_total_Resultado!W4</f>
        <v>18.788919570000001</v>
      </c>
      <c r="U4" s="1">
        <f>Planel_CO2_total_Resultado!X4</f>
        <v>20.355204610000001</v>
      </c>
      <c r="V4" s="1">
        <f>Planel_CO2_total_Resultado!Y4</f>
        <v>20.443031690000002</v>
      </c>
      <c r="W4" s="1">
        <f>Planel_CO2_total_Resultado!Z4</f>
        <v>21.95814858</v>
      </c>
      <c r="X4" s="1">
        <f>Planel_CO2_total_Resultado!AA4</f>
        <v>21.538543959999998</v>
      </c>
      <c r="Y4" s="1">
        <f>Planel_CO2_total_Resultado!AB4</f>
        <v>19.355671879999999</v>
      </c>
      <c r="Z4" s="1">
        <f>Planel_CO2_total_Resultado!AC4</f>
        <v>22.070031199999999</v>
      </c>
      <c r="AA4" s="1">
        <f>Planel_CO2_total_Resultado!AD4</f>
        <v>28.75215253</v>
      </c>
      <c r="AB4" s="1">
        <f>Planel_CO2_total_Resultado!AE4</f>
        <v>18.42092354</v>
      </c>
      <c r="AC4" s="1">
        <f>Planel_CO2_total_Resultado!AF4</f>
        <v>18.123703200000001</v>
      </c>
      <c r="AD4" s="1">
        <f>Planel_CO2_total_Resultado!AG4</f>
        <v>19.48192985</v>
      </c>
      <c r="AE4" s="1">
        <f>Planel_CO2_total_Resultado!AH4</f>
        <v>20.848072030000001</v>
      </c>
      <c r="AF4" s="1">
        <f>Planel_CO2_total_Resultado!AI4</f>
        <v>22.240692429999999</v>
      </c>
      <c r="AG4" s="1">
        <f>Planel_CO2_total_Resultado!AJ4</f>
        <v>21.022290559999998</v>
      </c>
      <c r="AH4" s="1">
        <f>Planel_CO2_total_Resultado!AK4</f>
        <v>22.573258630000002</v>
      </c>
      <c r="AI4" s="1">
        <f>Planel_CO2_total_Resultado!AL4</f>
        <v>24.193923980000001</v>
      </c>
      <c r="AJ4" s="1">
        <f>Planel_CO2_total_Resultado!AM4</f>
        <v>26.487079659999999</v>
      </c>
      <c r="AK4" s="1">
        <f>Planel_CO2_total_Resultado!AN4</f>
        <v>28.453357990000001</v>
      </c>
      <c r="AL4" s="1">
        <f>Planel_CO2_total_Resultado!AO4</f>
        <v>31.217433379999999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23.707895990000001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37.585273729999997</v>
      </c>
      <c r="J5" s="1">
        <f>Planel_CO2_total_Resultado!M16</f>
        <v>41.392863050000003</v>
      </c>
      <c r="K5" s="1">
        <f>Planel_CO2_total_Resultado!N16</f>
        <v>42.80914671</v>
      </c>
      <c r="L5" s="1">
        <f>Planel_CO2_total_Resultado!O16</f>
        <v>43.789544880000001</v>
      </c>
      <c r="M5" s="1">
        <f>Planel_CO2_total_Resultado!P16</f>
        <v>39.967817050000001</v>
      </c>
      <c r="N5" s="1">
        <f>Planel_CO2_total_Resultado!Q16</f>
        <v>39.735141570000003</v>
      </c>
      <c r="O5" s="1">
        <f>Planel_CO2_total_Resultado!R16</f>
        <v>41.002077640000003</v>
      </c>
      <c r="P5" s="1">
        <f>Planel_CO2_total_Resultado!S16</f>
        <v>41.25217825</v>
      </c>
      <c r="Q5" s="1">
        <f>Planel_CO2_total_Resultado!T16</f>
        <v>32.602557539999999</v>
      </c>
      <c r="R5" s="1">
        <f>Planel_CO2_total_Resultado!U16</f>
        <v>32.824557900000002</v>
      </c>
      <c r="S5" s="1">
        <f>Planel_CO2_total_Resultado!V16</f>
        <v>28.870387059999999</v>
      </c>
      <c r="T5" s="1">
        <f>Planel_CO2_total_Resultado!W16</f>
        <v>31.136508760000002</v>
      </c>
      <c r="U5" s="1">
        <f>Planel_CO2_total_Resultado!X16</f>
        <v>32.333924359999997</v>
      </c>
      <c r="V5" s="1">
        <f>Planel_CO2_total_Resultado!Y16</f>
        <v>33.541263630000003</v>
      </c>
      <c r="W5" s="1">
        <f>Planel_CO2_total_Resultado!Z16</f>
        <v>35.172842119999999</v>
      </c>
      <c r="X5" s="1">
        <f>Planel_CO2_total_Resultado!AA16</f>
        <v>35.228464700000004</v>
      </c>
      <c r="Y5" s="1">
        <f>Planel_CO2_total_Resultado!AB16</f>
        <v>34.013884140000002</v>
      </c>
      <c r="Z5" s="1">
        <f>Planel_CO2_total_Resultado!AC16</f>
        <v>36.632340360000001</v>
      </c>
      <c r="AA5" s="1">
        <f>Planel_CO2_total_Resultado!AD16</f>
        <v>41.695860490000001</v>
      </c>
      <c r="AB5" s="1">
        <f>Planel_CO2_total_Resultado!AE16</f>
        <v>33.522917839999998</v>
      </c>
      <c r="AC5" s="1">
        <f>Planel_CO2_total_Resultado!AF16</f>
        <v>33.222716650000002</v>
      </c>
      <c r="AD5" s="1">
        <f>Planel_CO2_total_Resultado!AG16</f>
        <v>34.5787744</v>
      </c>
      <c r="AE5" s="1">
        <f>Planel_CO2_total_Resultado!AH16</f>
        <v>35.942827579999999</v>
      </c>
      <c r="AF5" s="1">
        <f>Planel_CO2_total_Resultado!AI16</f>
        <v>37.333141650000002</v>
      </c>
      <c r="AG5" s="1">
        <f>Planel_CO2_total_Resultado!AJ16</f>
        <v>36.111984829999997</v>
      </c>
      <c r="AH5" s="1">
        <f>Planel_CO2_total_Resultado!AK16</f>
        <v>37.580191630000002</v>
      </c>
      <c r="AI5" s="1">
        <f>Planel_CO2_total_Resultado!AL16</f>
        <v>37.899576869999997</v>
      </c>
      <c r="AJ5" s="1">
        <f>Planel_CO2_total_Resultado!AM16</f>
        <v>39.251401899999998</v>
      </c>
      <c r="AK5" s="1">
        <f>Planel_CO2_total_Resultado!AN16</f>
        <v>41.50586912</v>
      </c>
      <c r="AL5" s="1">
        <f>Planel_CO2_total_Resultado!AO16</f>
        <v>43.025590399999999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R17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4" width="5" customWidth="1"/>
    <col min="5" max="5" width="5" bestFit="1" customWidth="1"/>
    <col min="6" max="6" width="6" bestFit="1" customWidth="1"/>
    <col min="7" max="7" width="5" bestFit="1" customWidth="1"/>
    <col min="8" max="8" width="6" bestFit="1" customWidth="1"/>
    <col min="9" max="9" width="5" bestFit="1" customWidth="1"/>
    <col min="10" max="10" width="6" bestFit="1" customWidth="1"/>
    <col min="11" max="16" width="5" customWidth="1"/>
    <col min="17" max="17" width="5" bestFit="1" customWidth="1"/>
    <col min="18" max="18" width="10.7109375" bestFit="1" customWidth="1"/>
    <col min="19" max="22" width="5" customWidth="1"/>
    <col min="23" max="23" width="10.7109375" customWidth="1"/>
    <col min="24" max="24" width="10.7109375" bestFit="1" customWidth="1"/>
  </cols>
  <sheetData>
    <row r="3" spans="1:18" x14ac:dyDescent="0.25">
      <c r="A3" s="227" t="s">
        <v>646</v>
      </c>
      <c r="B3" s="227" t="s">
        <v>644</v>
      </c>
    </row>
    <row r="4" spans="1:18" x14ac:dyDescent="0.25">
      <c r="A4" s="227" t="s">
        <v>647</v>
      </c>
      <c r="B4" s="33">
        <v>2025</v>
      </c>
      <c r="C4" s="33">
        <v>2031</v>
      </c>
      <c r="D4" s="33">
        <v>2032</v>
      </c>
      <c r="E4" s="33">
        <v>2033</v>
      </c>
      <c r="F4" s="33">
        <v>2034</v>
      </c>
      <c r="G4" s="33">
        <v>2035</v>
      </c>
      <c r="H4" s="33">
        <v>2036</v>
      </c>
      <c r="I4" s="33">
        <v>2038</v>
      </c>
      <c r="J4" s="33">
        <v>2040</v>
      </c>
      <c r="K4" s="33">
        <v>2041</v>
      </c>
      <c r="L4" s="33">
        <v>2042</v>
      </c>
      <c r="M4" s="33">
        <v>2043</v>
      </c>
      <c r="N4" s="33">
        <v>2044</v>
      </c>
      <c r="O4" s="33">
        <v>2045</v>
      </c>
      <c r="P4" s="33">
        <v>2046</v>
      </c>
      <c r="Q4" s="33">
        <v>2047</v>
      </c>
      <c r="R4" s="33" t="s">
        <v>645</v>
      </c>
    </row>
    <row r="5" spans="1:18" x14ac:dyDescent="0.25">
      <c r="A5" s="229" t="s">
        <v>39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>
        <v>1500</v>
      </c>
      <c r="Q5" s="228">
        <v>3000</v>
      </c>
      <c r="R5" s="228">
        <v>4500</v>
      </c>
    </row>
    <row r="6" spans="1:18" x14ac:dyDescent="0.25">
      <c r="A6" s="230" t="s">
        <v>47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>
        <v>1500</v>
      </c>
      <c r="Q6" s="228">
        <v>3000</v>
      </c>
      <c r="R6" s="228">
        <v>4500</v>
      </c>
    </row>
    <row r="7" spans="1:18" x14ac:dyDescent="0.25">
      <c r="A7" s="229" t="s">
        <v>40</v>
      </c>
      <c r="B7" s="228"/>
      <c r="C7" s="228"/>
      <c r="D7" s="228"/>
      <c r="E7" s="228"/>
      <c r="F7" s="228">
        <v>4500</v>
      </c>
      <c r="G7" s="228">
        <v>4500</v>
      </c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>
        <v>9000</v>
      </c>
    </row>
    <row r="8" spans="1:18" x14ac:dyDescent="0.25">
      <c r="A8" s="230" t="s">
        <v>43</v>
      </c>
      <c r="B8" s="228"/>
      <c r="C8" s="228"/>
      <c r="D8" s="228"/>
      <c r="E8" s="228"/>
      <c r="F8" s="228">
        <v>4500</v>
      </c>
      <c r="G8" s="228">
        <v>4500</v>
      </c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>
        <v>9000</v>
      </c>
    </row>
    <row r="9" spans="1:18" x14ac:dyDescent="0.25">
      <c r="A9" s="229" t="s">
        <v>37</v>
      </c>
      <c r="B9" s="228"/>
      <c r="C9" s="228"/>
      <c r="D9" s="228"/>
      <c r="E9" s="228">
        <v>3000</v>
      </c>
      <c r="F9" s="228">
        <v>6000</v>
      </c>
      <c r="G9" s="228">
        <v>4500</v>
      </c>
      <c r="H9" s="228">
        <v>10500</v>
      </c>
      <c r="I9" s="228">
        <v>4500</v>
      </c>
      <c r="J9" s="228">
        <v>13500</v>
      </c>
      <c r="K9" s="228">
        <v>1500</v>
      </c>
      <c r="L9" s="228">
        <v>1500</v>
      </c>
      <c r="M9" s="228">
        <v>3000</v>
      </c>
      <c r="N9" s="228">
        <v>3000</v>
      </c>
      <c r="O9" s="228">
        <v>3000</v>
      </c>
      <c r="P9" s="228">
        <v>1500</v>
      </c>
      <c r="Q9" s="228"/>
      <c r="R9" s="228">
        <v>55500</v>
      </c>
    </row>
    <row r="10" spans="1:18" x14ac:dyDescent="0.25">
      <c r="A10" s="230" t="s">
        <v>39</v>
      </c>
      <c r="B10" s="228"/>
      <c r="C10" s="228"/>
      <c r="D10" s="228"/>
      <c r="E10" s="228">
        <v>3000</v>
      </c>
      <c r="F10" s="228">
        <v>6000</v>
      </c>
      <c r="G10" s="228">
        <v>4500</v>
      </c>
      <c r="H10" s="228">
        <v>9000</v>
      </c>
      <c r="I10" s="228">
        <v>3000</v>
      </c>
      <c r="J10" s="228">
        <v>13500</v>
      </c>
      <c r="K10" s="228">
        <v>1500</v>
      </c>
      <c r="L10" s="228"/>
      <c r="M10" s="228">
        <v>1500</v>
      </c>
      <c r="N10" s="228">
        <v>3000</v>
      </c>
      <c r="O10" s="228">
        <v>3000</v>
      </c>
      <c r="P10" s="228"/>
      <c r="Q10" s="228"/>
      <c r="R10" s="228">
        <v>48000</v>
      </c>
    </row>
    <row r="11" spans="1:18" x14ac:dyDescent="0.25">
      <c r="A11" s="230" t="s">
        <v>38</v>
      </c>
      <c r="B11" s="228"/>
      <c r="C11" s="228"/>
      <c r="D11" s="228"/>
      <c r="E11" s="228"/>
      <c r="F11" s="228"/>
      <c r="G11" s="228"/>
      <c r="H11" s="228">
        <v>1500</v>
      </c>
      <c r="I11" s="228">
        <v>1500</v>
      </c>
      <c r="J11" s="228"/>
      <c r="K11" s="228"/>
      <c r="L11" s="228">
        <v>1500</v>
      </c>
      <c r="M11" s="228">
        <v>1500</v>
      </c>
      <c r="N11" s="228"/>
      <c r="O11" s="228"/>
      <c r="P11" s="228">
        <v>1500</v>
      </c>
      <c r="Q11" s="228"/>
      <c r="R11" s="228">
        <v>7500</v>
      </c>
    </row>
    <row r="12" spans="1:18" x14ac:dyDescent="0.25">
      <c r="A12" s="229" t="s">
        <v>44</v>
      </c>
      <c r="B12" s="228">
        <v>1500</v>
      </c>
      <c r="C12" s="228">
        <v>4500</v>
      </c>
      <c r="D12" s="228">
        <v>6000</v>
      </c>
      <c r="E12" s="228">
        <v>1500</v>
      </c>
      <c r="F12" s="228"/>
      <c r="G12" s="228"/>
      <c r="H12" s="228">
        <v>1500</v>
      </c>
      <c r="I12" s="228"/>
      <c r="J12" s="228"/>
      <c r="K12" s="228"/>
      <c r="L12" s="228"/>
      <c r="M12" s="228"/>
      <c r="N12" s="228"/>
      <c r="O12" s="228"/>
      <c r="P12" s="228"/>
      <c r="Q12" s="228"/>
      <c r="R12" s="228">
        <v>15000</v>
      </c>
    </row>
    <row r="13" spans="1:18" x14ac:dyDescent="0.25">
      <c r="A13" s="230" t="s">
        <v>40</v>
      </c>
      <c r="B13" s="228"/>
      <c r="C13" s="228">
        <v>4500</v>
      </c>
      <c r="D13" s="228">
        <v>6000</v>
      </c>
      <c r="E13" s="228"/>
      <c r="F13" s="228"/>
      <c r="G13" s="228"/>
      <c r="H13" s="228">
        <v>1500</v>
      </c>
      <c r="I13" s="228"/>
      <c r="J13" s="228"/>
      <c r="K13" s="228"/>
      <c r="L13" s="228"/>
      <c r="M13" s="228"/>
      <c r="N13" s="228"/>
      <c r="O13" s="228"/>
      <c r="P13" s="228"/>
      <c r="Q13" s="228"/>
      <c r="R13" s="228">
        <v>12000</v>
      </c>
    </row>
    <row r="14" spans="1:18" x14ac:dyDescent="0.25">
      <c r="A14" s="230" t="s">
        <v>37</v>
      </c>
      <c r="B14" s="228">
        <v>1500</v>
      </c>
      <c r="C14" s="228"/>
      <c r="D14" s="228"/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>
        <v>3000</v>
      </c>
    </row>
    <row r="15" spans="1:18" x14ac:dyDescent="0.25">
      <c r="A15" s="229" t="s">
        <v>45</v>
      </c>
      <c r="B15" s="228"/>
      <c r="C15" s="228"/>
      <c r="D15" s="228"/>
      <c r="E15" s="228"/>
      <c r="F15" s="228"/>
      <c r="G15" s="228"/>
      <c r="H15" s="228">
        <v>4500</v>
      </c>
      <c r="I15" s="228">
        <v>1500</v>
      </c>
      <c r="J15" s="228"/>
      <c r="K15" s="228"/>
      <c r="L15" s="228"/>
      <c r="M15" s="228"/>
      <c r="N15" s="228"/>
      <c r="O15" s="228"/>
      <c r="P15" s="228"/>
      <c r="Q15" s="228"/>
      <c r="R15" s="228">
        <v>6000</v>
      </c>
    </row>
    <row r="16" spans="1:18" x14ac:dyDescent="0.25">
      <c r="A16" s="230" t="s">
        <v>37</v>
      </c>
      <c r="B16" s="228"/>
      <c r="C16" s="228"/>
      <c r="D16" s="228"/>
      <c r="E16" s="228"/>
      <c r="F16" s="228"/>
      <c r="G16" s="228"/>
      <c r="H16" s="228">
        <v>4500</v>
      </c>
      <c r="I16" s="228">
        <v>1500</v>
      </c>
      <c r="J16" s="228"/>
      <c r="K16" s="228"/>
      <c r="L16" s="228"/>
      <c r="M16" s="228"/>
      <c r="N16" s="228"/>
      <c r="O16" s="228"/>
      <c r="P16" s="228"/>
      <c r="Q16" s="228"/>
      <c r="R16" s="228">
        <v>6000</v>
      </c>
    </row>
    <row r="17" spans="1:18" x14ac:dyDescent="0.25">
      <c r="A17" s="229" t="s">
        <v>645</v>
      </c>
      <c r="B17" s="228">
        <v>1500</v>
      </c>
      <c r="C17" s="228">
        <v>4500</v>
      </c>
      <c r="D17" s="228">
        <v>6000</v>
      </c>
      <c r="E17" s="228">
        <v>4500</v>
      </c>
      <c r="F17" s="228">
        <v>10500</v>
      </c>
      <c r="G17" s="228">
        <v>9000</v>
      </c>
      <c r="H17" s="228">
        <v>16500</v>
      </c>
      <c r="I17" s="228">
        <v>6000</v>
      </c>
      <c r="J17" s="228">
        <v>13500</v>
      </c>
      <c r="K17" s="228">
        <v>1500</v>
      </c>
      <c r="L17" s="228">
        <v>1500</v>
      </c>
      <c r="M17" s="228">
        <v>3000</v>
      </c>
      <c r="N17" s="228">
        <v>3000</v>
      </c>
      <c r="O17" s="228">
        <v>3000</v>
      </c>
      <c r="P17" s="228">
        <v>3000</v>
      </c>
      <c r="Q17" s="228">
        <v>3000</v>
      </c>
      <c r="R17" s="228">
        <v>90000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367</v>
      </c>
      <c r="C5" s="40" t="s">
        <v>37</v>
      </c>
      <c r="D5" s="40" t="s">
        <v>38</v>
      </c>
      <c r="E5" s="40">
        <v>1500</v>
      </c>
      <c r="F5" s="40">
        <v>2049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379</v>
      </c>
      <c r="C6" s="40" t="s">
        <v>37</v>
      </c>
      <c r="D6" s="40" t="s">
        <v>38</v>
      </c>
      <c r="E6" s="40">
        <v>1500</v>
      </c>
      <c r="F6" s="40">
        <v>2049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636</v>
      </c>
      <c r="C7" s="40" t="s">
        <v>39</v>
      </c>
      <c r="D7" s="40" t="s">
        <v>47</v>
      </c>
      <c r="E7" s="40">
        <v>1500</v>
      </c>
      <c r="F7" s="40">
        <v>2047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639</v>
      </c>
      <c r="C8" s="40" t="s">
        <v>39</v>
      </c>
      <c r="D8" s="40" t="s">
        <v>47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446</v>
      </c>
      <c r="C9" s="40" t="s">
        <v>37</v>
      </c>
      <c r="D9" s="40" t="s">
        <v>38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595</v>
      </c>
      <c r="C10" s="40" t="s">
        <v>39</v>
      </c>
      <c r="D10" s="40" t="s">
        <v>47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480</v>
      </c>
      <c r="C11" s="40" t="s">
        <v>37</v>
      </c>
      <c r="D11" s="40" t="s">
        <v>39</v>
      </c>
      <c r="E11" s="40">
        <v>1500</v>
      </c>
      <c r="F11" s="40">
        <v>2045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484</v>
      </c>
      <c r="C12" s="40" t="s">
        <v>37</v>
      </c>
      <c r="D12" s="40" t="s">
        <v>39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459</v>
      </c>
      <c r="C13" s="40" t="s">
        <v>37</v>
      </c>
      <c r="D13" s="40" t="s">
        <v>39</v>
      </c>
      <c r="E13" s="40">
        <v>1500</v>
      </c>
      <c r="F13" s="40">
        <v>2044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361</v>
      </c>
      <c r="C14" s="40" t="s">
        <v>37</v>
      </c>
      <c r="D14" s="40" t="s">
        <v>39</v>
      </c>
      <c r="E14" s="40">
        <v>1500</v>
      </c>
      <c r="F14" s="40">
        <v>2044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370</v>
      </c>
      <c r="C15" s="40" t="s">
        <v>37</v>
      </c>
      <c r="D15" s="40" t="s">
        <v>38</v>
      </c>
      <c r="E15" s="40">
        <v>1500</v>
      </c>
      <c r="F15" s="40">
        <v>2043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498</v>
      </c>
      <c r="C16" s="40" t="s">
        <v>37</v>
      </c>
      <c r="D16" s="40" t="s">
        <v>39</v>
      </c>
      <c r="E16" s="40">
        <v>1500</v>
      </c>
      <c r="F16" s="40">
        <v>2043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444</v>
      </c>
      <c r="C17" s="40" t="s">
        <v>37</v>
      </c>
      <c r="D17" s="40" t="s">
        <v>38</v>
      </c>
      <c r="E17" s="40">
        <v>1500</v>
      </c>
      <c r="F17" s="40">
        <v>2042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337</v>
      </c>
      <c r="C18" s="40" t="s">
        <v>37</v>
      </c>
      <c r="D18" s="40" t="s">
        <v>39</v>
      </c>
      <c r="E18" s="40">
        <v>1500</v>
      </c>
      <c r="F18" s="40">
        <v>2041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456</v>
      </c>
      <c r="C19" s="40" t="s">
        <v>37</v>
      </c>
      <c r="D19" s="40" t="s">
        <v>39</v>
      </c>
      <c r="E19" s="40">
        <v>1500</v>
      </c>
      <c r="F19" s="40">
        <v>2040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336</v>
      </c>
      <c r="C20" s="40" t="s">
        <v>37</v>
      </c>
      <c r="D20" s="40" t="s">
        <v>39</v>
      </c>
      <c r="E20" s="40">
        <v>1500</v>
      </c>
      <c r="F20" s="40">
        <v>2040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339</v>
      </c>
      <c r="C21" s="40" t="s">
        <v>37</v>
      </c>
      <c r="D21" s="40" t="s">
        <v>39</v>
      </c>
      <c r="E21" s="40">
        <v>1500</v>
      </c>
      <c r="F21" s="40">
        <v>2040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482</v>
      </c>
      <c r="C22" s="40" t="s">
        <v>37</v>
      </c>
      <c r="D22" s="40" t="s">
        <v>39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349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493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358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499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382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335</v>
      </c>
      <c r="C28" s="40" t="s">
        <v>37</v>
      </c>
      <c r="D28" s="40" t="s">
        <v>38</v>
      </c>
      <c r="E28" s="40">
        <v>1500</v>
      </c>
      <c r="F28" s="40">
        <v>2039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1460.307644</v>
      </c>
      <c r="L28" s="40">
        <v>2015</v>
      </c>
      <c r="M28" s="40">
        <v>2100</v>
      </c>
    </row>
    <row r="29" spans="2:13" x14ac:dyDescent="0.2">
      <c r="B29" s="40" t="s">
        <v>366</v>
      </c>
      <c r="C29" s="40" t="s">
        <v>37</v>
      </c>
      <c r="D29" s="40" t="s">
        <v>38</v>
      </c>
      <c r="E29" s="40">
        <v>1500</v>
      </c>
      <c r="F29" s="40">
        <v>2039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1460.307644</v>
      </c>
      <c r="L29" s="40">
        <v>2015</v>
      </c>
      <c r="M29" s="40">
        <v>2100</v>
      </c>
    </row>
    <row r="30" spans="2:13" x14ac:dyDescent="0.2">
      <c r="B30" s="40" t="s">
        <v>380</v>
      </c>
      <c r="C30" s="40" t="s">
        <v>37</v>
      </c>
      <c r="D30" s="40" t="s">
        <v>38</v>
      </c>
      <c r="E30" s="40">
        <v>1500</v>
      </c>
      <c r="F30" s="40">
        <v>2039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1460.307644</v>
      </c>
      <c r="L30" s="40">
        <v>2015</v>
      </c>
      <c r="M30" s="40">
        <v>2100</v>
      </c>
    </row>
    <row r="31" spans="2:13" x14ac:dyDescent="0.2">
      <c r="B31" s="40" t="s">
        <v>440</v>
      </c>
      <c r="C31" s="40" t="s">
        <v>45</v>
      </c>
      <c r="D31" s="40" t="s">
        <v>37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3285.6921990000001</v>
      </c>
      <c r="L31" s="40">
        <v>2015</v>
      </c>
      <c r="M31" s="40">
        <v>2100</v>
      </c>
    </row>
    <row r="32" spans="2:13" x14ac:dyDescent="0.2">
      <c r="B32" s="40" t="s">
        <v>441</v>
      </c>
      <c r="C32" s="40" t="s">
        <v>37</v>
      </c>
      <c r="D32" s="40" t="s">
        <v>38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355</v>
      </c>
      <c r="C33" s="40" t="s">
        <v>37</v>
      </c>
      <c r="D33" s="40" t="s">
        <v>39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348</v>
      </c>
      <c r="C34" s="40" t="s">
        <v>37</v>
      </c>
      <c r="D34" s="40" t="s">
        <v>39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414</v>
      </c>
      <c r="C35" s="40" t="s">
        <v>45</v>
      </c>
      <c r="D35" s="40" t="s">
        <v>37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415</v>
      </c>
      <c r="C36" s="40" t="s">
        <v>45</v>
      </c>
      <c r="D36" s="40" t="s">
        <v>37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3285.6921990000001</v>
      </c>
      <c r="L36" s="40">
        <v>2015</v>
      </c>
      <c r="M36" s="40">
        <v>2100</v>
      </c>
    </row>
    <row r="37" spans="2:13" x14ac:dyDescent="0.2">
      <c r="B37" s="40" t="s">
        <v>436</v>
      </c>
      <c r="C37" s="40" t="s">
        <v>45</v>
      </c>
      <c r="D37" s="40" t="s">
        <v>37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439</v>
      </c>
      <c r="C38" s="40" t="s">
        <v>45</v>
      </c>
      <c r="D38" s="40" t="s">
        <v>37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443</v>
      </c>
      <c r="C39" s="40" t="s">
        <v>37</v>
      </c>
      <c r="D39" s="40" t="s">
        <v>38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1460.307644</v>
      </c>
      <c r="L39" s="40">
        <v>2015</v>
      </c>
      <c r="M39" s="40">
        <v>2100</v>
      </c>
    </row>
    <row r="40" spans="2:13" x14ac:dyDescent="0.2">
      <c r="B40" s="40" t="s">
        <v>369</v>
      </c>
      <c r="C40" s="40" t="s">
        <v>37</v>
      </c>
      <c r="D40" s="40" t="s">
        <v>38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448</v>
      </c>
      <c r="C41" s="40" t="s">
        <v>37</v>
      </c>
      <c r="D41" s="40" t="s">
        <v>38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331</v>
      </c>
      <c r="C42" s="40" t="s">
        <v>37</v>
      </c>
      <c r="D42" s="40" t="s">
        <v>38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449</v>
      </c>
      <c r="C43" s="40" t="s">
        <v>37</v>
      </c>
      <c r="D43" s="40" t="s">
        <v>38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">
      <c r="B44" s="40" t="s">
        <v>450</v>
      </c>
      <c r="C44" s="40" t="s">
        <v>37</v>
      </c>
      <c r="D44" s="40" t="s">
        <v>38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1460.307644</v>
      </c>
      <c r="L44" s="40">
        <v>2015</v>
      </c>
      <c r="M44" s="40">
        <v>2100</v>
      </c>
    </row>
    <row r="45" spans="2:13" x14ac:dyDescent="0.2">
      <c r="B45" s="40" t="s">
        <v>451</v>
      </c>
      <c r="C45" s="40" t="s">
        <v>37</v>
      </c>
      <c r="D45" s="40" t="s">
        <v>38</v>
      </c>
      <c r="E45" s="40">
        <v>1500</v>
      </c>
      <c r="F45" s="40">
        <v>2037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">
      <c r="B46" s="40" t="s">
        <v>345</v>
      </c>
      <c r="C46" s="40" t="s">
        <v>37</v>
      </c>
      <c r="D46" s="40" t="s">
        <v>39</v>
      </c>
      <c r="E46" s="40">
        <v>1500</v>
      </c>
      <c r="F46" s="40">
        <v>2037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386</v>
      </c>
      <c r="C47" s="40" t="s">
        <v>37</v>
      </c>
      <c r="D47" s="40" t="s">
        <v>39</v>
      </c>
      <c r="E47" s="40">
        <v>1500</v>
      </c>
      <c r="F47" s="40">
        <v>2037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494</v>
      </c>
      <c r="C48" s="40" t="s">
        <v>37</v>
      </c>
      <c r="D48" s="40" t="s">
        <v>39</v>
      </c>
      <c r="E48" s="40">
        <v>1500</v>
      </c>
      <c r="F48" s="40">
        <v>2037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352</v>
      </c>
      <c r="C49" s="40" t="s">
        <v>37</v>
      </c>
      <c r="D49" s="40" t="s">
        <v>39</v>
      </c>
      <c r="E49" s="40">
        <v>1500</v>
      </c>
      <c r="F49" s="40">
        <v>2037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433</v>
      </c>
      <c r="C50" s="40" t="s">
        <v>45</v>
      </c>
      <c r="D50" s="40" t="s">
        <v>37</v>
      </c>
      <c r="E50" s="40">
        <v>1500</v>
      </c>
      <c r="F50" s="40">
        <v>2036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434</v>
      </c>
      <c r="C51" s="40" t="s">
        <v>45</v>
      </c>
      <c r="D51" s="40" t="s">
        <v>37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438</v>
      </c>
      <c r="C52" s="40" t="s">
        <v>45</v>
      </c>
      <c r="D52" s="40" t="s">
        <v>37</v>
      </c>
      <c r="E52" s="40">
        <v>1500</v>
      </c>
      <c r="F52" s="40">
        <v>2036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342</v>
      </c>
      <c r="C53" s="40" t="s">
        <v>37</v>
      </c>
      <c r="D53" s="40" t="s">
        <v>38</v>
      </c>
      <c r="E53" s="40">
        <v>1500</v>
      </c>
      <c r="F53" s="40">
        <v>2036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1460.307644</v>
      </c>
      <c r="L53" s="40">
        <v>2015</v>
      </c>
      <c r="M53" s="40">
        <v>2100</v>
      </c>
    </row>
    <row r="54" spans="2:13" x14ac:dyDescent="0.2">
      <c r="B54" s="40" t="s">
        <v>344</v>
      </c>
      <c r="C54" s="40" t="s">
        <v>37</v>
      </c>
      <c r="D54" s="40" t="s">
        <v>39</v>
      </c>
      <c r="E54" s="40">
        <v>1500</v>
      </c>
      <c r="F54" s="40">
        <v>2036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338</v>
      </c>
      <c r="C55" s="40" t="s">
        <v>37</v>
      </c>
      <c r="D55" s="40" t="s">
        <v>39</v>
      </c>
      <c r="E55" s="40">
        <v>1500</v>
      </c>
      <c r="F55" s="40">
        <v>2036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475</v>
      </c>
      <c r="C56" s="40" t="s">
        <v>37</v>
      </c>
      <c r="D56" s="40" t="s">
        <v>39</v>
      </c>
      <c r="E56" s="40">
        <v>1500</v>
      </c>
      <c r="F56" s="40">
        <v>2036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477</v>
      </c>
      <c r="C57" s="40" t="s">
        <v>37</v>
      </c>
      <c r="D57" s="40" t="s">
        <v>39</v>
      </c>
      <c r="E57" s="40">
        <v>1500</v>
      </c>
      <c r="F57" s="40">
        <v>2036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483</v>
      </c>
      <c r="C58" s="40" t="s">
        <v>37</v>
      </c>
      <c r="D58" s="40" t="s">
        <v>39</v>
      </c>
      <c r="E58" s="40">
        <v>1500</v>
      </c>
      <c r="F58" s="40">
        <v>2036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488</v>
      </c>
      <c r="C59" s="40" t="s">
        <v>37</v>
      </c>
      <c r="D59" s="40" t="s">
        <v>39</v>
      </c>
      <c r="E59" s="40">
        <v>1500</v>
      </c>
      <c r="F59" s="40">
        <v>2036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511</v>
      </c>
      <c r="C60" s="40" t="s">
        <v>44</v>
      </c>
      <c r="D60" s="40" t="s">
        <v>40</v>
      </c>
      <c r="E60" s="40">
        <v>1500</v>
      </c>
      <c r="F60" s="40">
        <v>2036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375</v>
      </c>
      <c r="C61" s="40" t="s">
        <v>37</v>
      </c>
      <c r="D61" s="40" t="s">
        <v>39</v>
      </c>
      <c r="E61" s="40">
        <v>1500</v>
      </c>
      <c r="F61" s="40">
        <v>2035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391</v>
      </c>
      <c r="C62" s="40" t="s">
        <v>37</v>
      </c>
      <c r="D62" s="40" t="s">
        <v>39</v>
      </c>
      <c r="E62" s="40">
        <v>1500</v>
      </c>
      <c r="F62" s="40">
        <v>2035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505</v>
      </c>
      <c r="C63" s="40" t="s">
        <v>37</v>
      </c>
      <c r="D63" s="40" t="s">
        <v>39</v>
      </c>
      <c r="E63" s="40">
        <v>1500</v>
      </c>
      <c r="F63" s="40">
        <v>2035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333</v>
      </c>
      <c r="C64" s="40" t="s">
        <v>40</v>
      </c>
      <c r="D64" s="40" t="s">
        <v>43</v>
      </c>
      <c r="E64" s="40">
        <v>1500</v>
      </c>
      <c r="F64" s="40">
        <v>2035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530</v>
      </c>
      <c r="C65" s="40" t="s">
        <v>40</v>
      </c>
      <c r="D65" s="40" t="s">
        <v>43</v>
      </c>
      <c r="E65" s="40">
        <v>1500</v>
      </c>
      <c r="F65" s="40">
        <v>2035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334</v>
      </c>
      <c r="C66" s="40" t="s">
        <v>40</v>
      </c>
      <c r="D66" s="40" t="s">
        <v>43</v>
      </c>
      <c r="E66" s="40">
        <v>1500</v>
      </c>
      <c r="F66" s="40">
        <v>2035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354</v>
      </c>
      <c r="C67" s="40" t="s">
        <v>37</v>
      </c>
      <c r="D67" s="40" t="s">
        <v>39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471</v>
      </c>
      <c r="C68" s="40" t="s">
        <v>37</v>
      </c>
      <c r="D68" s="40" t="s">
        <v>39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476</v>
      </c>
      <c r="C69" s="40" t="s">
        <v>37</v>
      </c>
      <c r="D69" s="40" t="s">
        <v>39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392</v>
      </c>
      <c r="C70" s="40" t="s">
        <v>37</v>
      </c>
      <c r="D70" s="40" t="s">
        <v>39</v>
      </c>
      <c r="E70" s="40">
        <v>1500</v>
      </c>
      <c r="F70" s="40">
        <v>2034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529</v>
      </c>
      <c r="C71" s="40" t="s">
        <v>40</v>
      </c>
      <c r="D71" s="40" t="s">
        <v>43</v>
      </c>
      <c r="E71" s="40">
        <v>1500</v>
      </c>
      <c r="F71" s="40">
        <v>2034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341</v>
      </c>
      <c r="C72" s="40" t="s">
        <v>40</v>
      </c>
      <c r="D72" s="40" t="s">
        <v>43</v>
      </c>
      <c r="E72" s="40">
        <v>1500</v>
      </c>
      <c r="F72" s="40">
        <v>2034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533</v>
      </c>
      <c r="C73" s="40" t="s">
        <v>40</v>
      </c>
      <c r="D73" s="40" t="s">
        <v>43</v>
      </c>
      <c r="E73" s="40">
        <v>1500</v>
      </c>
      <c r="F73" s="40">
        <v>2034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405</v>
      </c>
      <c r="C74" s="40" t="s">
        <v>44</v>
      </c>
      <c r="D74" s="40" t="s">
        <v>37</v>
      </c>
      <c r="E74" s="40">
        <v>1500</v>
      </c>
      <c r="F74" s="40">
        <v>2033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384</v>
      </c>
      <c r="C75" s="40" t="s">
        <v>37</v>
      </c>
      <c r="D75" s="40" t="s">
        <v>39</v>
      </c>
      <c r="E75" s="40">
        <v>1500</v>
      </c>
      <c r="F75" s="40">
        <v>2033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359</v>
      </c>
      <c r="C76" s="40" t="s">
        <v>37</v>
      </c>
      <c r="D76" s="40" t="s">
        <v>39</v>
      </c>
      <c r="E76" s="40">
        <v>1500</v>
      </c>
      <c r="F76" s="40">
        <v>2033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510</v>
      </c>
      <c r="C77" s="40" t="s">
        <v>44</v>
      </c>
      <c r="D77" s="40" t="s">
        <v>40</v>
      </c>
      <c r="E77" s="40">
        <v>1500</v>
      </c>
      <c r="F77" s="40">
        <v>2032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512</v>
      </c>
      <c r="C78" s="40" t="s">
        <v>44</v>
      </c>
      <c r="D78" s="40" t="s">
        <v>40</v>
      </c>
      <c r="E78" s="40">
        <v>1500</v>
      </c>
      <c r="F78" s="40">
        <v>2032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514</v>
      </c>
      <c r="C79" s="40" t="s">
        <v>44</v>
      </c>
      <c r="D79" s="40" t="s">
        <v>40</v>
      </c>
      <c r="E79" s="40">
        <v>1500</v>
      </c>
      <c r="F79" s="40">
        <v>2032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515</v>
      </c>
      <c r="C80" s="40" t="s">
        <v>44</v>
      </c>
      <c r="D80" s="40" t="s">
        <v>40</v>
      </c>
      <c r="E80" s="40">
        <v>1500</v>
      </c>
      <c r="F80" s="40">
        <v>2032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513</v>
      </c>
      <c r="C81" s="40" t="s">
        <v>44</v>
      </c>
      <c r="D81" s="40" t="s">
        <v>40</v>
      </c>
      <c r="E81" s="40">
        <v>1500</v>
      </c>
      <c r="F81" s="40">
        <v>2031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406</v>
      </c>
      <c r="C82" s="40" t="s">
        <v>44</v>
      </c>
      <c r="D82" s="40" t="s">
        <v>40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516</v>
      </c>
      <c r="C83" s="40" t="s">
        <v>44</v>
      </c>
      <c r="D83" s="40" t="s">
        <v>40</v>
      </c>
      <c r="E83" s="40">
        <v>1500</v>
      </c>
      <c r="F83" s="40">
        <v>2031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403</v>
      </c>
      <c r="C84" s="40" t="s">
        <v>44</v>
      </c>
      <c r="D84" s="40" t="s">
        <v>37</v>
      </c>
      <c r="E84" s="40">
        <v>1500</v>
      </c>
      <c r="F84" s="40">
        <v>2025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398</v>
      </c>
      <c r="C85" s="40" t="s">
        <v>44</v>
      </c>
      <c r="D85" s="40" t="s">
        <v>37</v>
      </c>
      <c r="E85" s="40">
        <v>1500</v>
      </c>
      <c r="F85" s="40">
        <v>2019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399</v>
      </c>
      <c r="C86" s="40" t="s">
        <v>44</v>
      </c>
      <c r="D86" s="40" t="s">
        <v>37</v>
      </c>
      <c r="E86" s="40">
        <v>1500</v>
      </c>
      <c r="F86" s="40">
        <v>2019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400</v>
      </c>
      <c r="C87" s="40" t="s">
        <v>44</v>
      </c>
      <c r="D87" s="40" t="s">
        <v>37</v>
      </c>
      <c r="E87" s="40">
        <v>1500</v>
      </c>
      <c r="F87" s="40">
        <v>2019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401</v>
      </c>
      <c r="C88" s="40" t="s">
        <v>44</v>
      </c>
      <c r="D88" s="40" t="s">
        <v>37</v>
      </c>
      <c r="E88" s="40">
        <v>1500</v>
      </c>
      <c r="F88" s="40">
        <v>2019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409</v>
      </c>
      <c r="C89" s="40" t="s">
        <v>44</v>
      </c>
      <c r="D89" s="40" t="s">
        <v>37</v>
      </c>
      <c r="E89" s="40">
        <v>1500</v>
      </c>
      <c r="F89" s="40">
        <v>2019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402</v>
      </c>
      <c r="C90" s="40" t="s">
        <v>44</v>
      </c>
      <c r="D90" s="40" t="s">
        <v>37</v>
      </c>
      <c r="E90" s="40">
        <v>1500</v>
      </c>
      <c r="F90" s="40">
        <v>2019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410</v>
      </c>
      <c r="C91" s="40" t="s">
        <v>44</v>
      </c>
      <c r="D91" s="40" t="s">
        <v>37</v>
      </c>
      <c r="E91" s="40">
        <v>1500</v>
      </c>
      <c r="F91" s="40">
        <v>2019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404</v>
      </c>
      <c r="C92" s="40" t="s">
        <v>44</v>
      </c>
      <c r="D92" s="40" t="s">
        <v>37</v>
      </c>
      <c r="E92" s="40">
        <v>1500</v>
      </c>
      <c r="F92" s="40">
        <v>2019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418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408</v>
      </c>
      <c r="C94" s="40" t="s">
        <v>44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419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420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421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422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423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424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425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426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427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428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429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430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411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431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432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412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413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435</v>
      </c>
      <c r="C112" s="40" t="s">
        <v>45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416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437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417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368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442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445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447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330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371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452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332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453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454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353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372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373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455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457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389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458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460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461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462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463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464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465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466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467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468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469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470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472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473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474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356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340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478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479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385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357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346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374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481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485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486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487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347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381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390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350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376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387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489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490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491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343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492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495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496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351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497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360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388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362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500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363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383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364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501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377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502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504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506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507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508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509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407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517</v>
      </c>
      <c r="C191" s="40" t="s">
        <v>43</v>
      </c>
      <c r="D191" s="40" t="s">
        <v>42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365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394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378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518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395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396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393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519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397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520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329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521</v>
      </c>
      <c r="C203" s="40" t="s">
        <v>40</v>
      </c>
      <c r="D203" s="40" t="s">
        <v>43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522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523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524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525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327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526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328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527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528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531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532</v>
      </c>
      <c r="C214" s="40" t="s">
        <v>40</v>
      </c>
      <c r="D214" s="40" t="s">
        <v>43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534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535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536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537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538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539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540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541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542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543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544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545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546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547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548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549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550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551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552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553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554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555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556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557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558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559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560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561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562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563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564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565</v>
      </c>
      <c r="C246" s="40" t="s">
        <v>37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566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567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568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569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570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571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572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573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574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575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576</v>
      </c>
      <c r="C257" s="40" t="s">
        <v>40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577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578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579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580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581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582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583</v>
      </c>
      <c r="C264" s="40" t="s">
        <v>37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3285.6921990000001</v>
      </c>
      <c r="L264" s="40">
        <v>2015</v>
      </c>
      <c r="M264" s="40">
        <v>2100</v>
      </c>
    </row>
    <row r="265" spans="2:13" x14ac:dyDescent="0.2">
      <c r="B265" s="40" t="s">
        <v>584</v>
      </c>
      <c r="C265" s="40" t="s">
        <v>39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585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586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587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588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589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590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591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592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593</v>
      </c>
      <c r="C274" s="40" t="s">
        <v>39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594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596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597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598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599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600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601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602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603</v>
      </c>
      <c r="C283" s="40" t="s">
        <v>39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604</v>
      </c>
      <c r="C284" s="40" t="s">
        <v>40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2555.5383769999999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606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607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608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609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610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611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612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613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614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615</v>
      </c>
      <c r="C295" s="40" t="s">
        <v>39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2555.5383769999999</v>
      </c>
      <c r="L295" s="40">
        <v>2015</v>
      </c>
      <c r="M295" s="40">
        <v>2100</v>
      </c>
    </row>
    <row r="296" spans="2:13" x14ac:dyDescent="0.2">
      <c r="B296" s="40" t="s">
        <v>616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617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618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619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620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621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622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623</v>
      </c>
      <c r="C303" s="40" t="s">
        <v>37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">
      <c r="B304" s="40" t="s">
        <v>624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625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626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627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628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629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630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631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632</v>
      </c>
      <c r="C312" s="40" t="s">
        <v>37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3285.6921990000001</v>
      </c>
      <c r="L312" s="40">
        <v>2015</v>
      </c>
      <c r="M312" s="40">
        <v>2100</v>
      </c>
    </row>
    <row r="313" spans="2:13" x14ac:dyDescent="0.2">
      <c r="B313" s="40" t="s">
        <v>633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634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635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637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638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4235.5953090000003</v>
      </c>
      <c r="N29">
        <v>4416.5809330000002</v>
      </c>
      <c r="O29">
        <v>4388.3833839999998</v>
      </c>
      <c r="P29">
        <v>4110.8353390000002</v>
      </c>
      <c r="Q29">
        <v>2181.4309349999999</v>
      </c>
      <c r="R29">
        <v>1913.3083569999999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2273.89327</v>
      </c>
      <c r="X29">
        <v>2953.8360349999998</v>
      </c>
      <c r="Y29">
        <v>3550.7548149999998</v>
      </c>
      <c r="Z29">
        <v>3890.2497750000002</v>
      </c>
      <c r="AA29">
        <v>4202.6107929999998</v>
      </c>
      <c r="AB29">
        <v>3893.750783</v>
      </c>
      <c r="AC29">
        <v>2878.5063319999999</v>
      </c>
      <c r="AD29">
        <v>4036.173511</v>
      </c>
      <c r="AE29">
        <v>6951.2235650000002</v>
      </c>
      <c r="AF29">
        <v>2864.1736500000002</v>
      </c>
      <c r="AG29">
        <v>2853.2834750000002</v>
      </c>
      <c r="AH29">
        <v>3980.637573</v>
      </c>
      <c r="AI29">
        <v>3719.0010569999999</v>
      </c>
      <c r="AJ29">
        <v>4577.7131289999998</v>
      </c>
      <c r="AK29">
        <v>5132.3539389999996</v>
      </c>
      <c r="AL29">
        <v>5378.5333970000002</v>
      </c>
      <c r="AM29">
        <v>5819.5712299999996</v>
      </c>
      <c r="AN29">
        <v>6575.2410799999998</v>
      </c>
      <c r="AO29">
        <v>7331.7256100000004</v>
      </c>
      <c r="AP29">
        <v>8412.7655269999996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139.3580216</v>
      </c>
      <c r="P30">
        <v>408.92962039999998</v>
      </c>
      <c r="Q30">
        <v>473.02198129999999</v>
      </c>
      <c r="R30">
        <v>642.75725309999996</v>
      </c>
      <c r="S30">
        <v>911.8607998</v>
      </c>
      <c r="T30">
        <v>1002.979708</v>
      </c>
      <c r="U30">
        <v>1002.979708</v>
      </c>
      <c r="V30">
        <v>1002.979708</v>
      </c>
      <c r="W30">
        <v>944.64836820000005</v>
      </c>
      <c r="X30">
        <v>995.26002110000002</v>
      </c>
      <c r="Y30">
        <v>1224.249583</v>
      </c>
      <c r="Z30">
        <v>1298.0062069999999</v>
      </c>
      <c r="AA30">
        <v>1371.7628319999999</v>
      </c>
      <c r="AB30">
        <v>1445.5194570000001</v>
      </c>
      <c r="AC30">
        <v>1519.276081</v>
      </c>
      <c r="AD30">
        <v>1593.032706</v>
      </c>
      <c r="AE30">
        <v>1666.7893309999999</v>
      </c>
      <c r="AF30">
        <v>1233.707429</v>
      </c>
      <c r="AG30">
        <v>1266.835071</v>
      </c>
      <c r="AH30">
        <v>1545.412067</v>
      </c>
      <c r="AI30">
        <v>1759.5988170000001</v>
      </c>
      <c r="AJ30">
        <v>1912.3013570000001</v>
      </c>
      <c r="AK30">
        <v>2035.5724540000001</v>
      </c>
      <c r="AL30">
        <v>2035.5724540000001</v>
      </c>
      <c r="AM30">
        <v>2035.5724540000001</v>
      </c>
      <c r="AN30">
        <v>2357.2494799999999</v>
      </c>
      <c r="AO30">
        <v>2599.5260880000001</v>
      </c>
      <c r="AP30">
        <v>2888.4162070000002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1764.787028</v>
      </c>
      <c r="U31">
        <v>1716.3697649999999</v>
      </c>
      <c r="V31">
        <v>1517.8122900000001</v>
      </c>
      <c r="W31">
        <v>1594.414325</v>
      </c>
      <c r="X31">
        <v>1824.739583</v>
      </c>
      <c r="Y31">
        <v>1746.891973</v>
      </c>
      <c r="Z31">
        <v>1776.4411279999999</v>
      </c>
      <c r="AA31">
        <v>2039.3623580000001</v>
      </c>
      <c r="AB31">
        <v>1954.123517</v>
      </c>
      <c r="AC31">
        <v>2024.192311</v>
      </c>
      <c r="AD31">
        <v>2094.2611040000002</v>
      </c>
      <c r="AE31">
        <v>2325.0337789999999</v>
      </c>
      <c r="AF31">
        <v>1933.715772</v>
      </c>
      <c r="AG31">
        <v>1812.2002689999999</v>
      </c>
      <c r="AH31">
        <v>1086.435082</v>
      </c>
      <c r="AI31">
        <v>1752.4574030000001</v>
      </c>
      <c r="AJ31">
        <v>1306.96739</v>
      </c>
      <c r="AK31">
        <v>1375.1409180000001</v>
      </c>
      <c r="AL31">
        <v>1849.319405</v>
      </c>
      <c r="AM31">
        <v>2172.8701639999999</v>
      </c>
      <c r="AN31">
        <v>2172.8701639999999</v>
      </c>
      <c r="AO31">
        <v>2082.761571</v>
      </c>
      <c r="AP31">
        <v>2003.561942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1807.9074909999999</v>
      </c>
      <c r="Q32">
        <v>1823.7901879999999</v>
      </c>
      <c r="R32">
        <v>1823.7901879999999</v>
      </c>
      <c r="S32">
        <v>1815.9853330000001</v>
      </c>
      <c r="T32">
        <v>1656.349727</v>
      </c>
      <c r="U32">
        <v>1616.1826779999999</v>
      </c>
      <c r="V32">
        <v>1555.2550779999999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753.50723519999997</v>
      </c>
      <c r="AH32">
        <v>687.86383920000003</v>
      </c>
      <c r="AI32">
        <v>687.86383920000003</v>
      </c>
      <c r="AJ32">
        <v>753.50723519999997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1177.1282639999999</v>
      </c>
      <c r="I35">
        <v>1177.1282639999999</v>
      </c>
      <c r="J35">
        <v>1049.9701210000001</v>
      </c>
      <c r="K35">
        <v>1151.514056</v>
      </c>
      <c r="L35">
        <v>1177.1282639999999</v>
      </c>
      <c r="M35">
        <v>1164.1137839999999</v>
      </c>
      <c r="N35">
        <v>1164.1137839999999</v>
      </c>
      <c r="O35">
        <v>1382.963598</v>
      </c>
      <c r="P35">
        <v>1416.228584</v>
      </c>
      <c r="Q35">
        <v>1517.3529109999999</v>
      </c>
      <c r="R35">
        <v>1517.3529109999999</v>
      </c>
      <c r="S35">
        <v>1517.357767</v>
      </c>
      <c r="T35">
        <v>1517.357767</v>
      </c>
      <c r="U35">
        <v>1403.2141039999999</v>
      </c>
      <c r="V35">
        <v>1416.228584</v>
      </c>
      <c r="W35">
        <v>1001.701291</v>
      </c>
      <c r="X35">
        <v>1001.701291</v>
      </c>
      <c r="Y35">
        <v>1001.701291</v>
      </c>
      <c r="Z35">
        <v>1001.701291</v>
      </c>
      <c r="AA35">
        <v>1007.833543</v>
      </c>
      <c r="AB35">
        <v>1030.502115</v>
      </c>
      <c r="AC35">
        <v>842.88133010000001</v>
      </c>
      <c r="AD35">
        <v>837.77193999999997</v>
      </c>
      <c r="AE35">
        <v>809.47973409999997</v>
      </c>
      <c r="AF35">
        <v>799.03242890000001</v>
      </c>
      <c r="AG35">
        <v>833.28013429999999</v>
      </c>
      <c r="AH35">
        <v>867.4492692</v>
      </c>
      <c r="AI35">
        <v>901.34883230000003</v>
      </c>
      <c r="AJ35">
        <v>934.89900569999998</v>
      </c>
      <c r="AK35">
        <v>968.01510089999999</v>
      </c>
      <c r="AL35">
        <v>988.40247420000003</v>
      </c>
      <c r="AM35">
        <v>997.84675149999998</v>
      </c>
      <c r="AN35">
        <v>1015.715419</v>
      </c>
      <c r="AO35">
        <v>1046.1611660000001</v>
      </c>
      <c r="AP35">
        <v>1075.5584530000001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7608.5223740000001</v>
      </c>
      <c r="I40">
        <v>7876.4438190000001</v>
      </c>
      <c r="J40">
        <v>7152.9744339999997</v>
      </c>
      <c r="K40">
        <v>7537.7825730000004</v>
      </c>
      <c r="L40">
        <v>8704.8814600000005</v>
      </c>
      <c r="M40">
        <v>9814.4956099999999</v>
      </c>
      <c r="N40">
        <v>9765.2525459999997</v>
      </c>
      <c r="O40">
        <v>10003.43583</v>
      </c>
      <c r="P40">
        <v>10040.590980000001</v>
      </c>
      <c r="Q40">
        <v>7886.1963960000003</v>
      </c>
      <c r="R40">
        <v>7787.8090890000003</v>
      </c>
      <c r="S40">
        <v>8039.7730810000003</v>
      </c>
      <c r="T40">
        <v>7845.4430320000001</v>
      </c>
      <c r="U40">
        <v>7642.715056</v>
      </c>
      <c r="V40">
        <v>7396.2444610000002</v>
      </c>
      <c r="W40">
        <v>6998.6412449999998</v>
      </c>
      <c r="X40">
        <v>7959.5209210000003</v>
      </c>
      <c r="Y40">
        <v>8707.5816520000008</v>
      </c>
      <c r="Z40">
        <v>8735.2129389999991</v>
      </c>
      <c r="AA40">
        <v>9390.3840629999995</v>
      </c>
      <c r="AB40">
        <v>9092.7104089999993</v>
      </c>
      <c r="AC40">
        <v>8033.6705910000001</v>
      </c>
      <c r="AD40">
        <v>9330.0537980000008</v>
      </c>
      <c r="AE40">
        <v>12521.34095</v>
      </c>
      <c r="AF40">
        <v>7599.443816</v>
      </c>
      <c r="AG40">
        <v>7519.106186</v>
      </c>
      <c r="AH40">
        <v>8167.7978309999999</v>
      </c>
      <c r="AI40">
        <v>8820.2699489999995</v>
      </c>
      <c r="AJ40">
        <v>9485.3881180000008</v>
      </c>
      <c r="AK40">
        <v>10040.286190000001</v>
      </c>
      <c r="AL40">
        <v>10781.031510000001</v>
      </c>
      <c r="AM40">
        <v>11555.06438</v>
      </c>
      <c r="AN40">
        <v>12650.279930000001</v>
      </c>
      <c r="AO40">
        <v>13589.378220000001</v>
      </c>
      <c r="AP40">
        <v>14909.50591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2449.2438269999998</v>
      </c>
      <c r="V42">
        <v>2147.9746700000001</v>
      </c>
      <c r="W42">
        <v>1934.493594</v>
      </c>
      <c r="X42">
        <v>1934.493594</v>
      </c>
      <c r="Y42">
        <v>1934.493594</v>
      </c>
      <c r="Z42">
        <v>1934.493594</v>
      </c>
      <c r="AA42">
        <v>2044.735032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3208.0274300000001</v>
      </c>
      <c r="V52">
        <v>2906.758272</v>
      </c>
      <c r="W52">
        <v>1934.493594</v>
      </c>
      <c r="X52">
        <v>1934.493594</v>
      </c>
      <c r="Y52">
        <v>1934.493594</v>
      </c>
      <c r="Z52">
        <v>1934.493594</v>
      </c>
      <c r="AA52">
        <v>2044.735032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16.386730499999999</v>
      </c>
      <c r="O67">
        <v>12.12988711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16.386730499999999</v>
      </c>
      <c r="O76">
        <v>12.12988711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107912.2393</v>
      </c>
      <c r="U77">
        <v>152734.7653</v>
      </c>
      <c r="V77">
        <v>152734.7653</v>
      </c>
      <c r="W77">
        <v>157924.70120000001</v>
      </c>
      <c r="X77">
        <v>157924.70120000001</v>
      </c>
      <c r="Y77">
        <v>157924.70120000001</v>
      </c>
      <c r="Z77">
        <v>157924.70120000001</v>
      </c>
      <c r="AA77">
        <v>157924.70120000001</v>
      </c>
      <c r="AB77">
        <v>160358.00459999999</v>
      </c>
      <c r="AC77">
        <v>160358.00459999999</v>
      </c>
      <c r="AD77">
        <v>160358.00459999999</v>
      </c>
      <c r="AE77">
        <v>160358.00459999999</v>
      </c>
      <c r="AF77">
        <v>160358.00459999999</v>
      </c>
      <c r="AG77">
        <v>160358.00459999999</v>
      </c>
      <c r="AH77">
        <v>160358.00459999999</v>
      </c>
      <c r="AI77">
        <v>160358.00459999999</v>
      </c>
      <c r="AJ77">
        <v>160358.00459999999</v>
      </c>
      <c r="AK77">
        <v>160358.00459999999</v>
      </c>
      <c r="AL77">
        <v>158853.83929999999</v>
      </c>
      <c r="AM77">
        <v>158853.83929999999</v>
      </c>
      <c r="AN77">
        <v>158853.83929999999</v>
      </c>
      <c r="AO77">
        <v>158853.83929999999</v>
      </c>
      <c r="AP77">
        <v>158853.83929999999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11486.707850000001</v>
      </c>
      <c r="L79">
        <v>11549.385550000001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2914.1627140000001</v>
      </c>
      <c r="Z79">
        <v>3536.086859</v>
      </c>
      <c r="AA79">
        <v>3536.086859</v>
      </c>
      <c r="AB79">
        <v>3309.2857600000002</v>
      </c>
      <c r="AC79">
        <v>2606.3295210000001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6502.5390450000004</v>
      </c>
      <c r="K80">
        <v>6502.6960719999997</v>
      </c>
      <c r="L80">
        <v>6502.6437299999998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5901.0060970000004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90788.061069999996</v>
      </c>
      <c r="J88">
        <v>93790.570300000007</v>
      </c>
      <c r="K88">
        <v>97316.649109999998</v>
      </c>
      <c r="L88">
        <v>98289.292449999994</v>
      </c>
      <c r="M88">
        <v>98619.54277</v>
      </c>
      <c r="N88">
        <v>120618.9982</v>
      </c>
      <c r="O88">
        <v>120618.9982</v>
      </c>
      <c r="P88">
        <v>118120.1608</v>
      </c>
      <c r="Q88">
        <v>118120.1608</v>
      </c>
      <c r="R88">
        <v>118120.1084</v>
      </c>
      <c r="S88">
        <v>118120.1608</v>
      </c>
      <c r="T88">
        <v>124382.01790000001</v>
      </c>
      <c r="U88">
        <v>169204.54380000001</v>
      </c>
      <c r="V88">
        <v>169204.54380000001</v>
      </c>
      <c r="W88">
        <v>164081.67540000001</v>
      </c>
      <c r="X88">
        <v>164081.67540000001</v>
      </c>
      <c r="Y88">
        <v>163459.7513</v>
      </c>
      <c r="Z88">
        <v>164081.67540000001</v>
      </c>
      <c r="AA88">
        <v>164081.67540000001</v>
      </c>
      <c r="AB88">
        <v>163667.2904</v>
      </c>
      <c r="AC88">
        <v>162964.33410000001</v>
      </c>
      <c r="AD88">
        <v>163667.2904</v>
      </c>
      <c r="AE88">
        <v>163667.2904</v>
      </c>
      <c r="AF88">
        <v>163667.2904</v>
      </c>
      <c r="AG88">
        <v>163667.2904</v>
      </c>
      <c r="AH88">
        <v>163667.2904</v>
      </c>
      <c r="AI88">
        <v>163667.2904</v>
      </c>
      <c r="AJ88">
        <v>163667.2904</v>
      </c>
      <c r="AK88">
        <v>163667.2904</v>
      </c>
      <c r="AL88">
        <v>158853.83929999999</v>
      </c>
      <c r="AM88">
        <v>158853.83929999999</v>
      </c>
      <c r="AN88">
        <v>158853.83929999999</v>
      </c>
      <c r="AO88">
        <v>158853.83929999999</v>
      </c>
      <c r="AP88">
        <v>158853.83929999999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4678.4253520000002</v>
      </c>
      <c r="N29">
        <v>5418.2437220000002</v>
      </c>
      <c r="O29">
        <v>5428.2631220000003</v>
      </c>
      <c r="P29">
        <v>5225.4210860000003</v>
      </c>
      <c r="Q29">
        <v>4435.937379</v>
      </c>
      <c r="R29">
        <v>4497.4436880000003</v>
      </c>
      <c r="S29">
        <v>5087.6418329999997</v>
      </c>
      <c r="T29">
        <v>5213.3448390000003</v>
      </c>
      <c r="U29">
        <v>5615.845722</v>
      </c>
      <c r="V29">
        <v>5698.7624750000004</v>
      </c>
      <c r="W29">
        <v>5860.9666740000002</v>
      </c>
      <c r="X29">
        <v>6679.861887</v>
      </c>
      <c r="Y29">
        <v>7267.7037190000001</v>
      </c>
      <c r="Z29">
        <v>7733.4908690000002</v>
      </c>
      <c r="AA29">
        <v>8293.1336699999993</v>
      </c>
      <c r="AB29">
        <v>8191.5493809999998</v>
      </c>
      <c r="AC29">
        <v>6800.5880180000004</v>
      </c>
      <c r="AD29">
        <v>7661.8560029999999</v>
      </c>
      <c r="AE29">
        <v>9934.4905159999998</v>
      </c>
      <c r="AF29">
        <v>6619.1067229999999</v>
      </c>
      <c r="AG29">
        <v>6680.251808</v>
      </c>
      <c r="AH29">
        <v>6792.1805530000001</v>
      </c>
      <c r="AI29">
        <v>7023.9595490000002</v>
      </c>
      <c r="AJ29">
        <v>7695.2697079999998</v>
      </c>
      <c r="AK29">
        <v>7973.2464449999998</v>
      </c>
      <c r="AL29">
        <v>8034.6327769999998</v>
      </c>
      <c r="AM29">
        <v>9153.368579</v>
      </c>
      <c r="AN29">
        <v>10355.79811</v>
      </c>
      <c r="AO29">
        <v>10990.791219999999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113.7496237</v>
      </c>
      <c r="O30">
        <v>278.71604309999998</v>
      </c>
      <c r="P30">
        <v>817.85924069999999</v>
      </c>
      <c r="Q30">
        <v>946.04396259999999</v>
      </c>
      <c r="R30">
        <v>1285.514506</v>
      </c>
      <c r="S30">
        <v>1823.7216000000001</v>
      </c>
      <c r="T30">
        <v>2005.959417</v>
      </c>
      <c r="U30">
        <v>2005.959417</v>
      </c>
      <c r="V30">
        <v>2005.959417</v>
      </c>
      <c r="W30">
        <v>2153.4726660000001</v>
      </c>
      <c r="X30">
        <v>2374.7425400000002</v>
      </c>
      <c r="Y30">
        <v>2669.7690389999998</v>
      </c>
      <c r="Z30">
        <v>2891.0389129999999</v>
      </c>
      <c r="AA30">
        <v>3112.3087879999998</v>
      </c>
      <c r="AB30">
        <v>2891.0389129999999</v>
      </c>
      <c r="AC30">
        <v>3038.5521629999998</v>
      </c>
      <c r="AD30">
        <v>3186.0654119999999</v>
      </c>
      <c r="AE30">
        <v>3704.1762699999999</v>
      </c>
      <c r="AF30">
        <v>3273.9568680000002</v>
      </c>
      <c r="AG30">
        <v>3520.2809459999999</v>
      </c>
      <c r="AH30">
        <v>3776.11841</v>
      </c>
      <c r="AI30">
        <v>3923.6316590000001</v>
      </c>
      <c r="AJ30">
        <v>4071.1449090000001</v>
      </c>
      <c r="AK30">
        <v>4071.1449090000001</v>
      </c>
      <c r="AL30">
        <v>4071.1449090000001</v>
      </c>
      <c r="AM30">
        <v>4071.1449090000001</v>
      </c>
      <c r="AN30">
        <v>4071.1449090000001</v>
      </c>
      <c r="AO30">
        <v>4254.7594140000001</v>
      </c>
      <c r="AP30">
        <v>4679.0219740000002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2933.5122080000001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2726.5117279999999</v>
      </c>
      <c r="V31">
        <v>2726.5117279999999</v>
      </c>
      <c r="W31">
        <v>2723.8627839999999</v>
      </c>
      <c r="X31">
        <v>2706.0706070000001</v>
      </c>
      <c r="Y31">
        <v>2445.3409379999998</v>
      </c>
      <c r="Z31">
        <v>2585.478525</v>
      </c>
      <c r="AA31">
        <v>2725.6161120000002</v>
      </c>
      <c r="AB31">
        <v>2736.5215560000001</v>
      </c>
      <c r="AC31">
        <v>2759.9467479999998</v>
      </c>
      <c r="AD31">
        <v>3167.5319760000002</v>
      </c>
      <c r="AE31">
        <v>3848.5958000000001</v>
      </c>
      <c r="AF31">
        <v>2574.6608409999999</v>
      </c>
      <c r="AG31">
        <v>2172.8701639999999</v>
      </c>
      <c r="AH31">
        <v>2344.3543169999998</v>
      </c>
      <c r="AI31">
        <v>2907.7273919999998</v>
      </c>
      <c r="AJ31">
        <v>2459.9233920000001</v>
      </c>
      <c r="AK31">
        <v>2948.0468569999998</v>
      </c>
      <c r="AL31">
        <v>3317.5729799999999</v>
      </c>
      <c r="AM31">
        <v>3317.5729799999999</v>
      </c>
      <c r="AN31">
        <v>3446.8051230000001</v>
      </c>
      <c r="AO31">
        <v>3446.8051230000001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1667.394417</v>
      </c>
      <c r="N32">
        <v>1841.580252</v>
      </c>
      <c r="O32">
        <v>1858.3792659999999</v>
      </c>
      <c r="P32">
        <v>2177.400858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2092.625845</v>
      </c>
      <c r="V32">
        <v>2101.866184</v>
      </c>
      <c r="W32">
        <v>1620.6712809999999</v>
      </c>
      <c r="X32">
        <v>1822.3233760000001</v>
      </c>
      <c r="Y32">
        <v>1780.123343</v>
      </c>
      <c r="Z32">
        <v>1653.4905879999999</v>
      </c>
      <c r="AA32">
        <v>1372.7526700000001</v>
      </c>
      <c r="AB32">
        <v>1230.1622239999999</v>
      </c>
      <c r="AC32">
        <v>1230.1622239999999</v>
      </c>
      <c r="AD32">
        <v>1230.1622239999999</v>
      </c>
      <c r="AE32">
        <v>1289.804607</v>
      </c>
      <c r="AF32">
        <v>1230.1622239999999</v>
      </c>
      <c r="AG32">
        <v>1208.4747420000001</v>
      </c>
      <c r="AH32">
        <v>1282.711018</v>
      </c>
      <c r="AI32">
        <v>1159.0738080000001</v>
      </c>
      <c r="AJ32">
        <v>1217.067622</v>
      </c>
      <c r="AK32">
        <v>992.76416870000003</v>
      </c>
      <c r="AL32">
        <v>1058.407565</v>
      </c>
      <c r="AM32">
        <v>1058.407565</v>
      </c>
      <c r="AN32">
        <v>1058.407565</v>
      </c>
      <c r="AO32">
        <v>1058.407565</v>
      </c>
      <c r="AP32">
        <v>1330.56951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1291.2719279999999</v>
      </c>
      <c r="K35">
        <v>1278.2574480000001</v>
      </c>
      <c r="L35">
        <v>1177.1282639999999</v>
      </c>
      <c r="M35">
        <v>1278.2574480000001</v>
      </c>
      <c r="N35">
        <v>1336.3797890000001</v>
      </c>
      <c r="O35">
        <v>1752.2603509999999</v>
      </c>
      <c r="P35">
        <v>1844.5727910000001</v>
      </c>
      <c r="Q35">
        <v>1844.5727910000001</v>
      </c>
      <c r="R35">
        <v>1844.5727910000001</v>
      </c>
      <c r="S35">
        <v>1896.0564159999999</v>
      </c>
      <c r="T35">
        <v>2008.0077510000001</v>
      </c>
      <c r="U35">
        <v>1831.5583099999999</v>
      </c>
      <c r="V35">
        <v>1844.5727910000001</v>
      </c>
      <c r="W35">
        <v>1471.635383</v>
      </c>
      <c r="X35">
        <v>1396.319262</v>
      </c>
      <c r="Y35">
        <v>1388.2686120000001</v>
      </c>
      <c r="Z35">
        <v>1249.335949</v>
      </c>
      <c r="AA35">
        <v>1388.2686120000001</v>
      </c>
      <c r="AB35">
        <v>1358.494301</v>
      </c>
      <c r="AC35">
        <v>1217.550622</v>
      </c>
      <c r="AD35">
        <v>1160.4340070000001</v>
      </c>
      <c r="AE35">
        <v>1211.158788</v>
      </c>
      <c r="AF35">
        <v>1114.298534</v>
      </c>
      <c r="AG35">
        <v>1148.546239</v>
      </c>
      <c r="AH35">
        <v>1182.7153740000001</v>
      </c>
      <c r="AI35">
        <v>1015.1616739999999</v>
      </c>
      <c r="AJ35">
        <v>1250.165111</v>
      </c>
      <c r="AK35">
        <v>1261.9506699999999</v>
      </c>
      <c r="AL35">
        <v>1528.011115</v>
      </c>
      <c r="AM35">
        <v>1533.8382349999999</v>
      </c>
      <c r="AN35">
        <v>1547.920768</v>
      </c>
      <c r="AO35">
        <v>1578.3665149999999</v>
      </c>
      <c r="AP35">
        <v>1607.7638019999999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7902.682941</v>
      </c>
      <c r="K40">
        <v>8815.5334610000009</v>
      </c>
      <c r="L40">
        <v>9745.8080100000006</v>
      </c>
      <c r="M40">
        <v>11005.83834</v>
      </c>
      <c r="N40">
        <v>11643.4656</v>
      </c>
      <c r="O40">
        <v>12455.43684</v>
      </c>
      <c r="P40">
        <v>13052.41207</v>
      </c>
      <c r="Q40">
        <v>12177.381369999999</v>
      </c>
      <c r="R40">
        <v>12622.76887</v>
      </c>
      <c r="S40">
        <v>13719.532639999999</v>
      </c>
      <c r="T40">
        <v>14004.247740000001</v>
      </c>
      <c r="U40">
        <v>14272.50102</v>
      </c>
      <c r="V40">
        <v>14377.6726</v>
      </c>
      <c r="W40">
        <v>13830.60879</v>
      </c>
      <c r="X40">
        <v>14979.31767</v>
      </c>
      <c r="Y40">
        <v>15551.20565</v>
      </c>
      <c r="Z40">
        <v>16112.834849999999</v>
      </c>
      <c r="AA40">
        <v>16892.079849999998</v>
      </c>
      <c r="AB40">
        <v>16407.766380000001</v>
      </c>
      <c r="AC40">
        <v>15046.799779999999</v>
      </c>
      <c r="AD40">
        <v>16406.049620000002</v>
      </c>
      <c r="AE40">
        <v>19988.225979999999</v>
      </c>
      <c r="AF40">
        <v>14812.18519</v>
      </c>
      <c r="AG40">
        <v>14730.4239</v>
      </c>
      <c r="AH40">
        <v>15378.079669999999</v>
      </c>
      <c r="AI40">
        <v>16029.55408</v>
      </c>
      <c r="AJ40">
        <v>16693.570739999999</v>
      </c>
      <c r="AK40">
        <v>17247.153050000001</v>
      </c>
      <c r="AL40">
        <v>18009.769349999999</v>
      </c>
      <c r="AM40">
        <v>19134.332269999999</v>
      </c>
      <c r="AN40">
        <v>20480.07647</v>
      </c>
      <c r="AO40">
        <v>21329.129840000001</v>
      </c>
      <c r="AP40">
        <v>23088.544890000001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1185.3996400000001</v>
      </c>
      <c r="Q43">
        <v>1490.201472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201.51323410000001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413.07447439999999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10139.48597</v>
      </c>
      <c r="N52">
        <v>10836.72</v>
      </c>
      <c r="O52">
        <v>10836.72</v>
      </c>
      <c r="P52">
        <v>10886.866739999999</v>
      </c>
      <c r="Q52">
        <v>11191.66857</v>
      </c>
      <c r="R52">
        <v>11348.268760000001</v>
      </c>
      <c r="S52">
        <v>11457.472250000001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142.71026090000001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183.30374459999999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107912.2393</v>
      </c>
      <c r="U77">
        <v>152734.7653</v>
      </c>
      <c r="V77">
        <v>152734.7653</v>
      </c>
      <c r="W77">
        <v>157924.70120000001</v>
      </c>
      <c r="X77">
        <v>157924.70120000001</v>
      </c>
      <c r="Y77">
        <v>157924.70120000001</v>
      </c>
      <c r="Z77">
        <v>157924.70120000001</v>
      </c>
      <c r="AA77">
        <v>157924.70120000001</v>
      </c>
      <c r="AB77">
        <v>160358.00459999999</v>
      </c>
      <c r="AC77">
        <v>160358.00459999999</v>
      </c>
      <c r="AD77">
        <v>160358.00459999999</v>
      </c>
      <c r="AE77">
        <v>160358.00459999999</v>
      </c>
      <c r="AF77">
        <v>160358.00459999999</v>
      </c>
      <c r="AG77">
        <v>160358.00459999999</v>
      </c>
      <c r="AH77">
        <v>160358.00459999999</v>
      </c>
      <c r="AI77">
        <v>160358.00459999999</v>
      </c>
      <c r="AJ77">
        <v>160358.00459999999</v>
      </c>
      <c r="AK77">
        <v>160358.00459999999</v>
      </c>
      <c r="AL77">
        <v>158853.83929999999</v>
      </c>
      <c r="AM77">
        <v>158853.83929999999</v>
      </c>
      <c r="AN77">
        <v>158853.83929999999</v>
      </c>
      <c r="AO77">
        <v>158853.83929999999</v>
      </c>
      <c r="AP77">
        <v>158853.83929999999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11699.41677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6502.6437299999998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90788.061069999996</v>
      </c>
      <c r="J88">
        <v>94643.662450000003</v>
      </c>
      <c r="K88">
        <v>97529.410380000001</v>
      </c>
      <c r="L88">
        <v>98520.460449999999</v>
      </c>
      <c r="M88">
        <v>98619.54277</v>
      </c>
      <c r="N88">
        <v>120618.9982</v>
      </c>
      <c r="O88">
        <v>120618.9982</v>
      </c>
      <c r="P88">
        <v>118120.1608</v>
      </c>
      <c r="Q88">
        <v>118120.1608</v>
      </c>
      <c r="R88">
        <v>118120.1608</v>
      </c>
      <c r="S88">
        <v>118120.1608</v>
      </c>
      <c r="T88">
        <v>124382.01790000001</v>
      </c>
      <c r="U88">
        <v>169204.54380000001</v>
      </c>
      <c r="V88">
        <v>169204.54380000001</v>
      </c>
      <c r="W88">
        <v>164081.67540000001</v>
      </c>
      <c r="X88">
        <v>164081.67540000001</v>
      </c>
      <c r="Y88">
        <v>164081.67540000001</v>
      </c>
      <c r="Z88">
        <v>164081.67540000001</v>
      </c>
      <c r="AA88">
        <v>164081.67540000001</v>
      </c>
      <c r="AB88">
        <v>163667.2904</v>
      </c>
      <c r="AC88">
        <v>163667.2904</v>
      </c>
      <c r="AD88">
        <v>163667.2904</v>
      </c>
      <c r="AE88">
        <v>163667.2904</v>
      </c>
      <c r="AF88">
        <v>163667.2904</v>
      </c>
      <c r="AG88">
        <v>163667.2904</v>
      </c>
      <c r="AH88">
        <v>163667.2904</v>
      </c>
      <c r="AI88">
        <v>163667.2904</v>
      </c>
      <c r="AJ88">
        <v>163667.2904</v>
      </c>
      <c r="AK88">
        <v>163667.2904</v>
      </c>
      <c r="AL88">
        <v>158853.83929999999</v>
      </c>
      <c r="AM88">
        <v>158853.83929999999</v>
      </c>
      <c r="AN88">
        <v>158853.83929999999</v>
      </c>
      <c r="AO88">
        <v>158853.83929999999</v>
      </c>
      <c r="AP88">
        <v>158853.83929999999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568021.43266101764</v>
      </c>
      <c r="E7" t="s">
        <v>651</v>
      </c>
      <c r="H7">
        <v>2966.6089999999385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2542.383628</v>
      </c>
      <c r="F35">
        <v>1763.097354</v>
      </c>
      <c r="G35">
        <v>2872.186404</v>
      </c>
      <c r="H35">
        <v>116.3986857</v>
      </c>
    </row>
    <row r="36" spans="2:8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2148.5062849999999</v>
      </c>
      <c r="G36">
        <v>3260.7957099999999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9EF51A7-D5CC-402A-8E95-0FB04A7CA4DB}"/>
</file>

<file path=customXml/itemProps2.xml><?xml version="1.0" encoding="utf-8"?>
<ds:datastoreItem xmlns:ds="http://schemas.openxmlformats.org/officeDocument/2006/customXml" ds:itemID="{F2CA6358-A31C-4DBD-A994-D9CDD0336F2E}"/>
</file>

<file path=customXml/itemProps3.xml><?xml version="1.0" encoding="utf-8"?>
<ds:datastoreItem xmlns:ds="http://schemas.openxmlformats.org/officeDocument/2006/customXml" ds:itemID="{B6158E03-8A70-4CB2-A12D-4E3528A6569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2020-05-08T01:44:31Z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