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<sst xmlns="http://schemas.openxmlformats.org/spreadsheetml/2006/main" count="12834" uniqueCount="824">
  <si>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</si>
  <si>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</si>
  <si>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</si>
  <si>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</si>
  <si>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</si>
  <si>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</si>
  <si>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</si>
  <si>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</si>
  <si>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</si>
  <si>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</si>
  <si>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</si>
  <si>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</si>
  <si>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</si>
  <si>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</si>
  <si>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</si>
  <si>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</si>
  <si>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</si>
  <si>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</si>
  <si>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</si>
  <si>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</si>
  <si>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</si>
  <si>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</si>
  <si>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</si>
  <si>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</si>
  <si>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</si>
  <si>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</si>
  <si>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</si>
  <si>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</si>
  <si>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</si>
  <si>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</si>
  <si>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</si>
  <si>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</si>
  <si>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</si>
  <si>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</si>
  <si>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</si>
  <si>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</si>
  <si>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</si>
  <si>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</si>
  <si>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</si>
  <si>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</si>
  <si>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</si>
  <si>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</si>
  <si>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</si>
  <si>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</si>
  <si>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</si>
  <si>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</si>
  <si>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</si>
  <si>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</si>
  <si>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</si>
  <si>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</si>
  <si>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</si>
  <si>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</si>
  <si>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</si>
  <si>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</si>
  <si>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</si>
  <si>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</si>
  <si>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</si>
  <si>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</si>
  <si>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</si>
  <si>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</si>
  <si>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</si>
  <si>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</si>
  <si>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</si>
  <si>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</si>
  <si>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</si>
  <si>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</si>
  <si>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</si>
  <si>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</si>
  <si>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</si>
  <si>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</si>
  <si>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</si>
  <si>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</si>
  <si>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</si>
  <si>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</si>
  <si>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</si>
  <si>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</si>
  <si>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</si>
  <si>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</si>
  <si>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</si>
  <si>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</si>
  <si>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</si>
  <si>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</si>
  <si>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</si>
  <si>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</si>
  <si>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</si>
  <si>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</si>
  <si>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</si>
  <si>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</si>
  <si>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</si>
  <si>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</si>
  <si>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</si>
  <si>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</si>
  <si>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</si>
  <si>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</si>
  <si>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</si>
  <si>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</si>
  <si>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</si>
  <si>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</si>
  <si>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</si>
  <si>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</si>
  <si>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</si>
  <si>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</si>
  <si>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</si>
  <si>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</si>
  <si>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</si>
  <si>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</si>
  <si>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</si>
  <si>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</si>
  <si>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</si>
  <si>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</si>
  <si>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</si>
  <si>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</si>
  <si>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</si>
  <si>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</si>
  <si>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</si>
  <si>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</si>
  <si>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</si>
  <si>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</si>
  <si>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</si>
  <si>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</si>
  <si>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</si>
  <si>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</si>
  <si>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</si>
  <si>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</si>
  <si>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</si>
  <si>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</si>
  <si>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</si>
  <si>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</si>
  <si>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</si>
  <si>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</si>
  <si>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</si>
  <si>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</si>
  <si>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</si>
  <si>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</si>
  <si>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</si>
  <si>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</si>
  <si>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</si>
  <si>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</si>
  <si>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</si>
  <si>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</si>
  <si>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</si>
  <si>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</si>
  <si>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</si>
  <si>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</si>
  <si>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</si>
  <si>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</si>
  <si>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</si>
  <si>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</si>
  <si>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</si>
  <si>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</si>
  <si>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</si>
  <si>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</si>
  <si>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</si>
  <si>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</si>
  <si>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</si>
  <si>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</si>
  <si>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</si>
  <si>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</si>
  <si>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</si>
  <si>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</si>
  <si>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</si>
  <si>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</si>
  <si>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</si>
  <si>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</si>
  <si>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</si>
  <si>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</si>
  <si>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</si>
  <si>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</si>
  <si>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</si>
  <si>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</si>
  <si>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</si>
  <si>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</si>
  <si>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</si>
  <si>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</si>
  <si>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</si>
  <si>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</si>
  <si>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</si>
  <si>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</si>
  <si>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</si>
  <si>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</si>
  <si>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</si>
  <si>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</si>
  <si>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</si>
  <si>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</si>
  <si>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</si>
  <si>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</si>
  <si>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</si>
  <si>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</si>
  <si>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</si>
  <si>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</si>
  <si>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</si>
  <si>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</si>
  <si>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</si>
  <si>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</si>
  <si>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</si>
  <si>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</si>
  <si>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</si>
  <si>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</si>
  <si>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</si>
  <si>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</si>
  <si>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</si>
  <si>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</si>
  <si>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</si>
  <si>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</si>
  <si>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</si>
  <si>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</si>
  <si>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</si>
  <si>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</si>
  <si>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</si>
  <si>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</si>
  <si>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</si>
  <si>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</si>
  <si>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</si>
  <si>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</si>
  <si>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</si>
  <si>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</si>
  <si>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</si>
  <si>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</si>
  <si>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</si>
  <si>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</si>
  <si>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</si>
  <si>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</si>
  <si>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</si>
  <si>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</si>
  <si>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</si>
  <si>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</si>
  <si>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</si>
  <si>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</si>
  <si>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</si>
  <si>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</si>
  <si>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</si>
  <si>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</si>
  <si>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</si>
  <si>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</si>
  <si>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</si>
  <si>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</si>
  <si>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</si>
  <si>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</si>
  <si>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</si>
  <si>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</si>
  <si>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</si>
  <si>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</si>
  <si>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</si>
  <si>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</si>
  <si>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</si>
  <si>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</si>
  <si>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</si>
  <si>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</si>
  <si>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</si>
  <si>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</si>
  <si>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</si>
  <si>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</si>
  <si>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</si>
  <si>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</si>
  <si>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</si>
  <si>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</si>
  <si>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</si>
  <si>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</si>
  <si>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</si>
  <si>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</si>
  <si>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</si>
  <si>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</si>
  <si>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</si>
  <si>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</si>
  <si>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</si>
  <si>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</si>
  <si>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</si>
  <si>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</si>
  <si>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</si>
  <si>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</si>
  <si>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</si>
  <si>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</si>
  <si>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</si>
  <si>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</si>
  <si>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</si>
  <si>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</si>
  <si>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</si>
  <si>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</si>
  <si>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</si>
  <si>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</si>
  <si>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</si>
  <si>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</si>
  <si>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</si>
  <si>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</si>
  <si>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</si>
  <si>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</si>
  <si>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</si>
  <si>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</si>
  <si>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</si>
  <si>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</si>
  <si>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</si>
  <si>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</si>
  <si>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</si>
  <si>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</si>
  <si>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</si>
  <si>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</si>
  <si>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</si>
  <si>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</si>
  <si>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</si>
  <si>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</si>
  <si>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</si>
  <si>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</si>
  <si>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</si>
  <si>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</si>
  <si>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</si>
  <si>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</si>
  <si>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</si>
  <si>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</si>
  <si>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</si>
  <si>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</si>
  <si>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</si>
  <si>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</si>
  <si>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</si>
  <si>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</si>
  <si>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</si>
  <si>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</si>
  <si>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</si>
  <si>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</si>
  <si>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</si>
  <si>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</si>
  <si>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</si>
  <si>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</si>
  <si>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</si>
  <si>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</si>
  <si>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</si>
  <si>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</si>
  <si>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</si>
  <si>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</si>
  <si>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</si>
  <si>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</si>
  <si>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</si>
  <si>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</si>
  <si>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</si>
  <si>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</si>
  <si>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</si>
  <si>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</si>
  <si>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</si>
  <si>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</si>
  <si>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</si>
  <si>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</si>
  <si>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</si>
  <si>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</si>
  <si>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</si>
  <si>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</si>
  <si>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</si>
  <si>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</si>
  <si>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</si>
  <si>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</si>
  <si>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</si>
  <si>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</si>
  <si>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</si>
  <si>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</si>
  <si>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</si>
  <si>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</si>
  <si>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</si>
  <si>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</si>
  <si>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</si>
  <si>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</si>
  <si>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</si>
  <si>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</si>
  <si>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</si>
  <si>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</si>
  <si>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</si>
  <si>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</si>
  <si>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</si>
  <si>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</si>
  <si>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</si>
  <si>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</si>
  <si>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</si>
  <si>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</si>
  <si>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</si>
  <si>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</si>
  <si>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</si>
  <si>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</si>
  <si>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</si>
  <si>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</si>
  <si>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</si>
  <si>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</si>
  <si>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</si>
  <si>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</si>
  <si>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</si>
  <si>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</si>
  <si>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</si>
  <si>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</si>
  <si>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</si>
  <si>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</si>
  <si>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</si>
  <si>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</si>
  <si>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</si>
  <si>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</si>
  <si>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</si>
  <si>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</si>
  <si>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</si>
  <si>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</si>
  <si>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</si>
  <si>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</si>
  <si>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</si>
  <si>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</si>
  <si>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</si>
  <si>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</si>
  <si>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</si>
  <si>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</si>
  <si>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</si>
  <si>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</si>
  <si>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</si>
  <si>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</si>
  <si>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</si>
  <si>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</si>
  <si>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</si>
  <si>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</si>
  <si>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</si>
  <si>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</si>
  <si>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</si>
  <si>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</si>
  <si>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</si>
  <si>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</si>
  <si>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</si>
  <si>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</si>
  <si>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</si>
  <si>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</si>
  <si>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</si>
  <si>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</si>
  <si>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</si>
  <si>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</si>
  <si>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</si>
  <si>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</si>
  <si>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</si>
  <si>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</si>
  <si>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</si>
  <si>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</si>
  <si>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</si>
  <si>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</si>
  <si>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</si>
  <si>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</si>
  <si>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</si>
  <si>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</si>
  <si>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</si>
  <si>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</si>
  <si>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</si>
  <si>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</si>
  <si>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</si>
  <si>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</si>
  <si>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</si>
  <si>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</si>
  <si>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</si>
  <si>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</si>
  <si>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</si>
  <si>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</si>
  <si>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</si>
  <si>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</si>
  <si>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</si>
  <si>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</si>
  <si>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</si>
  <si>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</si>
  <si>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</si>
  <si>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</si>
  <si>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</si>
  <si>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</si>
  <si>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</si>
  <si>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</si>
  <si>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</si>
  <si>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</si>
  <si>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</si>
  <si>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</si>
  <si>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</si>
  <si>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</si>
  <si>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</si>
  <si>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</si>
  <si>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</si>
  <si>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</si>
  <si>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</si>
  <si>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</si>
  <si>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</si>
  <si>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</si>
  <si>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</si>
  <si>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</si>
  <si>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</si>
  <si>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</si>
  <si>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</si>
  <si>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</si>
  <si>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</si>
  <si>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</si>
  <si>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</si>
  <si>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</si>
  <si>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</si>
  <si>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</si>
  <si>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</si>
  <si>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</si>
  <si>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</si>
  <si>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</si>
  <si>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</si>
  <si>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</si>
  <si>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</si>
  <si>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</si>
  <si>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</si>
  <si>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</si>
  <si>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</si>
  <si>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</si>
  <si>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</si>
  <si>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</si>
  <si>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</si>
  <si>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</si>
  <si>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</si>
  <si>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</si>
  <si>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</si>
  <si>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</si>
  <si>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</si>
  <si>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</si>
  <si>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</si>
  <si>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</si>
  <si>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</si>
  <si>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</si>
  <si>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</si>
  <si>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</si>
  <si>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</si>
  <si>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</si>
  <si>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</si>
  <si>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</si>
  <si>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</si>
  <si>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</si>
  <si>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</si>
  <si>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</si>
  <si>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</si>
  <si>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</si>
  <si>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</si>
  <si>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</si>
  <si>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</si>
  <si>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</si>
  <si>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</si>
  <si>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</si>
  <si>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</si>
  <si>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</si>
  <si>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</si>
  <si>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</si>
  <si>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</si>
  <si>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</si>
  <si>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</si>
  <si>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</si>
  <si>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</si>
  <si>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</si>
  <si>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</si>
  <si>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</si>
  <si>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</si>
  <si>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</si>
  <si>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</si>
  <si>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</si>
  <si>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</si>
  <si>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</si>
  <si>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</si>
  <si>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</si>
  <si>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</si>
  <si>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</si>
  <si>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</si>
  <si>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</si>
  <si>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</si>
  <si>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</si>
  <si>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</si>
  <si>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</si>
  <si>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</si>
  <si>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</si>
  <si>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</si>
  <si>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</si>
  <si>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</si>
  <si>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</si>
  <si>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</si>
  <si>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</si>
  <si>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</si>
  <si>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</si>
  <si>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</si>
  <si>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</si>
  <si>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</si>
  <si>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</si>
  <si>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</si>
  <si>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</si>
  <si>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</si>
  <si>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</si>
  <si>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</si>
  <si>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</si>
  <si>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</si>
  <si>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</si>
  <si>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</si>
  <si>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</si>
  <si>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</si>
  <si>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</si>
  <si>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</si>
  <si>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</si>
  <si>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</si>
  <si>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</si>
  <si>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</si>
  <si>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</si>
  <si>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</si>
  <si>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</si>
  <si>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</si>
  <si>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</si>
  <si>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</si>
  <si>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</si>
  <si>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</si>
  <si>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</si>
  <si>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</si>
  <si>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</si>
  <si>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</si>
  <si>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</si>
  <si>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</si>
  <si>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</si>
  <si>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</si>
  <si>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</si>
  <si>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</si>
  <si>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</si>
  <si>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</si>
  <si>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</si>
  <si>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</si>
  <si>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</si>
  <si>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</si>
  <si>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</si>
  <si>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</si>
  <si>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</si>
  <si>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</si>
  <si>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</si>
  <si>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</si>
  <si>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</si>
  <si>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</si>
  <si>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</si>
  <si>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</si>
  <si>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</si>
  <si>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</si>
  <si>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</si>
  <si>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</si>
  <si>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</si>
  <si>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</si>
  <si>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</si>
  <si>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</si>
  <si>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</si>
  <si>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</si>
  <si>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</si>
  <si>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</si>
  <si>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</si>
  <si>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</si>
  <si>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</si>
  <si>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</si>
  <si>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</si>
  <si>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</si>
  <si>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</si>
  <si>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</si>
  <si>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</si>
  <si>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</si>
  <si>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</si>
  <si>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</si>
  <si>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</si>
  <si>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</si>
  <si>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</si>
  <si>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</si>
  <si>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</si>
  <si>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</si>
  <si>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</si>
  <si>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</si>
  <si>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</si>
  <si>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</si>
  <si>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</si>
  <si>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</si>
  <si>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</si>
  <si>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</si>
  <si>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</si>
  <si>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</si>
  <si>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</si>
  <si>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</si>
  <si>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</si>
  <si>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</si>
  <si>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</si>
  <si>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</si>
  <si>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</si>
  <si>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</si>
  <si>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</si>
  <si>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</si>
  <si>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</si>
  <si>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</si>
  <si>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</si>
  <si>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</si>
  <si>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</si>
  <si>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</si>
  <si>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</si>
  <si>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</si>
  <si>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</si>
  <si>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</si>
  <si>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</si>
  <si>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</si>
  <si>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</si>
  <si>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</si>
  <si>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</si>
  <si>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</si>
  <si>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</si>
  <si>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</si>
  <si>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</si>
  <si>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</si>
  <si>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</si>
  <si>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</si>
  <si>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</si>
  <si>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</si>
  <si>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</si>
  <si>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</si>
  <si>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</si>
  <si>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</si>
  <si>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</si>
  <si>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</si>
  <si>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</si>
  <si>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</si>
  <si>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</si>
  <si>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</si>
  <si>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</si>
  <si>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</si>
  <si>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</si>
  <si>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</si>
  <si>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</si>
  <si>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</si>
  <si>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</si>
  <si>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</si>
  <si>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</si>
  <si>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</si>
  <si>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</si>
  <si>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</si>
  <si>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</si>
  <si>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</si>
  <si>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</si>
  <si>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</si>
  <si>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</si>
  <si>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</si>
  <si>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</si>
  <si>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</si>
  <si>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</si>
  <si>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</si>
  <si>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</si>
  <si>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</si>
  <si>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</si>
  <si>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</si>
  <si>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</si>
  <si>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</si>
  <si>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</si>
  <si>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</si>
  <si>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</si>
  <si>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</si>
  <si>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</si>
  <si>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</si>
  <si>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</si>
  <si>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</si>
  <si>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</si>
  <si>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</si>
  <si>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</si>
  <si>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</si>
  <si>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</si>
  <si>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</si>
  <si>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</si>
  <si>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</si>
  <si>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</si>
  <si>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</si>
  <si>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</si>
  <si>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</si>
  <si>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</si>
  <si>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</si>
  <si>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</si>
  <si>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</si>
  <si>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</si>
  <si>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</si>
  <si>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</si>
  <si>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</si>
  <si>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</si>
  <si>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</si>
  <si>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</si>
  <si>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</si>
  <si>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</si>
  <si>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</si>
  <si>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</si>
  <si>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</si>
  <si>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</si>
  <si>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AC/RO/Mad-SE_1500__kV_327</t>
  </si>
  <si>
    <t>AC/RO/Mad-SE_1500__kV_367</t>
  </si>
  <si>
    <t>AC/RO/Mad-SE_1500__kV_359</t>
  </si>
  <si>
    <t>AC/RO/Mad-SE_1500__kV_343</t>
  </si>
  <si>
    <t>AC/RO/Mad-SE_1500__kV_338</t>
  </si>
  <si>
    <t>AC/RO/Mad-SE_1500__kV_339</t>
  </si>
  <si>
    <t>AC/RO/Mad-SE_1500__kV_350</t>
  </si>
  <si>
    <t>AC/RO/Mad-SE_1500__kV_355</t>
  </si>
  <si>
    <t>AC/RO/Mad-SE_1500__kV_320</t>
  </si>
  <si>
    <t>AC/RO/Mad-SE_1500__kV_323</t>
  </si>
  <si>
    <t>AC/RO/Mad-SE_1500__kV_333</t>
  </si>
  <si>
    <t>AC/RO/Mad-SE_1500__kV_347</t>
  </si>
  <si>
    <t>AC/RO/Mad-SE_1500__kV_351</t>
  </si>
  <si>
    <t>AC/RO/Mad-SE_1500__kV_352</t>
  </si>
  <si>
    <t>AC/RO/Mad-SE_1500__kV_321</t>
  </si>
  <si>
    <t>AC/RO/Mad-SE_1500__kV_340</t>
  </si>
  <si>
    <t>AC/RO/Mad-SE_1500__kV_331</t>
  </si>
  <si>
    <t>AC/RO/Mad-SE_1500__kV_328</t>
  </si>
  <si>
    <t>AC/RO/Mad-SE_1500__kV_330</t>
  </si>
  <si>
    <t>AC/RO/Mad-SE_1500__kV_329</t>
  </si>
  <si>
    <t>AC/RO/Mad-SE_1500__kV_364</t>
  </si>
  <si>
    <t>AC/RO/Mad-SE_1500__kV_368</t>
  </si>
  <si>
    <t>AC/RO/Mad-SE_1500__kV_370</t>
  </si>
  <si>
    <t>AC/RO/Mad-SE_1500__kV_356</t>
  </si>
  <si>
    <t>AC/RO/Mad-SE_1500__kV_322</t>
  </si>
  <si>
    <t>AC/RO/Mad-SE_1500__kV_319</t>
  </si>
  <si>
    <t>AC/RO/Mad-SE_1500__kV_349</t>
  </si>
  <si>
    <t>AC/RO/Mad-SE_1500__kV_324</t>
  </si>
  <si>
    <t>AC/RO/Mad-SE_1500__kV_369</t>
  </si>
  <si>
    <t>AC/RO/Mad-SE_1500__kV_345</t>
  </si>
  <si>
    <t>AC/RO/Mad-SE_1500__kV_332</t>
  </si>
  <si>
    <t>AC/RO/Mad-SE_1500__kV_348</t>
  </si>
  <si>
    <t>AC/RO/Mad-SE_1500__kV_342</t>
  </si>
  <si>
    <t>AC/RO/Mad-SE_1500__kV_334</t>
  </si>
  <si>
    <t>AC/RO/Mad-SE_1500__kV_337</t>
  </si>
  <si>
    <t>AC/RO/Mad-SE_1500__kV_336</t>
  </si>
  <si>
    <t>AC/RO/Mad-SE_1500__kV_344</t>
  </si>
  <si>
    <t>AC/RO/Mad-SE_1500__kV_325</t>
  </si>
  <si>
    <t>AC/RO/Mad-SE_1500__kV_341</t>
  </si>
  <si>
    <t>AC/RO/Mad-SE_1500__kV_326</t>
  </si>
  <si>
    <t>AC/RO/Mad-SE_1500__kV_354</t>
  </si>
  <si>
    <t>AC/RO/Mad-SE_1500__kV_335</t>
  </si>
  <si>
    <t>AC/RO/Mad-SE_1500__kV_346</t>
  </si>
  <si>
    <t>AC/RO/Mad-SE_1500__kV_361</t>
  </si>
  <si>
    <t>AC/RO/Mad-SE_1500__kV_363</t>
  </si>
  <si>
    <t>AC/RO/Mad-SE_1500__kV_365</t>
  </si>
  <si>
    <t>AC/RO/Mad-SE_1500__kV_353</t>
  </si>
  <si>
    <t>AC/RO/Mad-SE_1500__kV_360</t>
  </si>
  <si>
    <t>AC/RO/Mad-SE_1500__kV_358</t>
  </si>
  <si>
    <t>AC/RO/Mad-SE_1500__kV_357</t>
  </si>
  <si>
    <t>AC/RO/Mad-SE_1500__kV_366</t>
  </si>
  <si>
    <t>AC/RO/Mad-SE_1500__kV_362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</si>
</sst>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163474.98430000001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145135.39071000001</c:v>
                </c:pt>
                <c:pt idx="6">
                  <c:v>30282.071749999999</c:v>
                </c:pt>
                <c:pt idx="7">
                  <c:v>490</c:v>
                </c:pt>
                <c:pt idx="8">
                  <c:v>61939.911080000005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44078.372400000007</c:v>
                </c:pt>
                <c:pt idx="1">
                  <c:v>17602.103700000007</c:v>
                </c:pt>
                <c:pt idx="2">
                  <c:v>6557.9902000000002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5.5619999999919401E-2</c:v>
                </c:pt>
                <c:pt idx="2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36778.868854000008</c:v>
                </c:pt>
                <c:pt idx="1">
                  <c:v>55532.948936000001</c:v>
                </c:pt>
                <c:pt idx="2">
                  <c:v>46267.412920000002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2548.3576780000003</c:v>
                </c:pt>
                <c:pt idx="2">
                  <c:v>25563.451072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11655.18506</c:v>
                </c:pt>
                <c:pt idx="1">
                  <c:v>20111.461449999999</c:v>
                </c:pt>
                <c:pt idx="2">
                  <c:v>30173.264570000007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287408"/>
        <c:axId val="335287968"/>
      </c:barChart>
      <c:catAx>
        <c:axId val="335287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287968"/>
        <c:crosses val="autoZero"/>
        <c:auto val="1"/>
        <c:lblAlgn val="ctr"/>
        <c:lblOffset val="100"/>
        <c:noMultiLvlLbl val="0"/>
      </c:catAx>
      <c:valAx>
        <c:axId val="3352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528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84803.166227000009</c:v>
                </c:pt>
                <c:pt idx="1">
                  <c:v>0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66236.018080000009</c:v>
                </c:pt>
                <c:pt idx="6">
                  <c:v>8519.1238219999996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72933.066792000012</c:v>
                </c:pt>
                <c:pt idx="2">
                  <c:v>82495.319686000003</c:v>
                </c:pt>
                <c:pt idx="3">
                  <c:v>84803.166227000009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19645.0265482</c:v>
                </c:pt>
                <c:pt idx="2">
                  <c:v>45120.774004420004</c:v>
                </c:pt>
                <c:pt idx="3">
                  <c:v>66236.018080000009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8519.1238219999996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2929.1303870000002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160160"/>
        <c:axId val="147516072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5160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160720"/>
        <c:crosses val="autoZero"/>
        <c:auto val="1"/>
        <c:lblAlgn val="ctr"/>
        <c:lblOffset val="100"/>
        <c:noMultiLvlLbl val="0"/>
      </c:catAx>
      <c:valAx>
        <c:axId val="147516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5160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94709.87414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50268.219559999998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6303664"/>
        <c:axId val="1476304224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6303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04224"/>
        <c:crosses val="autoZero"/>
        <c:auto val="1"/>
        <c:lblAlgn val="ctr"/>
        <c:lblOffset val="100"/>
        <c:noMultiLvlLbl val="0"/>
      </c:catAx>
      <c:valAx>
        <c:axId val="147630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03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19.53109147</c:v>
                </c:pt>
                <c:pt idx="2">
                  <c:v>19.838204319999999</c:v>
                </c:pt>
                <c:pt idx="3">
                  <c:v>30.4325221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32.711528260000001</c:v>
                </c:pt>
                <c:pt idx="2">
                  <c:v>34.264502540000002</c:v>
                </c:pt>
                <c:pt idx="3">
                  <c:v>41.895268459999997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308144"/>
        <c:axId val="1476308704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630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08704"/>
        <c:crosses val="autoZero"/>
        <c:auto val="1"/>
        <c:lblAlgn val="ctr"/>
        <c:lblOffset val="100"/>
        <c:noMultiLvlLbl val="0"/>
      </c:catAx>
      <c:valAx>
        <c:axId val="147630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08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19.706924336986301</c:v>
                </c:pt>
                <c:pt idx="2">
                  <c:v>22.674903635616438</c:v>
                </c:pt>
                <c:pt idx="3">
                  <c:v>39.820906246575341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37.429678054794522</c:v>
                </c:pt>
                <c:pt idx="2">
                  <c:v>41.551691671232874</c:v>
                </c:pt>
                <c:pt idx="3">
                  <c:v>61.777262904109584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6314304"/>
        <c:axId val="147631486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631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14864"/>
        <c:crosses val="autoZero"/>
        <c:auto val="1"/>
        <c:lblAlgn val="ctr"/>
        <c:lblOffset val="100"/>
        <c:noMultiLvlLbl val="0"/>
      </c:catAx>
      <c:valAx>
        <c:axId val="147631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6314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4.7032072210485762E-2"/>
                  <c:y val="-5.398111426087528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163474.98430000001</c:v>
                </c:pt>
                <c:pt idx="1">
                  <c:v>25002.183166999999</c:v>
                </c:pt>
                <c:pt idx="2">
                  <c:v>0</c:v>
                </c:pt>
                <c:pt idx="3">
                  <c:v>3395</c:v>
                </c:pt>
                <c:pt idx="4">
                  <c:v>25096</c:v>
                </c:pt>
                <c:pt idx="5">
                  <c:v>145135.39071000001</c:v>
                </c:pt>
                <c:pt idx="6">
                  <c:v>30282.071749999999</c:v>
                </c:pt>
                <c:pt idx="7">
                  <c:v>490</c:v>
                </c:pt>
                <c:pt idx="8">
                  <c:v>61939.911080000005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44078.372400000007</c:v>
                </c:pt>
                <c:pt idx="2">
                  <c:v>17602.103700000007</c:v>
                </c:pt>
                <c:pt idx="3">
                  <c:v>6557.9902000000002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5722.0831670000007</c:v>
                </c:pt>
                <c:pt idx="2">
                  <c:v>7400.7999999999993</c:v>
                </c:pt>
                <c:pt idx="3">
                  <c:v>637.09999999999854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5.5619999999919401E-2</c:v>
                </c:pt>
                <c:pt idx="3">
                  <c:v>0.19999999999998863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36778.868854000008</c:v>
                </c:pt>
                <c:pt idx="2">
                  <c:v>55532.948936000001</c:v>
                </c:pt>
                <c:pt idx="3">
                  <c:v>46267.412920000002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2548.3576780000003</c:v>
                </c:pt>
                <c:pt idx="3">
                  <c:v>25563.451072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11655.18506</c:v>
                </c:pt>
                <c:pt idx="2">
                  <c:v>20111.461449999999</c:v>
                </c:pt>
                <c:pt idx="3">
                  <c:v>30173.264570000007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612368"/>
        <c:axId val="1477612928"/>
      </c:barChart>
      <c:catAx>
        <c:axId val="1477612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612928"/>
        <c:crosses val="autoZero"/>
        <c:auto val="1"/>
        <c:lblAlgn val="ctr"/>
        <c:lblOffset val="100"/>
        <c:noMultiLvlLbl val="0"/>
      </c:catAx>
      <c:valAx>
        <c:axId val="147761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7612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91596638655462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84803.166227000009</c:v>
                </c:pt>
                <c:pt idx="1">
                  <c:v>9335.533829</c:v>
                </c:pt>
                <c:pt idx="2">
                  <c:v>0</c:v>
                </c:pt>
                <c:pt idx="3">
                  <c:v>3007.6281399999998</c:v>
                </c:pt>
                <c:pt idx="4">
                  <c:v>7675.1128819999994</c:v>
                </c:pt>
                <c:pt idx="5">
                  <c:v>66236.018080000009</c:v>
                </c:pt>
                <c:pt idx="6">
                  <c:v>8519.1238219999996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48809.417144000006</c:v>
                </c:pt>
                <c:pt idx="1">
                  <c:v>72933.066792000012</c:v>
                </c:pt>
                <c:pt idx="2">
                  <c:v>82495.319686000003</c:v>
                </c:pt>
                <c:pt idx="3">
                  <c:v>84803.166227000009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19645.0265482</c:v>
                </c:pt>
                <c:pt idx="2">
                  <c:v>45120.774004420004</c:v>
                </c:pt>
                <c:pt idx="3">
                  <c:v>66236.018080000009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1327.4690760000001</c:v>
                </c:pt>
                <c:pt idx="3">
                  <c:v>8519.1238219999996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5804.2934674999997</c:v>
                </c:pt>
                <c:pt idx="1">
                  <c:v>4438.5001222999999</c:v>
                </c:pt>
                <c:pt idx="2">
                  <c:v>5354.3569051700006</c:v>
                </c:pt>
                <c:pt idx="3">
                  <c:v>9335.533829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7905.0156137000004</c:v>
                </c:pt>
                <c:pt idx="3">
                  <c:v>7675.1128819999994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2929.1303870000002</c:v>
                </c:pt>
                <c:pt idx="2">
                  <c:v>3007.6281399999998</c:v>
                </c:pt>
                <c:pt idx="3">
                  <c:v>3007.6281399999998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584.49409390000005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842480"/>
        <c:axId val="148384304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3842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43040"/>
        <c:crosses val="autoZero"/>
        <c:auto val="1"/>
        <c:lblAlgn val="ctr"/>
        <c:lblOffset val="100"/>
        <c:noMultiLvlLbl val="0"/>
      </c:catAx>
      <c:valAx>
        <c:axId val="148384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42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1714285714285714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6806722689075632"/>
                  <c:y val="1.4394963802900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94709.87414</c:v>
                </c:pt>
                <c:pt idx="1">
                  <c:v>39177.879130000001</c:v>
                </c:pt>
                <c:pt idx="2">
                  <c:v>1551</c:v>
                </c:pt>
                <c:pt idx="3">
                  <c:v>2983.193585</c:v>
                </c:pt>
                <c:pt idx="4">
                  <c:v>7648.3</c:v>
                </c:pt>
                <c:pt idx="5">
                  <c:v>37033.91835</c:v>
                </c:pt>
                <c:pt idx="6">
                  <c:v>50268.219559999998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63695.446735999998</c:v>
                </c:pt>
                <c:pt idx="1">
                  <c:v>95448.58167</c:v>
                </c:pt>
                <c:pt idx="2">
                  <c:v>93174.421629999997</c:v>
                </c:pt>
                <c:pt idx="3">
                  <c:v>94709.87414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12450.28405</c:v>
                </c:pt>
                <c:pt idx="2">
                  <c:v>28302.665440000001</c:v>
                </c:pt>
                <c:pt idx="3">
                  <c:v>50268.219559999998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10651.664769999999</c:v>
                </c:pt>
                <c:pt idx="1">
                  <c:v>19183.891940000001</c:v>
                </c:pt>
                <c:pt idx="2">
                  <c:v>33889.516510000001</c:v>
                </c:pt>
                <c:pt idx="3">
                  <c:v>39177.879130000001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4211.9282219999996</c:v>
                </c:pt>
                <c:pt idx="1">
                  <c:v>6644.5880900000002</c:v>
                </c:pt>
                <c:pt idx="2">
                  <c:v>7865.2444999999998</c:v>
                </c:pt>
                <c:pt idx="3">
                  <c:v>7648.3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337.77280150000001</c:v>
                </c:pt>
                <c:pt idx="1">
                  <c:v>8006.4984850000001</c:v>
                </c:pt>
                <c:pt idx="2">
                  <c:v>20916.952430000001</c:v>
                </c:pt>
                <c:pt idx="3">
                  <c:v>37033.91835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2108.0700000000002</c:v>
                </c:pt>
                <c:pt idx="1">
                  <c:v>2635.05</c:v>
                </c:pt>
                <c:pt idx="2">
                  <c:v>1821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3.1406000000000001</c:v>
                </c:pt>
                <c:pt idx="1">
                  <c:v>1385.5053109999999</c:v>
                </c:pt>
                <c:pt idx="2">
                  <c:v>11431.497160000001</c:v>
                </c:pt>
                <c:pt idx="3">
                  <c:v>17481.842189999999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853680"/>
        <c:axId val="148385424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4156.0356899999997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83853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54240"/>
        <c:crosses val="autoZero"/>
        <c:auto val="1"/>
        <c:lblAlgn val="ctr"/>
        <c:lblOffset val="100"/>
        <c:noMultiLvlLbl val="0"/>
      </c:catAx>
      <c:valAx>
        <c:axId val="148385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5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38.004962620000001</c:v>
                </c:pt>
                <c:pt idx="1">
                  <c:v>19.53109147</c:v>
                </c:pt>
                <c:pt idx="2">
                  <c:v>19.838204319999999</c:v>
                </c:pt>
                <c:pt idx="3">
                  <c:v>30.4325221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51.706950759999998</c:v>
                </c:pt>
                <c:pt idx="1">
                  <c:v>32.711528260000001</c:v>
                </c:pt>
                <c:pt idx="2">
                  <c:v>34.264502540000002</c:v>
                </c:pt>
                <c:pt idx="3">
                  <c:v>41.895268459999997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858160"/>
        <c:axId val="1483858720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3858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58720"/>
        <c:crosses val="autoZero"/>
        <c:auto val="1"/>
        <c:lblAlgn val="ctr"/>
        <c:lblOffset val="100"/>
        <c:noMultiLvlLbl val="0"/>
      </c:catAx>
      <c:valAx>
        <c:axId val="148385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58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29.033310493150687</c:v>
                </c:pt>
                <c:pt idx="1">
                  <c:v>19.706924336986301</c:v>
                </c:pt>
                <c:pt idx="2">
                  <c:v>22.674903635616438</c:v>
                </c:pt>
                <c:pt idx="3">
                  <c:v>39.820906246575341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35.000413150684928</c:v>
                </c:pt>
                <c:pt idx="1">
                  <c:v>37.429678054794522</c:v>
                </c:pt>
                <c:pt idx="2">
                  <c:v>41.551691671232874</c:v>
                </c:pt>
                <c:pt idx="3">
                  <c:v>61.777262904109584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83864320"/>
        <c:axId val="14838648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8386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64880"/>
        <c:crosses val="autoZero"/>
        <c:auto val="1"/>
        <c:lblAlgn val="ctr"/>
        <c:lblOffset val="100"/>
        <c:noMultiLvlLbl val="0"/>
      </c:catAx>
      <c:valAx>
        <c:axId val="148386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386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109645.5163</c:v>
                </c:pt>
                <c:pt idx="10">
                  <c:v>109697.071</c:v>
                </c:pt>
                <c:pt idx="11">
                  <c:v>110688.14840000001</c:v>
                </c:pt>
                <c:pt idx="12">
                  <c:v>111028.071</c:v>
                </c:pt>
                <c:pt idx="13">
                  <c:v>116264.4917</c:v>
                </c:pt>
                <c:pt idx="14">
                  <c:v>120476.4996</c:v>
                </c:pt>
                <c:pt idx="15">
                  <c:v>125241.5644</c:v>
                </c:pt>
                <c:pt idx="16">
                  <c:v>128489.7355</c:v>
                </c:pt>
                <c:pt idx="17">
                  <c:v>129668.25320000001</c:v>
                </c:pt>
                <c:pt idx="18">
                  <c:v>130715.4143</c:v>
                </c:pt>
                <c:pt idx="19">
                  <c:v>132001.84049999999</c:v>
                </c:pt>
                <c:pt idx="20">
                  <c:v>134266.37479999999</c:v>
                </c:pt>
                <c:pt idx="21">
                  <c:v>137041.04269999999</c:v>
                </c:pt>
                <c:pt idx="22">
                  <c:v>139599.68470000001</c:v>
                </c:pt>
                <c:pt idx="23">
                  <c:v>142259.8996</c:v>
                </c:pt>
                <c:pt idx="24">
                  <c:v>142843.66810000001</c:v>
                </c:pt>
                <c:pt idx="25">
                  <c:v>142843.66810000001</c:v>
                </c:pt>
                <c:pt idx="26">
                  <c:v>142843.66810000001</c:v>
                </c:pt>
                <c:pt idx="27">
                  <c:v>142843.66810000001</c:v>
                </c:pt>
                <c:pt idx="28">
                  <c:v>142868.23269999999</c:v>
                </c:pt>
                <c:pt idx="29">
                  <c:v>142907.97039999999</c:v>
                </c:pt>
                <c:pt idx="30">
                  <c:v>142915.81570000001</c:v>
                </c:pt>
                <c:pt idx="31">
                  <c:v>142938.71170000001</c:v>
                </c:pt>
                <c:pt idx="32">
                  <c:v>142960.95449999999</c:v>
                </c:pt>
                <c:pt idx="33">
                  <c:v>144474.56700000001</c:v>
                </c:pt>
                <c:pt idx="34">
                  <c:v>145410.04990000001</c:v>
                </c:pt>
                <c:pt idx="35">
                  <c:v>149401.65830000001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9230.4430580000007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13594.1</c:v>
                </c:pt>
                <c:pt idx="8">
                  <c:v>14269.227258999999</c:v>
                </c:pt>
                <c:pt idx="9">
                  <c:v>15429.891432</c:v>
                </c:pt>
                <c:pt idx="10">
                  <c:v>15569.185109999999</c:v>
                </c:pt>
                <c:pt idx="11">
                  <c:v>16046.336356</c:v>
                </c:pt>
                <c:pt idx="12">
                  <c:v>16754.563807999999</c:v>
                </c:pt>
                <c:pt idx="13">
                  <c:v>16964.283167000001</c:v>
                </c:pt>
                <c:pt idx="14">
                  <c:v>16964.283167000001</c:v>
                </c:pt>
                <c:pt idx="15">
                  <c:v>16964.283167000001</c:v>
                </c:pt>
                <c:pt idx="16">
                  <c:v>16764.683166999999</c:v>
                </c:pt>
                <c:pt idx="17">
                  <c:v>17689.683166999999</c:v>
                </c:pt>
                <c:pt idx="18">
                  <c:v>18614.683166999999</c:v>
                </c:pt>
                <c:pt idx="19">
                  <c:v>19539.883167</c:v>
                </c:pt>
                <c:pt idx="20">
                  <c:v>20464.883167</c:v>
                </c:pt>
                <c:pt idx="21">
                  <c:v>21389.883167</c:v>
                </c:pt>
                <c:pt idx="22">
                  <c:v>22315.083167000001</c:v>
                </c:pt>
                <c:pt idx="23">
                  <c:v>23240.083167000001</c:v>
                </c:pt>
                <c:pt idx="24">
                  <c:v>24165.083167000001</c:v>
                </c:pt>
                <c:pt idx="25">
                  <c:v>24365.083167000001</c:v>
                </c:pt>
                <c:pt idx="26">
                  <c:v>24565.383167</c:v>
                </c:pt>
                <c:pt idx="27">
                  <c:v>24765.383167</c:v>
                </c:pt>
                <c:pt idx="28">
                  <c:v>24965.383167</c:v>
                </c:pt>
                <c:pt idx="29">
                  <c:v>25165.383167</c:v>
                </c:pt>
                <c:pt idx="30">
                  <c:v>25002.183166999999</c:v>
                </c:pt>
                <c:pt idx="31">
                  <c:v>25002.183166999999</c:v>
                </c:pt>
                <c:pt idx="32">
                  <c:v>25002.183166999999</c:v>
                </c:pt>
                <c:pt idx="33">
                  <c:v>25002.183166999999</c:v>
                </c:pt>
                <c:pt idx="34">
                  <c:v>25002.183166999999</c:v>
                </c:pt>
                <c:pt idx="35">
                  <c:v>25002.183166999999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15984.226559999999</c:v>
                </c:pt>
                <c:pt idx="8">
                  <c:v>15984.226559999999</c:v>
                </c:pt>
                <c:pt idx="9">
                  <c:v>16014.605992000001</c:v>
                </c:pt>
                <c:pt idx="10">
                  <c:v>16014.605992000001</c:v>
                </c:pt>
                <c:pt idx="11">
                  <c:v>16014.605992000001</c:v>
                </c:pt>
                <c:pt idx="12">
                  <c:v>16014.605992000001</c:v>
                </c:pt>
                <c:pt idx="13">
                  <c:v>18721.137419999999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24701.838380000001</c:v>
                </c:pt>
                <c:pt idx="19">
                  <c:v>24701.838380000001</c:v>
                </c:pt>
                <c:pt idx="20">
                  <c:v>24701.838380000001</c:v>
                </c:pt>
                <c:pt idx="21">
                  <c:v>24710</c:v>
                </c:pt>
                <c:pt idx="22">
                  <c:v>24710</c:v>
                </c:pt>
                <c:pt idx="23">
                  <c:v>24710</c:v>
                </c:pt>
                <c:pt idx="24">
                  <c:v>24710</c:v>
                </c:pt>
                <c:pt idx="25">
                  <c:v>24710</c:v>
                </c:pt>
                <c:pt idx="26">
                  <c:v>24710</c:v>
                </c:pt>
                <c:pt idx="27">
                  <c:v>24710</c:v>
                </c:pt>
                <c:pt idx="28">
                  <c:v>24710</c:v>
                </c:pt>
                <c:pt idx="29">
                  <c:v>24710</c:v>
                </c:pt>
                <c:pt idx="30">
                  <c:v>24710</c:v>
                </c:pt>
                <c:pt idx="31">
                  <c:v>25096</c:v>
                </c:pt>
                <c:pt idx="32">
                  <c:v>25096</c:v>
                </c:pt>
                <c:pt idx="33">
                  <c:v>25096</c:v>
                </c:pt>
                <c:pt idx="34">
                  <c:v>25096</c:v>
                </c:pt>
                <c:pt idx="35">
                  <c:v>25096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17086.493103999997</c:v>
                </c:pt>
                <c:pt idx="8">
                  <c:v>22900.233516999997</c:v>
                </c:pt>
                <c:pt idx="9">
                  <c:v>25495.048839999996</c:v>
                </c:pt>
                <c:pt idx="10">
                  <c:v>33739.715069999998</c:v>
                </c:pt>
                <c:pt idx="11">
                  <c:v>35870.623980000004</c:v>
                </c:pt>
                <c:pt idx="12">
                  <c:v>40506.869650000001</c:v>
                </c:pt>
                <c:pt idx="13">
                  <c:v>40679.567600000002</c:v>
                </c:pt>
                <c:pt idx="14">
                  <c:v>41421.0861</c:v>
                </c:pt>
                <c:pt idx="15">
                  <c:v>43335.028854000004</c:v>
                </c:pt>
                <c:pt idx="16">
                  <c:v>47197.907859999999</c:v>
                </c:pt>
                <c:pt idx="17">
                  <c:v>51735.383419999998</c:v>
                </c:pt>
                <c:pt idx="18">
                  <c:v>56899.056759999999</c:v>
                </c:pt>
                <c:pt idx="19">
                  <c:v>63268.742920000004</c:v>
                </c:pt>
                <c:pt idx="20">
                  <c:v>69418.391350000005</c:v>
                </c:pt>
                <c:pt idx="21">
                  <c:v>75290.431799999991</c:v>
                </c:pt>
                <c:pt idx="22">
                  <c:v>81729.979749999999</c:v>
                </c:pt>
                <c:pt idx="23">
                  <c:v>85709.057820000002</c:v>
                </c:pt>
                <c:pt idx="24">
                  <c:v>86604.266100000008</c:v>
                </c:pt>
                <c:pt idx="25">
                  <c:v>98867.977790000004</c:v>
                </c:pt>
                <c:pt idx="26">
                  <c:v>103437.91292</c:v>
                </c:pt>
                <c:pt idx="27">
                  <c:v>106982.99526000001</c:v>
                </c:pt>
                <c:pt idx="28">
                  <c:v>110543.20368000001</c:v>
                </c:pt>
                <c:pt idx="29">
                  <c:v>114168.11900000001</c:v>
                </c:pt>
                <c:pt idx="30">
                  <c:v>120050.47846000001</c:v>
                </c:pt>
                <c:pt idx="31">
                  <c:v>125217.2071</c:v>
                </c:pt>
                <c:pt idx="32">
                  <c:v>132719.17676</c:v>
                </c:pt>
                <c:pt idx="33">
                  <c:v>137424.25229</c:v>
                </c:pt>
                <c:pt idx="34">
                  <c:v>144005.50462000002</c:v>
                </c:pt>
                <c:pt idx="35">
                  <c:v>145135.39071000001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2170.2629999999999</c:v>
                </c:pt>
                <c:pt idx="17">
                  <c:v>2169.2629999999999</c:v>
                </c:pt>
                <c:pt idx="18">
                  <c:v>2169.2629999999999</c:v>
                </c:pt>
                <c:pt idx="19">
                  <c:v>2169.2629999999999</c:v>
                </c:pt>
                <c:pt idx="20">
                  <c:v>2160.6419999999998</c:v>
                </c:pt>
                <c:pt idx="21">
                  <c:v>2150.6419999999998</c:v>
                </c:pt>
                <c:pt idx="22">
                  <c:v>2150.6419999999998</c:v>
                </c:pt>
                <c:pt idx="23">
                  <c:v>1210.972</c:v>
                </c:pt>
                <c:pt idx="24">
                  <c:v>256.5</c:v>
                </c:pt>
                <c:pt idx="25">
                  <c:v>4718.6206780000002</c:v>
                </c:pt>
                <c:pt idx="26">
                  <c:v>8854.7208050000008</c:v>
                </c:pt>
                <c:pt idx="27">
                  <c:v>13011.251619999999</c:v>
                </c:pt>
                <c:pt idx="28">
                  <c:v>17154.474730000002</c:v>
                </c:pt>
                <c:pt idx="29">
                  <c:v>21364.105240000001</c:v>
                </c:pt>
                <c:pt idx="30">
                  <c:v>22854.000499999998</c:v>
                </c:pt>
                <c:pt idx="31">
                  <c:v>24750.77807</c:v>
                </c:pt>
                <c:pt idx="32">
                  <c:v>26399.070889999999</c:v>
                </c:pt>
                <c:pt idx="33">
                  <c:v>30282.071749999999</c:v>
                </c:pt>
                <c:pt idx="34">
                  <c:v>30282.071749999999</c:v>
                </c:pt>
                <c:pt idx="35">
                  <c:v>30282.071749999999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4513.7660089999999</c:v>
                </c:pt>
                <c:pt idx="11">
                  <c:v>5969.0105320000002</c:v>
                </c:pt>
                <c:pt idx="12">
                  <c:v>10121.651169999999</c:v>
                </c:pt>
                <c:pt idx="13">
                  <c:v>10121.651169999999</c:v>
                </c:pt>
                <c:pt idx="14">
                  <c:v>11655.18506</c:v>
                </c:pt>
                <c:pt idx="15">
                  <c:v>11655.18506</c:v>
                </c:pt>
                <c:pt idx="16">
                  <c:v>15790.544161</c:v>
                </c:pt>
                <c:pt idx="17">
                  <c:v>17815.418171999998</c:v>
                </c:pt>
                <c:pt idx="18">
                  <c:v>19647.393992999998</c:v>
                </c:pt>
                <c:pt idx="19">
                  <c:v>21169.863448</c:v>
                </c:pt>
                <c:pt idx="20">
                  <c:v>22358.551100000001</c:v>
                </c:pt>
                <c:pt idx="21">
                  <c:v>23863.17843</c:v>
                </c:pt>
                <c:pt idx="22">
                  <c:v>25192.161829999997</c:v>
                </c:pt>
                <c:pt idx="23">
                  <c:v>27317.176070000001</c:v>
                </c:pt>
                <c:pt idx="24">
                  <c:v>31162.447840000001</c:v>
                </c:pt>
                <c:pt idx="25">
                  <c:v>31766.646509999999</c:v>
                </c:pt>
                <c:pt idx="26">
                  <c:v>34139.619650000001</c:v>
                </c:pt>
                <c:pt idx="27">
                  <c:v>36839.450389999998</c:v>
                </c:pt>
                <c:pt idx="28">
                  <c:v>39585.851930000004</c:v>
                </c:pt>
                <c:pt idx="29">
                  <c:v>42462.681660000002</c:v>
                </c:pt>
                <c:pt idx="30">
                  <c:v>46260.281189999994</c:v>
                </c:pt>
                <c:pt idx="31">
                  <c:v>50090.569260000004</c:v>
                </c:pt>
                <c:pt idx="32">
                  <c:v>53133.241009999998</c:v>
                </c:pt>
                <c:pt idx="33">
                  <c:v>56534.601559999996</c:v>
                </c:pt>
                <c:pt idx="34">
                  <c:v>59338.897299999997</c:v>
                </c:pt>
                <c:pt idx="35">
                  <c:v>61939.911080000005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031664"/>
        <c:axId val="1479032224"/>
      </c:lineChart>
      <c:catAx>
        <c:axId val="1479031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32224"/>
        <c:crosses val="autoZero"/>
        <c:auto val="1"/>
        <c:lblAlgn val="ctr"/>
        <c:lblOffset val="100"/>
        <c:noMultiLvlLbl val="0"/>
      </c:catAx>
      <c:valAx>
        <c:axId val="14790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3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29.033310493150687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19.597190230136984</c:v>
                </c:pt>
                <c:pt idx="4">
                  <c:v>20.721635016438356</c:v>
                </c:pt>
                <c:pt idx="5">
                  <c:v>23.813334189041097</c:v>
                </c:pt>
                <c:pt idx="6">
                  <c:v>26.889053821917809</c:v>
                </c:pt>
                <c:pt idx="7">
                  <c:v>26.789772676712328</c:v>
                </c:pt>
                <c:pt idx="8">
                  <c:v>27.359088808219177</c:v>
                </c:pt>
                <c:pt idx="9">
                  <c:v>27.495139616438355</c:v>
                </c:pt>
                <c:pt idx="10">
                  <c:v>21.607653476712329</c:v>
                </c:pt>
                <c:pt idx="11">
                  <c:v>21.279093758904111</c:v>
                </c:pt>
                <c:pt idx="12">
                  <c:v>21.951837942465755</c:v>
                </c:pt>
                <c:pt idx="13">
                  <c:v>21.019284635616437</c:v>
                </c:pt>
                <c:pt idx="14">
                  <c:v>20.361854572602741</c:v>
                </c:pt>
                <c:pt idx="15">
                  <c:v>19.706924336986301</c:v>
                </c:pt>
                <c:pt idx="16">
                  <c:v>18.840585709589043</c:v>
                </c:pt>
                <c:pt idx="17">
                  <c:v>20.741348358904109</c:v>
                </c:pt>
                <c:pt idx="18">
                  <c:v>21.72344534520548</c:v>
                </c:pt>
                <c:pt idx="19">
                  <c:v>20.370685246575341</c:v>
                </c:pt>
                <c:pt idx="20">
                  <c:v>20.0831722</c:v>
                </c:pt>
                <c:pt idx="21">
                  <c:v>20.585545553424659</c:v>
                </c:pt>
                <c:pt idx="22">
                  <c:v>19.428970323287672</c:v>
                </c:pt>
                <c:pt idx="23">
                  <c:v>22.693778860273969</c:v>
                </c:pt>
                <c:pt idx="24">
                  <c:v>33.079845150684932</c:v>
                </c:pt>
                <c:pt idx="25">
                  <c:v>22.674903635616438</c:v>
                </c:pt>
                <c:pt idx="26">
                  <c:v>22.145152854794521</c:v>
                </c:pt>
                <c:pt idx="27">
                  <c:v>23.613355947945205</c:v>
                </c:pt>
                <c:pt idx="28">
                  <c:v>25.095701082191781</c:v>
                </c:pt>
                <c:pt idx="29">
                  <c:v>26.615432726027397</c:v>
                </c:pt>
                <c:pt idx="30">
                  <c:v>28.335775808219179</c:v>
                </c:pt>
                <c:pt idx="31">
                  <c:v>30.69669021917808</c:v>
                </c:pt>
                <c:pt idx="32">
                  <c:v>30.493415315068489</c:v>
                </c:pt>
                <c:pt idx="33">
                  <c:v>31.500498493150687</c:v>
                </c:pt>
                <c:pt idx="34">
                  <c:v>35.295380328767124</c:v>
                </c:pt>
                <c:pt idx="35">
                  <c:v>39.820906246575341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35.000413150684928</c:v>
                </c:pt>
                <c:pt idx="1">
                  <c:v>28.899593972602741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24.152161616438352</c:v>
                </c:pt>
                <c:pt idx="5">
                  <c:v>26.700843863013702</c:v>
                </c:pt>
                <c:pt idx="6">
                  <c:v>30.188732301369864</c:v>
                </c:pt>
                <c:pt idx="7">
                  <c:v>31.890766219178083</c:v>
                </c:pt>
                <c:pt idx="8">
                  <c:v>34.067277698630136</c:v>
                </c:pt>
                <c:pt idx="9">
                  <c:v>35.695518273972603</c:v>
                </c:pt>
                <c:pt idx="10">
                  <c:v>33.290891726027397</c:v>
                </c:pt>
                <c:pt idx="11">
                  <c:v>34.442132109589039</c:v>
                </c:pt>
                <c:pt idx="12">
                  <c:v>37.216791945205479</c:v>
                </c:pt>
                <c:pt idx="13">
                  <c:v>36.164742821917805</c:v>
                </c:pt>
                <c:pt idx="14">
                  <c:v>38.376978109589039</c:v>
                </c:pt>
                <c:pt idx="15">
                  <c:v>37.429678054794522</c:v>
                </c:pt>
                <c:pt idx="16">
                  <c:v>38.84078706849315</c:v>
                </c:pt>
                <c:pt idx="17">
                  <c:v>40.873733260273973</c:v>
                </c:pt>
                <c:pt idx="18">
                  <c:v>41.746415287671233</c:v>
                </c:pt>
                <c:pt idx="19">
                  <c:v>39.888681150684931</c:v>
                </c:pt>
                <c:pt idx="20">
                  <c:v>39.025338986301371</c:v>
                </c:pt>
                <c:pt idx="21">
                  <c:v>39.088024547945203</c:v>
                </c:pt>
                <c:pt idx="22">
                  <c:v>37.66644465753425</c:v>
                </c:pt>
                <c:pt idx="23">
                  <c:v>40.906632054794521</c:v>
                </c:pt>
                <c:pt idx="24">
                  <c:v>52.62551276712329</c:v>
                </c:pt>
                <c:pt idx="25">
                  <c:v>41.551691671232874</c:v>
                </c:pt>
                <c:pt idx="26">
                  <c:v>41.043106520547944</c:v>
                </c:pt>
                <c:pt idx="27">
                  <c:v>42.533440191780819</c:v>
                </c:pt>
                <c:pt idx="28">
                  <c:v>44.01539452054795</c:v>
                </c:pt>
                <c:pt idx="29">
                  <c:v>45.52109572602739</c:v>
                </c:pt>
                <c:pt idx="30">
                  <c:v>47.252855452054789</c:v>
                </c:pt>
                <c:pt idx="31">
                  <c:v>50.371024575342467</c:v>
                </c:pt>
                <c:pt idx="32">
                  <c:v>50.259202794520547</c:v>
                </c:pt>
                <c:pt idx="33">
                  <c:v>51.062513671232878</c:v>
                </c:pt>
                <c:pt idx="34">
                  <c:v>56.072040602739726</c:v>
                </c:pt>
                <c:pt idx="35">
                  <c:v>61.777262904109584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036704"/>
        <c:axId val="147903726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903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37264"/>
        <c:crosses val="autoZero"/>
        <c:auto val="1"/>
        <c:lblAlgn val="ctr"/>
        <c:lblOffset val="100"/>
        <c:noMultiLvlLbl val="0"/>
      </c:catAx>
      <c:valAx>
        <c:axId val="14790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3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8.563522588001618E-2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0.10823442868597406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8.8869576675932038E-2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5.3639681941217696E-2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2.6544540197839556E-2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2.5755216071204234E-2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2.46665245801665E-2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2.4361586984349114E-2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2.4361586984349114E-2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2.4361586984349114E-2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0.35482938135975278</c:v>
                </c:pt>
                <c:pt idx="29">
                  <c:v>0.42097700758244494</c:v>
                </c:pt>
                <c:pt idx="30">
                  <c:v>0.55463352699223378</c:v>
                </c:pt>
                <c:pt idx="31">
                  <c:v>0.46152549746172894</c:v>
                </c:pt>
                <c:pt idx="32">
                  <c:v>0.35465826079331514</c:v>
                </c:pt>
                <c:pt idx="33">
                  <c:v>0.42330688025533819</c:v>
                </c:pt>
                <c:pt idx="34">
                  <c:v>0.55891862965931705</c:v>
                </c:pt>
                <c:pt idx="35">
                  <c:v>0.46359413281174189</c:v>
                </c:pt>
                <c:pt idx="36">
                  <c:v>0.35460707487313065</c:v>
                </c:pt>
                <c:pt idx="37">
                  <c:v>0.42400379571894953</c:v>
                </c:pt>
                <c:pt idx="38">
                  <c:v>0.56020039678417821</c:v>
                </c:pt>
                <c:pt idx="39">
                  <c:v>0.46421290650486952</c:v>
                </c:pt>
                <c:pt idx="40">
                  <c:v>0.35449591101126038</c:v>
                </c:pt>
                <c:pt idx="41">
                  <c:v>0.42551733470225772</c:v>
                </c:pt>
                <c:pt idx="42">
                  <c:v>0.56298409822641104</c:v>
                </c:pt>
                <c:pt idx="43">
                  <c:v>0.46555673969418615</c:v>
                </c:pt>
                <c:pt idx="44">
                  <c:v>0.35447567921008322</c:v>
                </c:pt>
                <c:pt idx="45">
                  <c:v>0.42579279779788204</c:v>
                </c:pt>
                <c:pt idx="46">
                  <c:v>0.56349073000151351</c:v>
                </c:pt>
                <c:pt idx="47">
                  <c:v>0.46580131643419487</c:v>
                </c:pt>
                <c:pt idx="48">
                  <c:v>0.35441756123951679</c:v>
                </c:pt>
                <c:pt idx="49">
                  <c:v>0.42658409725324214</c:v>
                </c:pt>
                <c:pt idx="50">
                  <c:v>0.56494608836553228</c:v>
                </c:pt>
                <c:pt idx="51">
                  <c:v>0.46650389140598525</c:v>
                </c:pt>
                <c:pt idx="52">
                  <c:v>0.35441616596239334</c:v>
                </c:pt>
                <c:pt idx="53">
                  <c:v>0.42660309358597998</c:v>
                </c:pt>
                <c:pt idx="54">
                  <c:v>0.56498102664690075</c:v>
                </c:pt>
                <c:pt idx="55">
                  <c:v>0.4665207577157236</c:v>
                </c:pt>
                <c:pt idx="56">
                  <c:v>0.35441149670384908</c:v>
                </c:pt>
                <c:pt idx="57">
                  <c:v>0.42666666789550939</c:v>
                </c:pt>
                <c:pt idx="58">
                  <c:v>0.56509795237358584</c:v>
                </c:pt>
                <c:pt idx="59">
                  <c:v>0.46657720380972817</c:v>
                </c:pt>
                <c:pt idx="60">
                  <c:v>0.35440018322919381</c:v>
                </c:pt>
                <c:pt idx="61">
                  <c:v>0.42682070507477499</c:v>
                </c:pt>
                <c:pt idx="62">
                  <c:v>0.56538125756753643</c:v>
                </c:pt>
                <c:pt idx="63">
                  <c:v>0.46671396953352068</c:v>
                </c:pt>
                <c:pt idx="64">
                  <c:v>0.3543759210432087</c:v>
                </c:pt>
                <c:pt idx="65">
                  <c:v>0.42715104427724093</c:v>
                </c:pt>
                <c:pt idx="66">
                  <c:v>0.56598881752425201</c:v>
                </c:pt>
                <c:pt idx="67">
                  <c:v>0.46700726936840115</c:v>
                </c:pt>
                <c:pt idx="68">
                  <c:v>0.35432604415401864</c:v>
                </c:pt>
                <c:pt idx="69">
                  <c:v>0.42783013701495831</c:v>
                </c:pt>
                <c:pt idx="70">
                  <c:v>0.56723780517214151</c:v>
                </c:pt>
                <c:pt idx="71">
                  <c:v>0.46761021872407338</c:v>
                </c:pt>
                <c:pt idx="72">
                  <c:v>0.35429161998818348</c:v>
                </c:pt>
                <c:pt idx="73">
                  <c:v>0.42829883533731883</c:v>
                </c:pt>
                <c:pt idx="74">
                  <c:v>0.56809983534602271</c:v>
                </c:pt>
                <c:pt idx="75">
                  <c:v>0.46802636416850157</c:v>
                </c:pt>
                <c:pt idx="76">
                  <c:v>0.35425672685706017</c:v>
                </c:pt>
                <c:pt idx="77">
                  <c:v>0.42877391879591964</c:v>
                </c:pt>
                <c:pt idx="78">
                  <c:v>0.56897360909031947</c:v>
                </c:pt>
                <c:pt idx="79">
                  <c:v>0.46844817894004709</c:v>
                </c:pt>
                <c:pt idx="80">
                  <c:v>0.35420305885120457</c:v>
                </c:pt>
                <c:pt idx="81">
                  <c:v>0.42950463045554277</c:v>
                </c:pt>
                <c:pt idx="82">
                  <c:v>0.57031753417460884</c:v>
                </c:pt>
                <c:pt idx="83">
                  <c:v>0.46909695938236395</c:v>
                </c:pt>
                <c:pt idx="84">
                  <c:v>0.35419620835804533</c:v>
                </c:pt>
                <c:pt idx="85">
                  <c:v>0.42959790097259082</c:v>
                </c:pt>
                <c:pt idx="86">
                  <c:v>0.57048907732921261</c:v>
                </c:pt>
                <c:pt idx="87">
                  <c:v>0.4691797718259334</c:v>
                </c:pt>
                <c:pt idx="88">
                  <c:v>0.35417534148232799</c:v>
                </c:pt>
                <c:pt idx="89">
                  <c:v>0.42988201238358925</c:v>
                </c:pt>
                <c:pt idx="90">
                  <c:v>0.57101161499308939</c:v>
                </c:pt>
                <c:pt idx="91">
                  <c:v>0.46943202721275601</c:v>
                </c:pt>
                <c:pt idx="92">
                  <c:v>0.35417441286137336</c:v>
                </c:pt>
                <c:pt idx="93">
                  <c:v>0.42989465525780296</c:v>
                </c:pt>
                <c:pt idx="94">
                  <c:v>0.57103486785709712</c:v>
                </c:pt>
                <c:pt idx="95">
                  <c:v>0.46944325251596841</c:v>
                </c:pt>
                <c:pt idx="96">
                  <c:v>0.35415647595101557</c:v>
                </c:pt>
                <c:pt idx="97">
                  <c:v>0.430138873538702</c:v>
                </c:pt>
                <c:pt idx="98">
                  <c:v>0.57148403412889148</c:v>
                </c:pt>
                <c:pt idx="99">
                  <c:v>0.46966008776442936</c:v>
                </c:pt>
                <c:pt idx="100">
                  <c:v>0.3541553400077892</c:v>
                </c:pt>
                <c:pt idx="101">
                  <c:v>0.4301543399768164</c:v>
                </c:pt>
                <c:pt idx="102">
                  <c:v>0.57151247999850485</c:v>
                </c:pt>
                <c:pt idx="103">
                  <c:v>0.46967382003029834</c:v>
                </c:pt>
                <c:pt idx="104">
                  <c:v>0.35415533999929433</c:v>
                </c:pt>
                <c:pt idx="105">
                  <c:v>0.4301543399605553</c:v>
                </c:pt>
                <c:pt idx="106">
                  <c:v>0.57151248001031307</c:v>
                </c:pt>
                <c:pt idx="107">
                  <c:v>0.46967382000035035</c:v>
                </c:pt>
                <c:pt idx="108">
                  <c:v>0.35415534001379945</c:v>
                </c:pt>
                <c:pt idx="109">
                  <c:v>0.4301543399879566</c:v>
                </c:pt>
                <c:pt idx="110">
                  <c:v>0.57151248001055444</c:v>
                </c:pt>
                <c:pt idx="111">
                  <c:v>0.46967382001115965</c:v>
                </c:pt>
                <c:pt idx="112">
                  <c:v>0.35415534000018406</c:v>
                </c:pt>
                <c:pt idx="113">
                  <c:v>0.4301543399958751</c:v>
                </c:pt>
                <c:pt idx="114">
                  <c:v>0.5715124799791762</c:v>
                </c:pt>
                <c:pt idx="115">
                  <c:v>0.46967382002330615</c:v>
                </c:pt>
                <c:pt idx="116">
                  <c:v>0.35415533999469678</c:v>
                </c:pt>
                <c:pt idx="117">
                  <c:v>0.43015433993442592</c:v>
                </c:pt>
                <c:pt idx="118">
                  <c:v>0.57151248002956068</c:v>
                </c:pt>
                <c:pt idx="119">
                  <c:v>0.46967381997420832</c:v>
                </c:pt>
                <c:pt idx="120">
                  <c:v>0.35415534004028321</c:v>
                </c:pt>
                <c:pt idx="121">
                  <c:v>0.4301543400112825</c:v>
                </c:pt>
                <c:pt idx="122">
                  <c:v>0.57151248000115629</c:v>
                </c:pt>
                <c:pt idx="123">
                  <c:v>0.46967381999053792</c:v>
                </c:pt>
                <c:pt idx="124">
                  <c:v>0.35415533997323922</c:v>
                </c:pt>
                <c:pt idx="125">
                  <c:v>0.4301543399461431</c:v>
                </c:pt>
                <c:pt idx="126">
                  <c:v>0.57151248001282084</c:v>
                </c:pt>
                <c:pt idx="127">
                  <c:v>0.46967382001287261</c:v>
                </c:pt>
                <c:pt idx="128">
                  <c:v>0.35415534000785187</c:v>
                </c:pt>
                <c:pt idx="129">
                  <c:v>0.43015433996578384</c:v>
                </c:pt>
                <c:pt idx="130">
                  <c:v>0.57151247997237808</c:v>
                </c:pt>
                <c:pt idx="131">
                  <c:v>0.46967382002920133</c:v>
                </c:pt>
                <c:pt idx="132">
                  <c:v>0.35415533997809168</c:v>
                </c:pt>
                <c:pt idx="133">
                  <c:v>0.43015433997235974</c:v>
                </c:pt>
                <c:pt idx="134">
                  <c:v>0.5715124800116167</c:v>
                </c:pt>
                <c:pt idx="135">
                  <c:v>0.46967381997316299</c:v>
                </c:pt>
                <c:pt idx="136">
                  <c:v>0.35415534000300214</c:v>
                </c:pt>
                <c:pt idx="137">
                  <c:v>0.4301543399570637</c:v>
                </c:pt>
                <c:pt idx="138">
                  <c:v>0.57151248000675203</c:v>
                </c:pt>
                <c:pt idx="139">
                  <c:v>0.46967382002844993</c:v>
                </c:pt>
                <c:pt idx="140">
                  <c:v>0.35415533998668214</c:v>
                </c:pt>
                <c:pt idx="141">
                  <c:v>0.43015433998964975</c:v>
                </c:pt>
                <c:pt idx="142">
                  <c:v>0.57151247999696109</c:v>
                </c:pt>
                <c:pt idx="143">
                  <c:v>0.46967381998650765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9040624"/>
        <c:axId val="1479041184"/>
      </c:lineChart>
      <c:catAx>
        <c:axId val="1479040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1184"/>
        <c:crosses val="autoZero"/>
        <c:auto val="1"/>
        <c:lblAlgn val="ctr"/>
        <c:lblOffset val="100"/>
        <c:noMultiLvlLbl val="0"/>
      </c:catAx>
      <c:valAx>
        <c:axId val="147904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0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16.692601580000002</c:v>
                </c:pt>
                <c:pt idx="2">
                  <c:v>14.775970640000001</c:v>
                </c:pt>
                <c:pt idx="3">
                  <c:v>14.41056657</c:v>
                </c:pt>
                <c:pt idx="4">
                  <c:v>14.00512077</c:v>
                </c:pt>
                <c:pt idx="5">
                  <c:v>10.5165404</c:v>
                </c:pt>
                <c:pt idx="6">
                  <c:v>10.43453115</c:v>
                </c:pt>
                <c:pt idx="7">
                  <c:v>10.43289386</c:v>
                </c:pt>
                <c:pt idx="8">
                  <c:v>9.813556986</c:v>
                </c:pt>
                <c:pt idx="9">
                  <c:v>8.2845316400000009</c:v>
                </c:pt>
                <c:pt idx="10">
                  <c:v>7.9513550100000003</c:v>
                </c:pt>
                <c:pt idx="11">
                  <c:v>7.1538637209999996</c:v>
                </c:pt>
                <c:pt idx="12">
                  <c:v>7.2805854879999998</c:v>
                </c:pt>
                <c:pt idx="13">
                  <c:v>7.2991206780000004</c:v>
                </c:pt>
                <c:pt idx="14">
                  <c:v>6.7492965439999999</c:v>
                </c:pt>
                <c:pt idx="15">
                  <c:v>6.3750032560000003</c:v>
                </c:pt>
                <c:pt idx="16">
                  <c:v>6.2338640740000004</c:v>
                </c:pt>
                <c:pt idx="17">
                  <c:v>5.8217839700000003</c:v>
                </c:pt>
                <c:pt idx="18">
                  <c:v>6.3966443049999997</c:v>
                </c:pt>
                <c:pt idx="19">
                  <c:v>8.6657074880000007</c:v>
                </c:pt>
                <c:pt idx="20">
                  <c:v>6.009601344</c:v>
                </c:pt>
                <c:pt idx="21">
                  <c:v>6.2359531549999998</c:v>
                </c:pt>
                <c:pt idx="22">
                  <c:v>6.4227492049999997</c:v>
                </c:pt>
                <c:pt idx="23">
                  <c:v>6.6038897260000002</c:v>
                </c:pt>
                <c:pt idx="24">
                  <c:v>6.7827803869999999</c:v>
                </c:pt>
                <c:pt idx="25">
                  <c:v>6.6504291990000004</c:v>
                </c:pt>
                <c:pt idx="26">
                  <c:v>7.0523379940000002</c:v>
                </c:pt>
                <c:pt idx="27">
                  <c:v>6.823590115</c:v>
                </c:pt>
                <c:pt idx="28">
                  <c:v>6.8374528420000003</c:v>
                </c:pt>
                <c:pt idx="29">
                  <c:v>7.3647939320000004</c:v>
                </c:pt>
                <c:pt idx="30">
                  <c:v>8.2250887099999996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043984"/>
        <c:axId val="1479044544"/>
      </c:barChart>
      <c:catAx>
        <c:axId val="1479043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4544"/>
        <c:crosses val="autoZero"/>
        <c:auto val="1"/>
        <c:lblAlgn val="ctr"/>
        <c:lblOffset val="100"/>
        <c:noMultiLvlLbl val="0"/>
      </c:catAx>
      <c:valAx>
        <c:axId val="147904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3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29.574297600000001</c:v>
                </c:pt>
                <c:pt idx="2">
                  <c:v>95.540830349999993</c:v>
                </c:pt>
                <c:pt idx="3">
                  <c:v>137.9329444</c:v>
                </c:pt>
                <c:pt idx="4">
                  <c:v>221.07489150000001</c:v>
                </c:pt>
                <c:pt idx="5">
                  <c:v>265.61312509999999</c:v>
                </c:pt>
                <c:pt idx="6">
                  <c:v>133.87551759999999</c:v>
                </c:pt>
                <c:pt idx="7">
                  <c:v>219.45751960000001</c:v>
                </c:pt>
                <c:pt idx="8">
                  <c:v>178.29879249999999</c:v>
                </c:pt>
                <c:pt idx="9">
                  <c:v>267.9316642</c:v>
                </c:pt>
                <c:pt idx="10">
                  <c:v>154.90520609999999</c:v>
                </c:pt>
                <c:pt idx="11">
                  <c:v>287.8631188</c:v>
                </c:pt>
                <c:pt idx="12">
                  <c:v>166.61839130000001</c:v>
                </c:pt>
                <c:pt idx="13">
                  <c:v>198.654707</c:v>
                </c:pt>
                <c:pt idx="14">
                  <c:v>221.73645550000001</c:v>
                </c:pt>
                <c:pt idx="15">
                  <c:v>208.61593439999999</c:v>
                </c:pt>
                <c:pt idx="16">
                  <c:v>195.2043238</c:v>
                </c:pt>
                <c:pt idx="17">
                  <c:v>249.11633499999999</c:v>
                </c:pt>
                <c:pt idx="18">
                  <c:v>168.58916540000001</c:v>
                </c:pt>
                <c:pt idx="19">
                  <c:v>181.28530789999999</c:v>
                </c:pt>
                <c:pt idx="20">
                  <c:v>281.83355790000002</c:v>
                </c:pt>
                <c:pt idx="21">
                  <c:v>185.21517990000001</c:v>
                </c:pt>
                <c:pt idx="22">
                  <c:v>156.4931583</c:v>
                </c:pt>
                <c:pt idx="23">
                  <c:v>157.1566785</c:v>
                </c:pt>
                <c:pt idx="24">
                  <c:v>158.07527260000001</c:v>
                </c:pt>
                <c:pt idx="25">
                  <c:v>182.7916262</c:v>
                </c:pt>
                <c:pt idx="26">
                  <c:v>170.74647759999999</c:v>
                </c:pt>
                <c:pt idx="27">
                  <c:v>192.89227919999999</c:v>
                </c:pt>
                <c:pt idx="28">
                  <c:v>187.6917354</c:v>
                </c:pt>
                <c:pt idx="29">
                  <c:v>164.36607230000001</c:v>
                </c:pt>
                <c:pt idx="30">
                  <c:v>146.9409076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046784"/>
        <c:axId val="1479047344"/>
      </c:barChart>
      <c:catAx>
        <c:axId val="147904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7344"/>
        <c:crosses val="autoZero"/>
        <c:auto val="1"/>
        <c:lblAlgn val="ctr"/>
        <c:lblOffset val="100"/>
        <c:noMultiLvlLbl val="0"/>
      </c:catAx>
      <c:valAx>
        <c:axId val="147904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6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46.266899180000003</c:v>
                </c:pt>
                <c:pt idx="2">
                  <c:v>110.31680098999999</c:v>
                </c:pt>
                <c:pt idx="3">
                  <c:v>152.34351097000001</c:v>
                </c:pt>
                <c:pt idx="4">
                  <c:v>235.08001227</c:v>
                </c:pt>
                <c:pt idx="5">
                  <c:v>276.12966549999999</c:v>
                </c:pt>
                <c:pt idx="6">
                  <c:v>144.31004874999999</c:v>
                </c:pt>
                <c:pt idx="7">
                  <c:v>229.89041346000002</c:v>
                </c:pt>
                <c:pt idx="8">
                  <c:v>188.112349486</c:v>
                </c:pt>
                <c:pt idx="9">
                  <c:v>276.21619584000001</c:v>
                </c:pt>
                <c:pt idx="10">
                  <c:v>162.85656110999997</c:v>
                </c:pt>
                <c:pt idx="11">
                  <c:v>295.01698252099999</c:v>
                </c:pt>
                <c:pt idx="12">
                  <c:v>173.89897678800003</c:v>
                </c:pt>
                <c:pt idx="13">
                  <c:v>205.95382767800001</c:v>
                </c:pt>
                <c:pt idx="14">
                  <c:v>228.48575204400001</c:v>
                </c:pt>
                <c:pt idx="15">
                  <c:v>214.990937656</c:v>
                </c:pt>
                <c:pt idx="16">
                  <c:v>201.43818787399999</c:v>
                </c:pt>
                <c:pt idx="17">
                  <c:v>254.93811897</c:v>
                </c:pt>
                <c:pt idx="18">
                  <c:v>174.98580970500001</c:v>
                </c:pt>
                <c:pt idx="19">
                  <c:v>189.951015388</c:v>
                </c:pt>
                <c:pt idx="20">
                  <c:v>287.84315924399999</c:v>
                </c:pt>
                <c:pt idx="21">
                  <c:v>191.45113305500001</c:v>
                </c:pt>
                <c:pt idx="22">
                  <c:v>162.91590750500001</c:v>
                </c:pt>
                <c:pt idx="23">
                  <c:v>163.760568226</c:v>
                </c:pt>
                <c:pt idx="24">
                  <c:v>164.85805298700001</c:v>
                </c:pt>
                <c:pt idx="25">
                  <c:v>189.442055399</c:v>
                </c:pt>
                <c:pt idx="26">
                  <c:v>177.79881559399999</c:v>
                </c:pt>
                <c:pt idx="27">
                  <c:v>199.71586931499999</c:v>
                </c:pt>
                <c:pt idx="28">
                  <c:v>194.529188242</c:v>
                </c:pt>
                <c:pt idx="29">
                  <c:v>171.73086623200001</c:v>
                </c:pt>
                <c:pt idx="30">
                  <c:v>155.16599631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9049584"/>
        <c:axId val="1479050144"/>
      </c:barChart>
      <c:catAx>
        <c:axId val="147904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50144"/>
        <c:crosses val="autoZero"/>
        <c:auto val="1"/>
        <c:lblAlgn val="ctr"/>
        <c:lblOffset val="100"/>
        <c:noMultiLvlLbl val="0"/>
      </c:catAx>
      <c:valAx>
        <c:axId val="147905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4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9.3833737290000006</c:v>
                </c:pt>
                <c:pt idx="1">
                  <c:v>6.6255202359999998</c:v>
                </c:pt>
                <c:pt idx="2">
                  <c:v>7.2606527190000003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190.89374000000001</c:v>
                </c:pt>
                <c:pt idx="1">
                  <c:v>215.205738</c:v>
                </c:pt>
                <c:pt idx="2">
                  <c:v>172.52749439999999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9052944"/>
        <c:axId val="1479053504"/>
      </c:barChart>
      <c:catAx>
        <c:axId val="1479052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53504"/>
        <c:crosses val="autoZero"/>
        <c:auto val="1"/>
        <c:lblAlgn val="ctr"/>
        <c:lblOffset val="100"/>
        <c:noMultiLvlLbl val="0"/>
      </c:catAx>
      <c:valAx>
        <c:axId val="147905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905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14.08015999</c:v>
                </c:pt>
                <c:pt idx="2">
                  <c:v>9.3833737290000006</c:v>
                </c:pt>
                <c:pt idx="3">
                  <c:v>6.9715739369999996</c:v>
                </c:pt>
                <c:pt idx="4">
                  <c:v>6.6255202359999998</c:v>
                </c:pt>
                <c:pt idx="5">
                  <c:v>6.539160334</c:v>
                </c:pt>
                <c:pt idx="6">
                  <c:v>7.2606527190000003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149.9472178</c:v>
                </c:pt>
                <c:pt idx="2">
                  <c:v>190.89374000000001</c:v>
                </c:pt>
                <c:pt idx="3">
                  <c:v>216.69772140000001</c:v>
                </c:pt>
                <c:pt idx="4">
                  <c:v>215.205738</c:v>
                </c:pt>
                <c:pt idx="5">
                  <c:v>167.94638309999999</c:v>
                </c:pt>
                <c:pt idx="6">
                  <c:v>172.52749439999999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74155280"/>
        <c:axId val="1474155840"/>
      </c:barChart>
      <c:catAx>
        <c:axId val="147415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55840"/>
        <c:crosses val="autoZero"/>
        <c:auto val="1"/>
        <c:lblAlgn val="ctr"/>
        <c:lblOffset val="100"/>
        <c:noMultiLvlLbl val="0"/>
      </c:catAx>
      <c:valAx>
        <c:axId val="14741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5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68474.259264600012</c:v>
                </c:pt>
                <c:pt idx="1">
                  <c:v>86089.511604799991</c:v>
                </c:pt>
                <c:pt idx="2">
                  <c:v>101292.92998280002</c:v>
                </c:pt>
                <c:pt idx="3">
                  <c:v>118525.6815121</c:v>
                </c:pt>
                <c:pt idx="4">
                  <c:v>136848.57838012002</c:v>
                </c:pt>
                <c:pt idx="5">
                  <c:v>152326.7072797</c:v>
                </c:pt>
                <c:pt idx="6">
                  <c:v>167233.421011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160320"/>
        <c:axId val="1474160880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14.08015999</c:v>
                </c:pt>
                <c:pt idx="2">
                  <c:v>9.3833737290000006</c:v>
                </c:pt>
                <c:pt idx="3">
                  <c:v>6.9715739369999996</c:v>
                </c:pt>
                <c:pt idx="4">
                  <c:v>6.6255202359999998</c:v>
                </c:pt>
                <c:pt idx="5">
                  <c:v>6.539160334</c:v>
                </c:pt>
                <c:pt idx="6">
                  <c:v>7.2606527190000003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4162000"/>
        <c:axId val="1474161440"/>
      </c:lineChart>
      <c:catAx>
        <c:axId val="1474160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0880"/>
        <c:crosses val="autoZero"/>
        <c:auto val="1"/>
        <c:lblAlgn val="ctr"/>
        <c:lblOffset val="100"/>
        <c:noMultiLvlLbl val="0"/>
      </c:catAx>
      <c:valAx>
        <c:axId val="147416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0320"/>
        <c:crosses val="autoZero"/>
        <c:crossBetween val="between"/>
      </c:valAx>
      <c:valAx>
        <c:axId val="1474161440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2000"/>
        <c:crosses val="max"/>
        <c:crossBetween val="between"/>
      </c:valAx>
      <c:catAx>
        <c:axId val="1474162000"/>
        <c:scaling>
          <c:orientation val="minMax"/>
        </c:scaling>
        <c:delete val="1"/>
        <c:axPos val="b"/>
        <c:majorTickMark val="out"/>
        <c:minorTickMark val="none"/>
        <c:tickLblPos val="nextTo"/>
        <c:crossAx val="1474161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164800"/>
        <c:axId val="1474165360"/>
      </c:lineChart>
      <c:catAx>
        <c:axId val="1474164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5360"/>
        <c:crosses val="autoZero"/>
        <c:auto val="1"/>
        <c:lblAlgn val="ctr"/>
        <c:lblOffset val="100"/>
        <c:noMultiLvlLbl val="0"/>
      </c:catAx>
      <c:valAx>
        <c:axId val="147416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4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38.004962620000001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20.723746649999999</c:v>
                </c:pt>
                <c:pt idx="4">
                  <c:v>25.127565430000001</c:v>
                </c:pt>
                <c:pt idx="5">
                  <c:v>28.232802379999999</c:v>
                </c:pt>
                <c:pt idx="6">
                  <c:v>31.020659899999998</c:v>
                </c:pt>
                <c:pt idx="7">
                  <c:v>31.68698083</c:v>
                </c:pt>
                <c:pt idx="8">
                  <c:v>31.863107230000001</c:v>
                </c:pt>
                <c:pt idx="9">
                  <c:v>31.894529240000001</c:v>
                </c:pt>
                <c:pt idx="10">
                  <c:v>27.444144699999999</c:v>
                </c:pt>
                <c:pt idx="11">
                  <c:v>27.542255109999999</c:v>
                </c:pt>
                <c:pt idx="12">
                  <c:v>27.950126560000001</c:v>
                </c:pt>
                <c:pt idx="13">
                  <c:v>27.34085357</c:v>
                </c:pt>
                <c:pt idx="14">
                  <c:v>20.053191519999999</c:v>
                </c:pt>
                <c:pt idx="15">
                  <c:v>19.53109147</c:v>
                </c:pt>
                <c:pt idx="16">
                  <c:v>16.524968390000002</c:v>
                </c:pt>
                <c:pt idx="17">
                  <c:v>18.095911919999999</c:v>
                </c:pt>
                <c:pt idx="18">
                  <c:v>19.07212178</c:v>
                </c:pt>
                <c:pt idx="19">
                  <c:v>18.0682683</c:v>
                </c:pt>
                <c:pt idx="20">
                  <c:v>17.848540830000001</c:v>
                </c:pt>
                <c:pt idx="21">
                  <c:v>18.232472019999999</c:v>
                </c:pt>
                <c:pt idx="22">
                  <c:v>17.383116080000001</c:v>
                </c:pt>
                <c:pt idx="23">
                  <c:v>19.87819636</c:v>
                </c:pt>
                <c:pt idx="24">
                  <c:v>27.815813179999999</c:v>
                </c:pt>
                <c:pt idx="25">
                  <c:v>19.838204319999999</c:v>
                </c:pt>
                <c:pt idx="26">
                  <c:v>19.304340450000002</c:v>
                </c:pt>
                <c:pt idx="27">
                  <c:v>20.426392329999999</c:v>
                </c:pt>
                <c:pt idx="28">
                  <c:v>21.559252059999999</c:v>
                </c:pt>
                <c:pt idx="29">
                  <c:v>22.720683860000001</c:v>
                </c:pt>
                <c:pt idx="30">
                  <c:v>21.655185800000002</c:v>
                </c:pt>
                <c:pt idx="31">
                  <c:v>23.459478730000001</c:v>
                </c:pt>
                <c:pt idx="32">
                  <c:v>23.304128989999999</c:v>
                </c:pt>
                <c:pt idx="33">
                  <c:v>24.073776980000002</c:v>
                </c:pt>
                <c:pt idx="34">
                  <c:v>26.973957729999999</c:v>
                </c:pt>
                <c:pt idx="35">
                  <c:v>30.4325221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51.706950759999998</c:v>
                </c:pt>
                <c:pt idx="1">
                  <c:v>35.705124619999999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31.000325230000001</c:v>
                </c:pt>
                <c:pt idx="5">
                  <c:v>30.878952200000001</c:v>
                </c:pt>
                <c:pt idx="6">
                  <c:v>37.611867920000002</c:v>
                </c:pt>
                <c:pt idx="7">
                  <c:v>41.38268652</c:v>
                </c:pt>
                <c:pt idx="8">
                  <c:v>42.771120840000002</c:v>
                </c:pt>
                <c:pt idx="9">
                  <c:v>43.78504057</c:v>
                </c:pt>
                <c:pt idx="10">
                  <c:v>39.948687909999997</c:v>
                </c:pt>
                <c:pt idx="11">
                  <c:v>39.680399559999998</c:v>
                </c:pt>
                <c:pt idx="12">
                  <c:v>40.87561307</c:v>
                </c:pt>
                <c:pt idx="13">
                  <c:v>40.16202251</c:v>
                </c:pt>
                <c:pt idx="14">
                  <c:v>31.72921822</c:v>
                </c:pt>
                <c:pt idx="15">
                  <c:v>32.711528260000001</c:v>
                </c:pt>
                <c:pt idx="16">
                  <c:v>29.041165840000001</c:v>
                </c:pt>
                <c:pt idx="17">
                  <c:v>30.700406910000002</c:v>
                </c:pt>
                <c:pt idx="18">
                  <c:v>31.679999030000001</c:v>
                </c:pt>
                <c:pt idx="19">
                  <c:v>31.164230979999999</c:v>
                </c:pt>
                <c:pt idx="20">
                  <c:v>31.446225420000001</c:v>
                </c:pt>
                <c:pt idx="21">
                  <c:v>32.132259849999997</c:v>
                </c:pt>
                <c:pt idx="22">
                  <c:v>31.616188990000001</c:v>
                </c:pt>
                <c:pt idx="23">
                  <c:v>33.98353152</c:v>
                </c:pt>
                <c:pt idx="24">
                  <c:v>40.096145470000003</c:v>
                </c:pt>
                <c:pt idx="25">
                  <c:v>34.264502540000002</c:v>
                </c:pt>
                <c:pt idx="26">
                  <c:v>33.74681417</c:v>
                </c:pt>
                <c:pt idx="27">
                  <c:v>34.885779020000001</c:v>
                </c:pt>
                <c:pt idx="28">
                  <c:v>36.018340080000002</c:v>
                </c:pt>
                <c:pt idx="29">
                  <c:v>37.169049350000002</c:v>
                </c:pt>
                <c:pt idx="30">
                  <c:v>36.112276270000002</c:v>
                </c:pt>
                <c:pt idx="31">
                  <c:v>36.899922609999997</c:v>
                </c:pt>
                <c:pt idx="32">
                  <c:v>37.064370179999997</c:v>
                </c:pt>
                <c:pt idx="33">
                  <c:v>37.713651900000002</c:v>
                </c:pt>
                <c:pt idx="34">
                  <c:v>40.368154480000001</c:v>
                </c:pt>
                <c:pt idx="35">
                  <c:v>41.895268459999997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168720"/>
        <c:axId val="147416928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47416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9280"/>
        <c:crosses val="autoZero"/>
        <c:auto val="1"/>
        <c:lblAlgn val="ctr"/>
        <c:lblOffset val="100"/>
        <c:noMultiLvlLbl val="0"/>
      </c:catAx>
      <c:valAx>
        <c:axId val="147416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68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4174320"/>
        <c:axId val="1474174880"/>
      </c:lineChart>
      <c:catAx>
        <c:axId val="1474174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74880"/>
        <c:crosses val="autoZero"/>
        <c:auto val="1"/>
        <c:lblAlgn val="ctr"/>
        <c:lblOffset val="100"/>
        <c:noMultiLvlLbl val="0"/>
      </c:catAx>
      <c:valAx>
        <c:axId val="147417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417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097219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764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2060000004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08239999998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60429999995"/>
    </cacheField>
    <cacheField name="20152" numFmtId="0">
      <sharedItems containsBlank="1" containsMixedTypes="1" containsNumber="1" minValue="0" maxValue="84766.332779999997"/>
    </cacheField>
    <cacheField name="20153" numFmtId="0">
      <sharedItems containsBlank="1" containsMixedTypes="1" containsNumber="1" minValue="0" maxValue="83382.820370000001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66990000004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09049999993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51170000003"/>
    </cacheField>
    <cacheField name="20172" numFmtId="0">
      <sharedItems containsBlank="1" containsMixedTypes="1" containsNumber="1" minValue="0" maxValue="87387.702590000001"/>
    </cacheField>
    <cacheField name="20173" numFmtId="0">
      <sharedItems containsBlank="1" containsMixedTypes="1" containsNumber="1" minValue="0" maxValue="86981.464900000006"/>
    </cacheField>
    <cacheField name="20174" numFmtId="0">
      <sharedItems containsBlank="1" containsMixedTypes="1" containsNumber="1" minValue="0" maxValue="90710.327040000004"/>
    </cacheField>
    <cacheField name="2018" numFmtId="0">
      <sharedItems containsBlank="1" containsMixedTypes="1" containsNumber="1" minValue="0" maxValue="93429.277069999996"/>
    </cacheField>
    <cacheField name="20182" numFmtId="0">
      <sharedItems containsBlank="1" containsMixedTypes="1" containsNumber="1" minValue="0" maxValue="89500.471030000001"/>
    </cacheField>
    <cacheField name="20183" numFmtId="0">
      <sharedItems containsBlank="1" containsMixedTypes="1" containsNumber="1" minValue="0" maxValue="89102.036110000001"/>
    </cacheField>
    <cacheField name="20184" numFmtId="0">
      <sharedItems containsBlank="1" containsMixedTypes="1" containsNumber="1" minValue="0" maxValue="92836.055080000006"/>
    </cacheField>
    <cacheField name="2019" numFmtId="0">
      <sharedItems containsBlank="1" containsMixedTypes="1" containsNumber="1" minValue="0" maxValue="98476.057809999998"/>
    </cacheField>
    <cacheField name="20192" numFmtId="0">
      <sharedItems containsBlank="1" containsMixedTypes="1" containsNumber="1" minValue="0" maxValue="94359.451939999999"/>
    </cacheField>
    <cacheField name="20193" numFmtId="0">
      <sharedItems containsBlank="1" containsMixedTypes="1" containsNumber="1" minValue="0" maxValue="93935.859559999997"/>
    </cacheField>
    <cacheField name="20194" numFmtId="0">
      <sharedItems containsBlank="1" containsMixedTypes="1" containsNumber="1" minValue="0" maxValue="97878.556419999994"/>
    </cacheField>
    <cacheField name="2020" numFmtId="0">
      <sharedItems containsBlank="1" containsMixedTypes="1" containsNumber="1" minValue="0" maxValue="103588.10830000001"/>
    </cacheField>
    <cacheField name="20202" numFmtId="0">
      <sharedItems containsBlank="1" containsMixedTypes="1" containsNumber="1" minValue="0" maxValue="99290.262310000006"/>
    </cacheField>
    <cacheField name="20203" numFmtId="0">
      <sharedItems containsBlank="1" containsMixedTypes="1" containsNumber="1" minValue="0" maxValue="98849.809460000004"/>
    </cacheField>
    <cacheField name="20204" numFmtId="0">
      <sharedItems containsBlank="1" containsMixedTypes="1" containsNumber="1" minValue="0" maxValue="102968.96610000001"/>
    </cacheField>
    <cacheField name="2021" numFmtId="0">
      <sharedItems containsBlank="1" containsMixedTypes="1" containsNumber="1" minValue="0" maxValue="108662.3428"/>
    </cacheField>
    <cacheField name="20212" numFmtId="0">
      <sharedItems containsBlank="1" containsMixedTypes="1" containsNumber="1" minValue="0" maxValue="104181.2172"/>
    </cacheField>
    <cacheField name="20213" numFmtId="0">
      <sharedItems containsBlank="1" containsMixedTypes="1" containsNumber="1" minValue="0" maxValue="103722.719"/>
    </cacheField>
    <cacheField name="20214" numFmtId="0">
      <sharedItems containsBlank="1" containsMixedTypes="1" containsNumber="1" minValue="0" maxValue="108022.2053"/>
    </cacheField>
    <cacheField name="2022" numFmtId="0">
      <sharedItems containsBlank="1" containsMixedTypes="1" containsNumber="1" minValue="0" maxValue="113167.78539999999"/>
    </cacheField>
    <cacheField name="20222" numFmtId="0">
      <sharedItems containsBlank="1" containsMixedTypes="1" containsNumber="1" minValue="0" maxValue="108497.2959"/>
    </cacheField>
    <cacheField name="20223" numFmtId="0">
      <sharedItems containsBlank="1" containsMixedTypes="1" containsNumber="1" minValue="0" maxValue="108017.5497"/>
    </cacheField>
    <cacheField name="20224" numFmtId="0">
      <sharedItems containsBlank="1" containsMixedTypes="1" containsNumber="1" minValue="0" maxValue="112503.68769999999"/>
    </cacheField>
    <cacheField name="2023" numFmtId="0">
      <sharedItems containsBlank="1" containsMixedTypes="1" containsNumber="1" minValue="0" maxValue="117933.3572"/>
    </cacheField>
    <cacheField name="20232" numFmtId="0">
      <sharedItems containsBlank="1" containsMixedTypes="1" containsNumber="1" minValue="0" maxValue="113062.5928"/>
    </cacheField>
    <cacheField name="20233" numFmtId="0">
      <sharedItems containsBlank="1" containsMixedTypes="1" containsNumber="1" minValue="0" maxValue="112561.55190000001"/>
    </cacheField>
    <cacheField name="20234" numFmtId="0">
      <sharedItems containsBlank="1" containsMixedTypes="1" containsNumber="1" minValue="0" maxValue="117242.17509999999"/>
    </cacheField>
    <cacheField name="2024" numFmtId="0">
      <sharedItems containsBlank="1" containsMixedTypes="1" containsNumber="1" minValue="0" maxValue="122830.57339999999"/>
    </cacheField>
    <cacheField name="20242" numFmtId="0">
      <sharedItems containsBlank="1" containsMixedTypes="1" containsNumber="1" minValue="0" maxValue="117758.33620000001"/>
    </cacheField>
    <cacheField name="20243" numFmtId="0">
      <sharedItems containsBlank="1" containsMixedTypes="1" containsNumber="1" minValue="0" maxValue="117234.3118"/>
    </cacheField>
    <cacheField name="20244" numFmtId="0">
      <sharedItems containsBlank="1" containsMixedTypes="1" containsNumber="1" minValue="0" maxValue="122114.8469"/>
    </cacheField>
    <cacheField name="2025" numFmtId="0">
      <sharedItems containsBlank="1" containsMixedTypes="1" containsNumber="1" minValue="0" maxValue="127926.4685"/>
    </cacheField>
    <cacheField name="20252" numFmtId="0">
      <sharedItems containsBlank="1" containsMixedTypes="1" containsNumber="1" minValue="0" maxValue="122642.6323"/>
    </cacheField>
    <cacheField name="20253" numFmtId="0">
      <sharedItems containsBlank="1" containsMixedTypes="1" containsNumber="1" minValue="0" maxValue="122094.9627"/>
    </cacheField>
    <cacheField name="20254" numFmtId="0">
      <sharedItems containsBlank="1" containsMixedTypes="1" containsNumber="1" minValue="0" maxValue="127184.6744"/>
    </cacheField>
    <cacheField name="2026" numFmtId="0">
      <sharedItems containsBlank="1" containsMixedTypes="1" containsNumber="1" minValue="0" maxValue="132344.5852"/>
    </cacheField>
    <cacheField name="20262" numFmtId="0">
      <sharedItems containsBlank="1" containsMixedTypes="1" containsNumber="1" minValue="0" maxValue="126893.39870000001"/>
    </cacheField>
    <cacheField name="20263" numFmtId="0">
      <sharedItems containsBlank="1" containsMixedTypes="1" containsNumber="1" minValue="0" maxValue="126327.0377"/>
    </cacheField>
    <cacheField name="20264" numFmtId="0">
      <sharedItems containsBlank="1" containsMixedTypes="1" containsNumber="1" minValue="0" maxValue="131587.65900000001"/>
    </cacheField>
    <cacheField name="2027" numFmtId="0">
      <sharedItems containsBlank="1" containsMixedTypes="1" containsNumber="1" minValue="0" maxValue="136558.4663"/>
    </cacheField>
    <cacheField name="20272" numFmtId="0">
      <sharedItems containsBlank="1" containsMixedTypes="1" containsNumber="1" minValue="0" maxValue="130935.3848"/>
    </cacheField>
    <cacheField name="20273" numFmtId="0">
      <sharedItems containsBlank="1" containsMixedTypes="1" containsNumber="1" minValue="0" maxValue="130349.74340000001"/>
    </cacheField>
    <cacheField name="20274" numFmtId="0">
      <sharedItems containsBlank="1" containsMixedTypes="1" containsNumber="1" minValue="0" maxValue="135780.10219999999"/>
    </cacheField>
    <cacheField name="2028" numFmtId="0">
      <sharedItems containsBlank="1" containsMixedTypes="1" containsNumber="1" minValue="0" maxValue="140938.2248"/>
    </cacheField>
    <cacheField name="20282" numFmtId="0">
      <sharedItems containsBlank="1" containsMixedTypes="1" containsNumber="1" minValue="0" maxValue="135134.28950000001"/>
    </cacheField>
    <cacheField name="20283" numFmtId="0">
      <sharedItems containsBlank="1" containsMixedTypes="1" containsNumber="1" minValue="0" maxValue="134527.315"/>
    </cacheField>
    <cacheField name="20284" numFmtId="0">
      <sharedItems containsBlank="1" containsMixedTypes="1" containsNumber="1" minValue="0" maxValue="140139.2159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564"/>
    </cacheField>
    <cacheField name="20293" numFmtId="0">
      <sharedItems containsBlank="1" containsMixedTypes="1" containsNumber="1" minValue="0" maxValue="138801.85999999999"/>
    </cacheField>
    <cacheField name="20294" numFmtId="0">
      <sharedItems containsBlank="1" containsMixedTypes="1" containsNumber="1" minValue="0" maxValue="144596.47500000001"/>
    </cacheField>
    <cacheField name="2030" numFmtId="0">
      <sharedItems containsBlank="1" containsMixedTypes="1" containsNumber="1" minValue="0" maxValue="150032.3591"/>
    </cacheField>
    <cacheField name="20302" numFmtId="0">
      <sharedItems containsBlank="1" containsMixedTypes="1" containsNumber="1" minValue="0" maxValue="143864.08489999999"/>
    </cacheField>
    <cacheField name="20303" numFmtId="0">
      <sharedItems containsBlank="1" containsMixedTypes="1" containsNumber="1" minValue="0" maxValue="143216.6489"/>
    </cacheField>
    <cacheField name="20304" numFmtId="0">
      <sharedItems containsBlank="1" containsMixedTypes="1" containsNumber="1" minValue="0" maxValue="149189.1281"/>
    </cacheField>
    <cacheField name="2031" numFmtId="0">
      <sharedItems containsBlank="1" containsMixedTypes="1" containsNumber="1" minValue="0" maxValue="154841.55540000001"/>
    </cacheField>
    <cacheField name="20312" numFmtId="0">
      <sharedItems containsBlank="1" containsMixedTypes="1" containsNumber="1" minValue="0" maxValue="148477.6808"/>
    </cacheField>
    <cacheField name="20313" numFmtId="0">
      <sharedItems containsBlank="1" containsMixedTypes="1" containsNumber="1" minValue="0" maxValue="147809.20559999999"/>
    </cacheField>
    <cacheField name="20314" numFmtId="0">
      <sharedItems containsBlank="1" containsMixedTypes="1" containsNumber="1" minValue="0" maxValue="153972.8339"/>
    </cacheField>
    <cacheField name="2032" numFmtId="0">
      <sharedItems containsBlank="1" containsMixedTypes="1" containsNumber="1" minValue="0" maxValue="159689.9803"/>
    </cacheField>
    <cacheField name="20322" numFmtId="0">
      <sharedItems containsBlank="1" containsMixedTypes="1" containsNumber="1" minValue="0" maxValue="153129.90710000001"/>
    </cacheField>
    <cacheField name="20323" numFmtId="0">
      <sharedItems containsBlank="1" containsMixedTypes="1" containsNumber="1" minValue="0" maxValue="152439.45939999999"/>
    </cacheField>
    <cacheField name="20324" numFmtId="0">
      <sharedItems containsBlank="1" containsMixedTypes="1" containsNumber="1" minValue="0" maxValue="158797.1741"/>
    </cacheField>
    <cacheField name="2033" numFmtId="0">
      <sharedItems containsBlank="1" containsMixedTypes="1" containsNumber="1" minValue="0" maxValue="164508.34229999999"/>
    </cacheField>
    <cacheField name="20332" numFmtId="0">
      <sharedItems containsBlank="1" containsMixedTypes="1" containsNumber="1" minValue="0" maxValue="157755.45699999999"/>
    </cacheField>
    <cacheField name="20333" numFmtId="0">
      <sharedItems containsBlank="1" containsMixedTypes="1" containsNumber="1" minValue="0" maxValue="157043.1949"/>
    </cacheField>
    <cacheField name="20334" numFmtId="0">
      <sharedItems containsBlank="1" containsMixedTypes="1" containsNumber="1" minValue="0" maxValue="163593.44620000001"/>
    </cacheField>
    <cacheField name="2034" numFmtId="0">
      <sharedItems containsBlank="1" containsMixedTypes="1" containsNumber="1" minValue="0" maxValue="169505.7856"/>
    </cacheField>
    <cacheField name="20342" numFmtId="0">
      <sharedItems containsBlank="1" containsMixedTypes="1" containsNumber="1" minValue="0" maxValue="162541.36610000001"/>
    </cacheField>
    <cacheField name="20343" numFmtId="0">
      <sharedItems containsBlank="1" containsMixedTypes="1" containsNumber="1" minValue="0" maxValue="161803.4284"/>
    </cacheField>
    <cacheField name="20344" numFmtId="0">
      <sharedItems containsBlank="1" containsMixedTypes="1" containsNumber="1" minValue="0" maxValue="168566.01819999999"/>
    </cacheField>
    <cacheField name="2035" numFmtId="0">
      <sharedItems containsBlank="1" containsMixedTypes="1" containsNumber="1" minValue="0" maxValue="174655.5552"/>
    </cacheField>
    <cacheField name="20352" numFmtId="0">
      <sharedItems containsBlank="1" containsMixedTypes="1" containsNumber="1" minValue="0" maxValue="167481.4767"/>
    </cacheField>
    <cacheField name="20353" numFmtId="0">
      <sharedItems containsBlank="1" containsMixedTypes="1" containsNumber="1" minValue="0" maxValue="166720.0024"/>
    </cacheField>
    <cacheField name="20354" numFmtId="0">
      <sharedItems containsBlank="1" containsMixedTypes="1" containsNumber="1" minValue="0" maxValue="173690.13690000001"/>
    </cacheField>
    <cacheField name="2036" numFmtId="0">
      <sharedItems containsBlank="1" containsMixedTypes="1" containsNumber="1" minValue="0" maxValue="180128.1672"/>
    </cacheField>
    <cacheField name="20362" numFmtId="0">
      <sharedItems containsBlank="1" containsMixedTypes="1" containsNumber="1" minValue="0" maxValue="172735.30119999999"/>
    </cacheField>
    <cacheField name="20363" numFmtId="0">
      <sharedItems containsBlank="1" containsMixedTypes="1" containsNumber="1" minValue="0" maxValue="171948.76990000001"/>
    </cacheField>
    <cacheField name="20364" numFmtId="0">
      <sharedItems containsBlank="1" containsMixedTypes="1" containsNumber="1" minValue="0" maxValue="179137.8455"/>
    </cacheField>
    <cacheField name="2037" numFmtId="0">
      <sharedItems containsBlank="1" containsMixedTypes="1" containsNumber="1" minValue="0" maxValue="185554.66190000001"/>
    </cacheField>
    <cacheField name="20372" numFmtId="0">
      <sharedItems containsBlank="1" containsMixedTypes="1" containsNumber="1" minValue="0" maxValue="177938.4351"/>
    </cacheField>
    <cacheField name="20373" numFmtId="0">
      <sharedItems containsBlank="1" containsMixedTypes="1" containsNumber="1" minValue="0" maxValue="177125.34580000001"/>
    </cacheField>
    <cacheField name="20374" numFmtId="0">
      <sharedItems containsBlank="1" containsMixedTypes="1" containsNumber="1" minValue="0" maxValue="184539.14569999999"/>
    </cacheField>
    <cacheField name="2038" numFmtId="0">
      <sharedItems containsBlank="1" containsMixedTypes="1" containsNumber="1" minValue="0" maxValue="191130.0808"/>
    </cacheField>
    <cacheField name="20382" numFmtId="0">
      <sharedItems containsBlank="1" containsMixedTypes="1" containsNumber="1" minValue="0" maxValue="183277.23420000001"/>
    </cacheField>
    <cacheField name="20383" numFmtId="0">
      <sharedItems containsBlank="1" containsMixedTypes="1" containsNumber="1" minValue="0" maxValue="182437.5521"/>
    </cacheField>
    <cacheField name="20384" numFmtId="0">
      <sharedItems containsBlank="1" containsMixedTypes="1" containsNumber="1" minValue="0" maxValue="190085.5692"/>
    </cacheField>
    <cacheField name="2039" numFmtId="0">
      <sharedItems containsBlank="1" containsMixedTypes="1" containsNumber="1" minValue="0" maxValue="196538.8119"/>
    </cacheField>
    <cacheField name="20392" numFmtId="0">
      <sharedItems containsBlank="1" containsMixedTypes="1" containsNumber="1" minValue="0" maxValue="188456.1563"/>
    </cacheField>
    <cacheField name="20393" numFmtId="0">
      <sharedItems containsBlank="1" containsMixedTypes="1" containsNumber="1" minValue="0" maxValue="187590.81270000001"/>
    </cacheField>
    <cacheField name="20394" numFmtId="0">
      <sharedItems containsBlank="1" containsMixedTypes="1" containsNumber="1" minValue="0" maxValue="195466.38140000001"/>
    </cacheField>
    <cacheField name="2040" numFmtId="0">
      <sharedItems containsBlank="1" containsMixedTypes="1" containsNumber="1" minValue="0" maxValue="201933.9192"/>
    </cacheField>
    <cacheField name="20402" numFmtId="0">
      <sharedItems containsBlank="1" containsMixedTypes="1" containsNumber="1" minValue="0" maxValue="193626.37160000001"/>
    </cacheField>
    <cacheField name="20403" numFmtId="0">
      <sharedItems containsBlank="1" containsMixedTypes="1" containsNumber="1" minValue="0" maxValue="192735.3235"/>
    </cacheField>
    <cacheField name="20404" numFmtId="0">
      <sharedItems containsBlank="1" containsMixedTypes="1" containsNumber="1" minValue="0" maxValue="200836.0263"/>
    </cacheField>
    <cacheField name="2041" numFmtId="0">
      <sharedItems containsBlank="1" containsMixedTypes="1" containsNumber="1" minValue="0" maxValue="206716.54060000001"/>
    </cacheField>
    <cacheField name="20412" numFmtId="0">
      <sharedItems containsBlank="1" containsMixedTypes="1" containsNumber="1" minValue="0" maxValue="198206.5589"/>
    </cacheField>
    <cacheField name="20413" numFmtId="0">
      <sharedItems containsBlank="1" containsMixedTypes="1" containsNumber="1" minValue="0" maxValue="197291.6556"/>
    </cacheField>
    <cacheField name="20414" numFmtId="0">
      <sharedItems containsBlank="1" containsMixedTypes="1" containsNumber="1" minValue="0" maxValue="205596.87549999999"/>
    </cacheField>
    <cacheField name="2042" numFmtId="0">
      <sharedItems containsBlank="1" containsMixedTypes="1" containsNumber="1" minValue="0" maxValue="211522.06229999999"/>
    </cacheField>
    <cacheField name="20422" numFmtId="0">
      <sharedItems containsBlank="1" containsMixedTypes="1" containsNumber="1" minValue="0" maxValue="202807.52780000001"/>
    </cacheField>
    <cacheField name="20423" numFmtId="0">
      <sharedItems containsBlank="1" containsMixedTypes="1" containsNumber="1" minValue="0" maxValue="201868.15479999999"/>
    </cacheField>
    <cacheField name="20424" numFmtId="0">
      <sharedItems containsBlank="1" containsMixedTypes="1" containsNumber="1" minValue="0" maxValue="210380.99789999999"/>
    </cacheField>
    <cacheField name="2043" numFmtId="0">
      <sharedItems containsBlank="1" containsMixedTypes="1" containsNumber="1" minValue="0" maxValue="216380.26639999999"/>
    </cacheField>
    <cacheField name="20432" numFmtId="0">
      <sharedItems containsBlank="1" containsMixedTypes="1" containsNumber="1" minValue="0" maxValue="207460.55619999999"/>
    </cacheField>
    <cacheField name="20433" numFmtId="0">
      <sharedItems containsBlank="1" containsMixedTypes="1" containsNumber="1" minValue="0" maxValue="206496.69930000001"/>
    </cacheField>
    <cacheField name="20434" numFmtId="0">
      <sharedItems containsBlank="1" containsMixedTypes="1" containsNumber="1" minValue="0" maxValue="215218.04870000001"/>
    </cacheField>
    <cacheField name="2044" numFmtId="0">
      <sharedItems containsBlank="1" containsMixedTypes="1" containsNumber="1" minValue="0" maxValue="221369.17720000001"/>
    </cacheField>
    <cacheField name="20442" numFmtId="0">
      <sharedItems containsBlank="1" containsMixedTypes="1" containsNumber="1" minValue="0" maxValue="212238.9474"/>
    </cacheField>
    <cacheField name="20443" numFmtId="0">
      <sharedItems containsBlank="1" containsMixedTypes="1" containsNumber="1" minValue="0" maxValue="211250.31570000001"/>
    </cacheField>
    <cacheField name="20444" numFmtId="0">
      <sharedItems containsBlank="1" containsMixedTypes="1" containsNumber="1" minValue="0" maxValue="220184.18100000001"/>
    </cacheField>
    <cacheField name="2045" numFmtId="0">
      <sharedItems containsBlank="1" containsMixedTypes="1" containsNumber="1" minValue="0" maxValue="226444.53450000001"/>
    </cacheField>
    <cacheField name="20452" numFmtId="0">
      <sharedItems containsBlank="1" containsMixedTypes="1" containsNumber="1" minValue="0" maxValue="217098.57209999999"/>
    </cacheField>
    <cacheField name="20453" numFmtId="0">
      <sharedItems containsBlank="1" containsMixedTypes="1" containsNumber="1" minValue="0" maxValue="216084.09580000001"/>
    </cacheField>
    <cacheField name="20454" numFmtId="0">
      <sharedItems containsBlank="1" containsMixedTypes="1" containsNumber="1" minValue="0" maxValue="225236.93979999999"/>
    </cacheField>
    <cacheField name="2046" numFmtId="0">
      <sharedItems containsBlank="1" containsMixedTypes="1" containsNumber="1" minValue="0" maxValue="231589.53469999999"/>
    </cacheField>
    <cacheField name="20462" numFmtId="0">
      <sharedItems containsBlank="1" containsMixedTypes="1" containsNumber="1" minValue="0" maxValue="222026.0074"/>
    </cacheField>
    <cacheField name="20463" numFmtId="0">
      <sharedItems containsBlank="1" containsMixedTypes="1" containsNumber="1" minValue="0" maxValue="220985.51730000001"/>
    </cacheField>
    <cacheField name="20464" numFmtId="0">
      <sharedItems containsBlank="1" containsMixedTypes="1" containsNumber="1" minValue="0" maxValue="230359.94639999999"/>
    </cacheField>
    <cacheField name="2047" numFmtId="0">
      <sharedItems containsBlank="1" containsMixedTypes="1" containsNumber="1" minValue="0" maxValue="236728.31159999999"/>
    </cacheField>
    <cacheField name="20472" numFmtId="0">
      <sharedItems containsBlank="1" containsMixedTypes="1" containsNumber="1" minValue="0" maxValue="226947.1924"/>
    </cacheField>
    <cacheField name="20473" numFmtId="0">
      <sharedItems containsBlank="1" containsMixedTypes="1" containsNumber="1" minValue="0" maxValue="225880.47750000001"/>
    </cacheField>
    <cacheField name="20474" numFmtId="0">
      <sharedItems containsBlank="1" containsMixedTypes="1" containsNumber="1" minValue="0" maxValue="235476.31099999999"/>
    </cacheField>
    <cacheField name="2048" numFmtId="0">
      <sharedItems containsBlank="1" containsMixedTypes="1" containsNumber="1" minValue="0" maxValue="242390.1617"/>
    </cacheField>
    <cacheField name="20482" numFmtId="0">
      <sharedItems containsBlank="1" containsMixedTypes="1" containsNumber="1" minValue="0" maxValue="232359.73300000001"/>
    </cacheField>
    <cacheField name="20483" numFmtId="0">
      <sharedItems containsBlank="1" containsMixedTypes="1" containsNumber="1" minValue="0" maxValue="231262.49460000001"/>
    </cacheField>
    <cacheField name="20484" numFmtId="0">
      <sharedItems containsBlank="1" containsMixedTypes="1" containsNumber="1" minValue="0" maxValue="241111.00640000001"/>
    </cacheField>
    <cacheField name="2049" numFmtId="0">
      <sharedItems containsBlank="1" containsMixedTypes="1" containsNumber="1" minValue="0" maxValue="247855.6249"/>
    </cacheField>
    <cacheField name="20492" numFmtId="0">
      <sharedItems containsBlank="1" containsMixedTypes="1" containsNumber="1" minValue="0" maxValue="237589.37710000001"/>
    </cacheField>
    <cacheField name="20493" numFmtId="0">
      <sharedItems containsBlank="1" containsMixedTypes="1" containsNumber="1" minValue="0" maxValue="236464.2555"/>
    </cacheField>
    <cacheField name="20494" numFmtId="0">
      <sharedItems containsBlank="1" containsMixedTypes="1" containsNumber="1" minValue="0" maxValue="246549.96679999999"/>
    </cacheField>
    <cacheField name="2050" numFmtId="0">
      <sharedItems containsBlank="1" containsMixedTypes="1" containsNumber="1" minValue="0" maxValue="252642.81299999999"/>
    </cacheField>
    <cacheField name="20502" numFmtId="0">
      <sharedItems containsBlank="1" containsMixedTypes="1" containsNumber="1" minValue="0" maxValue="242137.25440000001"/>
    </cacheField>
    <cacheField name="20503" numFmtId="0">
      <sharedItems containsBlank="1" containsMixedTypes="1" containsNumber="1" minValue="0" maxValue="240982.12"/>
    </cacheField>
    <cacheField name="20504" numFmtId="0">
      <sharedItems containsBlank="1" containsMixedTypes="1" containsNumber="1" minValue="0" maxValue="251305.761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1194212965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Norte"/>
        <s v="Sudeste"/>
        <s v="Tapajós"/>
        <s v="Madeira"/>
        <s v="Teles Pires"/>
        <s v="Manaus"/>
        <s v="Nordeste"/>
      </sharedItems>
    </cacheField>
    <cacheField name="Subsistema_Para_proj" numFmtId="0">
      <sharedItems containsBlank="1" count="8">
        <m/>
        <s v="Manaus"/>
        <s v="Nordeste"/>
        <s v="Sudeste"/>
        <s v="Norte"/>
        <s v="Sul"/>
        <s v="Madeira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5">
        <m/>
        <n v="2042"/>
        <n v="2041"/>
        <n v="2040"/>
        <n v="2039"/>
        <n v="2038"/>
        <n v="2036"/>
        <n v="2035"/>
        <n v="2033"/>
        <n v="2031"/>
        <n v="2030"/>
        <n v="2028"/>
        <n v="2019"/>
        <n v="2034" u="1"/>
        <n v="2027" u="1"/>
        <n v="2046" u="1"/>
        <n v="2032" u="1"/>
        <n v="2025" u="1"/>
        <n v="2044" u="1"/>
        <n v="2018" u="1"/>
        <n v="2050" u="1"/>
        <n v="2023" u="1"/>
        <n v="2047" u="1"/>
        <n v="2045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9377.875740000003"/>
    <n v="52541.849699999999"/>
    <n v="48871.587019999999"/>
    <n v="54155.230340000002"/>
    <n v="61520.506249999999"/>
    <n v="53831.545129999999"/>
    <n v="50552.850120000003"/>
    <n v="56158.270660000002"/>
    <n v="63422.028330000001"/>
    <n v="58806.711029999999"/>
    <n v="54396.770640000002"/>
    <n v="60197.331339999997"/>
    <n v="64701.071259999997"/>
    <n v="56641.521119999998"/>
    <n v="54186.73603"/>
    <n v="59111.039810000002"/>
    <n v="61160.446779999998"/>
    <n v="56037.343229999999"/>
    <n v="51951.845240000002"/>
    <n v="58069.174099999997"/>
    <n v="66277.279349999997"/>
    <n v="58593.20996"/>
    <n v="55911.03946"/>
    <n v="61962.04163"/>
    <n v="68071.664810000002"/>
    <n v="66170.121539999993"/>
    <n v="57412.227550000003"/>
    <n v="64763.574809999998"/>
    <n v="70939.230500000005"/>
    <n v="65438.59506"/>
    <n v="66958.992180000001"/>
    <n v="67390.743749999994"/>
    <n v="73872.881080000006"/>
    <n v="68220.593980000005"/>
    <n v="67962.133679999999"/>
    <n v="71701.627800000002"/>
    <n v="76347.430640000006"/>
    <n v="70381.519759999996"/>
    <n v="69124.845619999993"/>
    <n v="72452.436830000006"/>
    <n v="77255.994099999996"/>
    <n v="74549.472290000005"/>
    <n v="70469.217340000003"/>
    <n v="72648.118340000001"/>
    <n v="79006.777100000007"/>
    <n v="72288.324160000004"/>
    <n v="71584.500820000001"/>
    <n v="73480.288969999994"/>
    <n v="80767.098970000006"/>
    <n v="77348.259529999996"/>
    <n v="70024.584140000006"/>
    <n v="74039.86937"/>
    <n v="79949.653640000004"/>
    <n v="77821.103140000007"/>
    <n v="68584.087459999995"/>
    <n v="74095.145869999993"/>
    <n v="81251.238440000001"/>
    <n v="75344.875830000004"/>
    <n v="73358.095170000001"/>
    <n v="74922.012870000006"/>
    <n v="81907.783850000007"/>
    <n v="73366.595300000001"/>
    <n v="71011.372480000005"/>
    <n v="75047.592869999993"/>
    <n v="85824.762050000005"/>
    <n v="81469.910980000001"/>
    <n v="74733.201960000006"/>
    <n v="78795.714800000002"/>
    <n v="87001.039749999996"/>
    <n v="81891.812260000006"/>
    <n v="76751.511110000007"/>
    <n v="79882.827120000002"/>
    <n v="88070.716119999997"/>
    <n v="81081.495490000001"/>
    <n v="76698.341090000002"/>
    <n v="80518.352939999997"/>
    <n v="88335.60716"/>
    <n v="80795.94846"/>
    <n v="77121.248909999995"/>
    <n v="80657.006850000005"/>
    <n v="88335.60716"/>
    <n v="83329.195619999999"/>
    <n v="75879.398499999996"/>
    <n v="80657.006850000005"/>
    <n v="88816.631150000001"/>
    <n v="83488.275949999996"/>
    <n v="74803.279720000006"/>
    <n v="80988.124800000005"/>
    <n v="88937.325530000002"/>
    <n v="83590.378710000005"/>
    <n v="77951.558980000002"/>
    <n v="81054.966220000002"/>
    <n v="88997.840179999999"/>
    <n v="82863.950580000004"/>
    <n v="76557.568010000003"/>
    <n v="81054.966220000002"/>
    <n v="88997.840179999999"/>
    <n v="84009.295280000006"/>
    <n v="76680.511910000001"/>
    <n v="80884.318960000004"/>
    <n v="88997.840179999999"/>
    <n v="83954.948579999997"/>
    <n v="77709.514320000002"/>
    <n v="80777.180529999998"/>
    <n v="89061.332179999998"/>
    <n v="84621.730920000002"/>
    <n v="77403.821209999995"/>
    <n v="80858.100820000007"/>
    <n v="88333.777140000006"/>
    <n v="84640.614579999994"/>
    <n v="77727.132849999995"/>
    <n v="80350.687990000006"/>
    <n v="88310.677039999995"/>
    <n v="84283.414579999997"/>
    <n v="78223.636899999998"/>
    <n v="80167.211370000005"/>
    <n v="88781.437600000005"/>
    <n v="84640.614579999994"/>
    <n v="77470.119990000007"/>
    <n v="79881.888189999998"/>
    <n v="88389.794160000005"/>
    <n v="84640.614579999994"/>
    <n v="78062.681989999997"/>
    <n v="76574.641369999998"/>
    <n v="88178.905190000005"/>
    <n v="84640.614579999994"/>
    <n v="73811.880789999996"/>
    <n v="79299.340530000001"/>
    <n v="87428.947849999997"/>
    <n v="84640.614579999994"/>
    <n v="76533.657900000006"/>
    <n v="79527.239170000001"/>
    <n v="86629.469809999995"/>
    <n v="84640.614579999994"/>
    <n v="77303.8272"/>
    <n v="78616.348580000005"/>
    <n v="84369.585500000001"/>
    <n v="84640.614579999994"/>
    <n v="77045.728310000006"/>
    <n v="78953.854059999998"/>
    <n v="89058.285780000006"/>
    <n v="84640.614579999994"/>
    <n v="77218.387310000006"/>
    <n v="77175.546189999994"/>
    <n v="83126.916150000005"/>
    <n v="84640.614579999994"/>
    <n v="74360.746969999993"/>
    <n v="79005.936560000002"/>
    <n v="87455.872289999999"/>
    <n v="84640.614579999994"/>
    <n v="74262.918659999996"/>
    <n v="79361.544420000006"/>
    <n v="86538.697150000007"/>
    <n v="84710.982680000001"/>
    <n v="75753.747879999995"/>
    <n v="79779.645409999997"/>
  </r>
  <r>
    <x v="3"/>
    <n v="4560.8679080000002"/>
    <n v="4739.0984099999996"/>
    <n v="4617.517938"/>
    <n v="4562.0794260000002"/>
    <n v="4416.3087880000003"/>
    <n v="4593.8669220000002"/>
    <n v="4617.517938"/>
    <n v="4438.270383"/>
    <n v="4560.8679080000002"/>
    <n v="4593.8669220000002"/>
    <n v="4473.7992780000004"/>
    <n v="4583.5099259999997"/>
    <n v="4417.1927880000003"/>
    <n v="4739.9794099999999"/>
    <n v="4474.6932779999997"/>
    <n v="4584.4069259999997"/>
    <n v="4911.4754480000001"/>
    <n v="4895.9234100000003"/>
    <n v="4745.3721180000002"/>
    <n v="4667.6015260000004"/>
    <n v="4951.7563280000004"/>
    <n v="4978.5561209999996"/>
    <n v="4894.8537239999996"/>
    <n v="4898.7023259999996"/>
    <n v="5137.0075980000001"/>
    <n v="5035.5721439999998"/>
    <n v="5144.1667379999999"/>
    <n v="4943.4532259999996"/>
    <n v="5302.5457390000001"/>
    <n v="5144.7812439999998"/>
    <n v="5114.348943"/>
    <n v="5200.1661260000001"/>
    <n v="5460.9942979999996"/>
    <n v="5404.1617319999996"/>
    <n v="5312.9118239999998"/>
    <n v="5285.4071020000001"/>
    <n v="7277.6702249999998"/>
    <n v="7319.9347250000001"/>
    <n v="5325.5698380000003"/>
    <n v="6555.2299139999996"/>
    <n v="10637.05221"/>
    <n v="5602.9285730000001"/>
    <n v="9281.8878179999992"/>
    <n v="10453.533729999999"/>
    <n v="11802.041999999999"/>
    <n v="11432.54471"/>
    <n v="9343.3378379999995"/>
    <n v="11835.15223"/>
    <n v="10465.242620000001"/>
    <n v="7541.7437019999998"/>
    <n v="10890.707050000001"/>
    <n v="11835.15223"/>
    <n v="12069.783949999999"/>
    <n v="5491.9411099999998"/>
    <n v="11596.225039999999"/>
    <n v="11835.15223"/>
    <n v="12071.490180000001"/>
    <n v="9538.4299919999994"/>
    <n v="6501.1824079999997"/>
    <n v="11835.15223"/>
    <n v="13308.47954"/>
    <n v="13438.115809999999"/>
    <n v="10541.521339999999"/>
    <n v="13070.69988"/>
    <n v="13418.909149999999"/>
    <n v="9058.0359040000003"/>
    <n v="10708.275320000001"/>
    <n v="13179.66217"/>
    <n v="15151.34735"/>
    <n v="10052.103649999999"/>
    <n v="15029.36024"/>
    <n v="14754.47459"/>
    <n v="15151.34735"/>
    <n v="11337.984259999999"/>
    <n v="10527.788140000001"/>
    <n v="14930.228730000001"/>
    <n v="15151.34735"/>
    <n v="13968.42049"/>
    <n v="10729.796630000001"/>
    <n v="14930.228730000001"/>
    <n v="15151.34735"/>
    <n v="15287.35275"/>
    <n v="12872.067429999999"/>
    <n v="14930.228730000001"/>
    <n v="15148.300950000001"/>
    <n v="11910.559230000001"/>
    <n v="15029.11724"/>
    <n v="14930.228730000001"/>
    <n v="15151.34735"/>
    <n v="14677.07071"/>
    <n v="14187.175069999999"/>
    <n v="14930.228730000001"/>
    <n v="15148.300950000001"/>
    <n v="14972.43657"/>
    <n v="13515.0504"/>
    <n v="14930.228730000001"/>
    <n v="15148.300950000001"/>
    <n v="15170.408810000001"/>
    <n v="15006.280430000001"/>
    <n v="14930.228730000001"/>
    <n v="15148.300950000001"/>
    <n v="15304.007310000001"/>
    <n v="13194.96524"/>
    <n v="14930.228730000001"/>
    <n v="15148.300950000001"/>
    <n v="15304.007310000001"/>
    <n v="14885.398579999999"/>
    <n v="14930.228730000001"/>
    <n v="15148.300950000001"/>
    <n v="15304.007310000001"/>
    <n v="13884.65518"/>
    <n v="14930.228730000001"/>
    <n v="14520.338970000001"/>
    <n v="14452.689920000001"/>
    <n v="13194.96524"/>
    <n v="13007.21026"/>
    <n v="15148.300950000001"/>
    <n v="15304.007310000001"/>
    <n v="13603.307650000001"/>
    <n v="14930.228730000001"/>
    <n v="14856.35059"/>
    <n v="15304.007310000001"/>
    <n v="11054.765240000001"/>
    <n v="14569.92663"/>
    <n v="15151.34735"/>
    <n v="15304.007310000001"/>
    <n v="11865.095810000001"/>
    <n v="13391.28039"/>
    <n v="13228.633459999999"/>
    <n v="15304.007310000001"/>
    <n v="11178.008239999999"/>
    <n v="13642.13673"/>
    <n v="15148.300950000001"/>
    <n v="15304.007310000001"/>
    <n v="9770.7058379999999"/>
    <n v="9952.8671759999997"/>
    <n v="15151.34735"/>
    <n v="15304.007310000001"/>
    <n v="10434.48287"/>
    <n v="10160.64603"/>
    <n v="15151.34735"/>
    <n v="15304.007310000001"/>
    <n v="9321.10059"/>
    <n v="14516.96292"/>
    <n v="15151.34735"/>
    <n v="15304.007310000001"/>
    <n v="11110.482319999999"/>
    <n v="11015.024230000001"/>
    <n v="15148.300950000001"/>
    <n v="15304.007310000001"/>
    <n v="10995.909379999999"/>
    <n v="13642.13673"/>
    <n v="14524.9246"/>
    <n v="15304.007310000001"/>
    <n v="9770.9812380000003"/>
    <n v="14930.228730000001"/>
  </r>
  <r>
    <x v="4"/>
    <n v="9124.3146140000008"/>
    <n v="8945.8369750000002"/>
    <n v="10501.01679"/>
    <n v="10406.97884"/>
    <n v="10303.089980000001"/>
    <n v="9468.6517820000008"/>
    <n v="10379.645689999999"/>
    <n v="10091.803830000001"/>
    <n v="10651.664769999999"/>
    <n v="9647.2871140000007"/>
    <n v="10126.955019999999"/>
    <n v="10000.18333"/>
    <n v="10589.249299999999"/>
    <n v="9937.5605130000004"/>
    <n v="9839.965886"/>
    <n v="10651.664769999999"/>
    <n v="11322.87635"/>
    <n v="9798.6495840000007"/>
    <n v="11572.228139999999"/>
    <n v="11022.0314"/>
    <n v="10413.089679999999"/>
    <n v="10834.29711"/>
    <n v="9955.5620820000004"/>
    <n v="10576.7505"/>
    <n v="10496.59368"/>
    <n v="5129.1372899999997"/>
    <n v="11041.64407"/>
    <n v="10703.965200000001"/>
    <n v="10540.147370000001"/>
    <n v="9754.4092049999999"/>
    <n v="8504.4881920000007"/>
    <n v="10127.567719999999"/>
    <n v="12705.404130000001"/>
    <n v="10912.408949999999"/>
    <n v="9063.3745180000005"/>
    <n v="11060.593500000001"/>
    <n v="12879.45465"/>
    <n v="11578.00772"/>
    <n v="11578.00772"/>
    <n v="12879.45465"/>
    <n v="13096.951730000001"/>
    <n v="12270.74303"/>
    <n v="10879.28902"/>
    <n v="13096.951730000001"/>
    <n v="15105.837460000001"/>
    <n v="14860.482180000001"/>
    <n v="13685.29335"/>
    <n v="15630.736699999999"/>
    <n v="17905.35009"/>
    <n v="17905.35009"/>
    <n v="16839.444579999999"/>
    <n v="17905.35009"/>
    <n v="17905.634330000001"/>
    <n v="16610.761849999999"/>
    <n v="16413.46312"/>
    <n v="17905.634330000001"/>
    <n v="17905.918570000002"/>
    <n v="16153.496950000001"/>
    <n v="16488.701440000001"/>
    <n v="17905.918570000002"/>
    <n v="17905.918570000002"/>
    <n v="16498.733810000002"/>
    <n v="15924.376550000001"/>
    <n v="17905.918570000002"/>
    <n v="18338.78469"/>
    <n v="17714.115229999999"/>
    <n v="17737.14025"/>
    <n v="18338.78469"/>
    <n v="19183.891940000001"/>
    <n v="17699.931540000001"/>
    <n v="18937.652730000002"/>
    <n v="19183.891940000001"/>
    <n v="19183.891940000001"/>
    <n v="19031.612690000002"/>
    <n v="18947.971529999999"/>
    <n v="19183.891940000001"/>
    <n v="19871.187809999999"/>
    <n v="18379.29909"/>
    <n v="19135.002410000001"/>
    <n v="19871.187809999999"/>
    <n v="20747.599010000002"/>
    <n v="20747.599010000002"/>
    <n v="20747.599010000002"/>
    <n v="20747.599010000002"/>
    <n v="21624.010200000001"/>
    <n v="21624.010200000001"/>
    <n v="20405.56177"/>
    <n v="21624.010200000001"/>
    <n v="22500.61089"/>
    <n v="21146.674029999998"/>
    <n v="22500.61089"/>
    <n v="22500.61089"/>
    <n v="23377.022079999999"/>
    <n v="22885.284339999998"/>
    <n v="22906.684809999999"/>
    <n v="23261.580010000001"/>
    <n v="24459.800299999999"/>
    <n v="23788.042969999999"/>
    <n v="24111.13077"/>
    <n v="24459.800299999999"/>
    <n v="26456.91503"/>
    <n v="26268.980490000002"/>
    <n v="26276.89543"/>
    <n v="26456.91503"/>
    <n v="28778.302199999998"/>
    <n v="28778.302199999998"/>
    <n v="27607.037850000001"/>
    <n v="28778.302199999998"/>
    <n v="33361.774850000002"/>
    <n v="33361.774850000002"/>
    <n v="32836.875599999999"/>
    <n v="33361.774850000002"/>
    <n v="33577.798360000001"/>
    <n v="34069.536099999998"/>
    <n v="33533.267200000002"/>
    <n v="33889.516510000001"/>
    <n v="33181.092019999996"/>
    <n v="34232.785450000003"/>
    <n v="33122.538130000001"/>
    <n v="34232.785450000003"/>
    <n v="34617.458910000001"/>
    <n v="34617.458910000001"/>
    <n v="34427.964590000003"/>
    <n v="34437.439310000002"/>
    <n v="36327.645069999999"/>
    <n v="36867.703860000001"/>
    <n v="36375.966119999997"/>
    <n v="35334.694880000003"/>
    <n v="37744.11505"/>
    <n v="37744.11505"/>
    <n v="35707.051200000002"/>
    <n v="34776.63725"/>
    <n v="36173.645759999999"/>
    <n v="38620.336750000002"/>
    <n v="37881.308940000003"/>
    <n v="38247.032959999997"/>
    <n v="39496.747940000001"/>
    <n v="39496.747940000001"/>
    <n v="39307.253629999999"/>
    <n v="37473.896159999997"/>
    <n v="40373.159140000003"/>
    <n v="40373.159140000003"/>
    <n v="38662.025500000003"/>
    <n v="39307.809609999997"/>
    <n v="41249.570330000002"/>
    <n v="41249.570330000002"/>
    <n v="40193.139539999996"/>
    <n v="40184.292869999997"/>
    <n v="41585.922729999998"/>
    <n v="42125.981520000001"/>
    <n v="40742.673049999998"/>
    <n v="38403.547530000003"/>
    <n v="42495.495430000003"/>
    <n v="43002.392720000003"/>
    <n v="41790.576589999997"/>
    <n v="39177.879130000001"/>
  </r>
  <r>
    <x v="5"/>
    <n v="2380.3200000000002"/>
    <n v="2106.5700000000002"/>
    <n v="2365.3200000000002"/>
    <n v="2380.3200000000002"/>
    <n v="1566.345"/>
    <n v="1978.887068"/>
    <n v="1840.095"/>
    <n v="2106.5700000000002"/>
    <n v="2380.3200000000002"/>
    <n v="2110.2449999999999"/>
    <n v="2106.5700000000002"/>
    <n v="1840.095"/>
    <n v="2106.5700000000002"/>
    <n v="2110.2449999999999"/>
    <n v="1825.095"/>
    <n v="2108.0700000000002"/>
    <n v="2110.2449999999999"/>
    <n v="1570.02"/>
    <n v="2365.3200000000002"/>
    <n v="2108.0700000000002"/>
    <n v="2110.2449999999999"/>
    <n v="1570.02"/>
    <n v="2110.2449999999999"/>
    <n v="1709.3838989999999"/>
    <n v="2110.2449999999999"/>
    <n v="2110.2449999999999"/>
    <n v="2380.3200000000002"/>
    <n v="1910.07"/>
    <n v="2635.32"/>
    <n v="2365.2449999999999"/>
    <n v="1296.27"/>
    <n v="2365.2449999999999"/>
    <n v="2365.2449999999999"/>
    <n v="2365.2449999999999"/>
    <n v="2095.2449999999999"/>
    <n v="2186.9269610000001"/>
    <n v="2635.32"/>
    <n v="2635.32"/>
    <n v="2365.3200000000002"/>
    <n v="2635.32"/>
    <n v="2635.32"/>
    <n v="2635.32"/>
    <n v="2380.3200000000002"/>
    <n v="2635.32"/>
    <n v="2635.32"/>
    <n v="1821.345"/>
    <n v="2365.2449999999999"/>
    <n v="2635.32"/>
    <n v="2635.32"/>
    <n v="2635.32"/>
    <n v="2380.3200000000002"/>
    <n v="2635.32"/>
    <n v="2635.32"/>
    <n v="2635.32"/>
    <n v="2635.32"/>
    <n v="2635.32"/>
    <n v="2635.32"/>
    <n v="2365.2449999999999"/>
    <n v="2635.32"/>
    <n v="2635.32"/>
    <n v="2635.32"/>
    <n v="1821.345"/>
    <n v="2365.2449999999999"/>
    <n v="2635.32"/>
    <n v="2635.32"/>
    <n v="2635.32"/>
    <n v="2635.32"/>
    <n v="2635.32"/>
    <n v="2635.05"/>
    <n v="2635.05"/>
    <n v="2635.05"/>
    <n v="2635.05"/>
    <n v="2635.05"/>
    <n v="2635.05"/>
    <n v="2635.05"/>
    <n v="2635.05"/>
    <n v="1551"/>
    <n v="1551"/>
    <n v="1551"/>
    <n v="1551"/>
    <n v="1821"/>
    <n v="1821"/>
    <n v="874.5"/>
    <n v="1821"/>
    <n v="1821"/>
    <n v="1821"/>
    <n v="1821"/>
    <n v="1821"/>
    <n v="1821"/>
    <n v="1551"/>
    <n v="1821"/>
    <n v="1821"/>
    <n v="1821"/>
    <n v="1821"/>
    <n v="1821"/>
    <n v="1821"/>
    <n v="1821"/>
    <n v="155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821"/>
    <n v="1821"/>
    <n v="1821"/>
    <n v="1821"/>
    <n v="874.5"/>
    <n v="1551"/>
    <n v="1821"/>
    <n v="1821"/>
    <n v="1821"/>
    <n v="1551"/>
    <n v="1821"/>
    <n v="1821"/>
    <n v="1821"/>
    <n v="1821"/>
    <n v="1551"/>
    <n v="1821"/>
    <n v="1201.5"/>
    <n v="1821"/>
    <n v="1821"/>
    <n v="1821"/>
    <n v="1821"/>
    <n v="1821"/>
    <n v="1821"/>
    <n v="1821"/>
    <n v="1821"/>
    <n v="1821"/>
    <n v="1821"/>
    <n v="1821"/>
    <n v="1821"/>
    <n v="1551"/>
    <n v="1821"/>
    <n v="1821"/>
    <n v="1821"/>
    <n v="1821"/>
    <n v="1821"/>
    <n v="1821"/>
    <n v="1821"/>
    <n v="1821"/>
    <n v="1821"/>
    <n v="1821"/>
    <n v="1821"/>
    <n v="1551"/>
  </r>
  <r>
    <x v="6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232.2320070000001"/>
    <n v="3637.1611149999999"/>
    <n v="3900.0893120000001"/>
    <n v="3605.9614310000002"/>
    <n v="3308.7718580000001"/>
    <n v="4238.0293119999997"/>
    <n v="3976.3238980000001"/>
    <n v="3843.5284569999999"/>
    <n v="4459.4804270000004"/>
    <n v="3024.5781379999999"/>
    <n v="3771.3145380000001"/>
    <n v="4175.3617590000003"/>
    <n v="3517.5611389999999"/>
    <n v="4255.8625579999998"/>
    <n v="4318.4721310000004"/>
    <n v="4156.0356899999997"/>
    <n v="4499.5686969999997"/>
    <n v="3998.3858919999998"/>
    <n v="3688.8323209999999"/>
    <n v="4044.6773779999999"/>
    <n v="3992.6555760000001"/>
    <n v="3947.3720490000001"/>
    <n v="4508.5228390000002"/>
    <n v="4482.2778770000004"/>
    <n v="3456.7468309999999"/>
    <n v="3804.0777349999998"/>
    <n v="4837.1059759999998"/>
    <n v="3225.2947300000001"/>
    <n v="4488.5223230000001"/>
    <n v="3724.2058820000002"/>
    <n v="2616.7327949999999"/>
    <n v="4390.9416190000002"/>
    <n v="4558.4066810000004"/>
    <n v="4555.8964169999999"/>
    <n v="4674.7158429999999"/>
    <n v="4419.6354240000001"/>
    <n v="4872.777744"/>
    <n v="4113.4271989999997"/>
    <n v="4870.2674809999999"/>
    <n v="4870.2674809999999"/>
    <n v="4872.777744"/>
    <n v="4870.2674809999999"/>
    <n v="4548.1271509999997"/>
    <n v="4870.2674809999999"/>
    <n v="4693.6910369999996"/>
    <n v="4358.8077499999999"/>
    <n v="4533.995242"/>
    <n v="4691.180773"/>
    <n v="3761.75801"/>
    <n v="3759.2477469999999"/>
    <n v="3759.2477469999999"/>
    <n v="3759.2477469999999"/>
    <n v="2309.6630970000001"/>
    <n v="2307.152834"/>
    <n v="1986.907447"/>
    <n v="2307.152834"/>
    <n v="2149.718222"/>
    <n v="2149.718222"/>
    <n v="2149.718222"/>
    <n v="2149.718222"/>
    <n v="190.25228920000001"/>
    <n v="0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18.0740629"/>
    <n v="3756.717146"/>
    <n v="5072.4717199999996"/>
    <n v="3509.5044459999999"/>
    <n v="437.62815979999999"/>
    <n v="4095.9285580000001"/>
    <n v="5266.720687"/>
    <n v="3587.4660180000001"/>
    <n v="711.426784"/>
    <n v="4535.3377529999998"/>
    <n v="6104.4973929999996"/>
    <n v="4020.302522"/>
    <n v="753.25220009999998"/>
    <n v="4805.9817659999999"/>
    <n v="6432.3728840000003"/>
    <n v="4211.9282219999996"/>
    <n v="763.18131670000002"/>
    <n v="5060.568663"/>
    <n v="6618.5292870000003"/>
    <n v="4352.6952419999998"/>
    <n v="784.59118950000004"/>
    <n v="5137.7021539999996"/>
    <n v="7107.3733259999999"/>
    <n v="4391.6600710000002"/>
    <n v="956.86189790000003"/>
    <n v="5209.7146519999997"/>
    <n v="5594.6272859999999"/>
    <n v="4479.6682220000002"/>
    <n v="1110.587098"/>
    <n v="5447.1208290000004"/>
    <n v="7036.1523090000001"/>
    <n v="4911.6965819999996"/>
    <n v="1155.712098"/>
    <n v="5267.1338290000003"/>
    <n v="7013.5284879999999"/>
    <n v="4918.5395820000003"/>
    <n v="1180.224598"/>
    <n v="5669.2241620000004"/>
    <n v="7730.8470710000001"/>
    <n v="5131.3340820000003"/>
    <n v="1200.224598"/>
    <n v="5984.8523290000003"/>
    <n v="7730.8470710000001"/>
    <n v="5301.3340820000003"/>
    <n v="1220.224598"/>
    <n v="5806.7022489999999"/>
    <n v="8305.4070709999996"/>
    <n v="5471.3340820000003"/>
    <n v="1214.364775"/>
    <n v="3295.7853089999999"/>
    <n v="8564.7369660000004"/>
    <n v="5624.5880900000002"/>
    <n v="1234.364775"/>
    <n v="6554.625309"/>
    <n v="8834.7369660000004"/>
    <n v="5794.5880900000002"/>
    <n v="1254.364775"/>
    <n v="6749.625309"/>
    <n v="9104.7369660000004"/>
    <n v="5964.5880900000002"/>
    <n v="1274.364775"/>
    <n v="6909.5744489999997"/>
    <n v="9374.7369660000004"/>
    <n v="6134.5880900000002"/>
    <n v="1294.364775"/>
    <n v="7139.625309"/>
    <n v="9644.7369660000004"/>
    <n v="6304.5880900000002"/>
    <n v="1314.364775"/>
    <n v="7334.625309"/>
    <n v="5402.4969659999997"/>
    <n v="6474.5880900000002"/>
    <n v="1334.364775"/>
    <n v="7529.625309"/>
    <n v="9644.7369660000004"/>
    <n v="6644.5880900000002"/>
    <n v="1095.4380349999999"/>
    <n v="7570.7314690000003"/>
    <n v="10345.85723"/>
    <n v="6645.6895500000001"/>
    <n v="1115.4380349999999"/>
    <n v="7761.051469"/>
    <n v="10615.85723"/>
    <n v="6815.6895500000001"/>
    <n v="1135.4380349999999"/>
    <n v="7960.7314690000003"/>
    <n v="10885.85723"/>
    <n v="6985.6895500000001"/>
    <n v="1155.4380349999999"/>
    <n v="7960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32.5445"/>
    <n v="8970.6944999999996"/>
    <n v="11747.0445"/>
    <n v="7865.2444999999998"/>
    <n v="1232.5445"/>
    <n v="8970.6944999999996"/>
    <n v="12287.0445"/>
    <n v="7865.2444999999998"/>
    <n v="1232.5445"/>
    <n v="8970.6944999999996"/>
    <n v="12287.0445"/>
    <n v="7865.2444999999998"/>
    <n v="1232.5445"/>
    <n v="8970.6944999999996"/>
    <n v="12287.0445"/>
    <n v="7695.2444999999998"/>
    <n v="1232.5445"/>
    <n v="8970.6944999999996"/>
    <n v="12287.0445"/>
    <n v="7865.2444999999998"/>
    <n v="1196.5445"/>
    <n v="8970.6944999999996"/>
    <n v="12017.0445"/>
    <n v="7525.2444999999998"/>
    <n v="899.8"/>
    <n v="8773.0499999999993"/>
    <n v="12147.3"/>
    <n v="7512.3"/>
    <n v="899.8"/>
    <n v="8773.0499999999993"/>
    <n v="11877.3"/>
    <n v="7648.3"/>
    <n v="899.8"/>
    <n v="8773.0499999999993"/>
    <n v="12147.3"/>
    <n v="7512.3"/>
    <n v="899.8"/>
    <n v="8773.0499999999993"/>
    <n v="12147.3"/>
    <n v="6662.3"/>
    <n v="899.8"/>
    <n v="8773.0499999999993"/>
    <n v="10975.353090000001"/>
    <n v="7648.3"/>
  </r>
  <r>
    <x v="9"/>
    <n v="83.988234790000007"/>
    <n v="71.316656330000001"/>
    <n v="108.45823110000001"/>
    <n v="163.36551650000001"/>
    <n v="93.683171740000006"/>
    <n v="110.7157022"/>
    <n v="112.4853373"/>
    <n v="183.45145059999999"/>
    <n v="209.91580949999999"/>
    <n v="104.9969844"/>
    <n v="155.83523159999999"/>
    <n v="292.7680565"/>
    <n v="220.59320980000001"/>
    <n v="171.65136939999999"/>
    <n v="201.95411540000001"/>
    <n v="337.77280150000001"/>
    <n v="307.91687569999999"/>
    <n v="198.91407140000001"/>
    <n v="239.3509013"/>
    <n v="432.40484830000003"/>
    <n v="294.32351999999997"/>
    <n v="223.01415950000001"/>
    <n v="390.33742260000002"/>
    <n v="435.89209629999999"/>
    <n v="492.09510319999998"/>
    <n v="389.60662910000002"/>
    <n v="588.41345460000002"/>
    <n v="506.17144389999999"/>
    <n v="630.48132659999999"/>
    <n v="381.56368079999999"/>
    <n v="305.3440994"/>
    <n v="954.39557779999996"/>
    <n v="640.24153860000001"/>
    <n v="461.29135989999997"/>
    <n v="624.3690666"/>
    <n v="869.83573139999999"/>
    <n v="640.24153860000001"/>
    <n v="380.25260100000003"/>
    <n v="624.33025859999998"/>
    <n v="960.36230780000005"/>
    <n v="640.24153860000001"/>
    <n v="480.18115390000003"/>
    <n v="624.33025859999998"/>
    <n v="960.36230780000005"/>
    <n v="640.24153860000001"/>
    <n v="390.85574220000001"/>
    <n v="640.24153860000001"/>
    <n v="960.36230780000005"/>
    <n v="1204.4950739999999"/>
    <n v="1121.3783539999999"/>
    <n v="624.01979459999995"/>
    <n v="1729.7989480000001"/>
    <n v="2732.8825230000002"/>
    <n v="2858.2542440000002"/>
    <n v="3953.5177130000002"/>
    <n v="3813.9382489999998"/>
    <n v="3582.0321800000002"/>
    <n v="3823.197036"/>
    <n v="5320.4730870000003"/>
    <n v="4971.8695989999997"/>
    <n v="4577.7289220000002"/>
    <n v="4868.0944330000002"/>
    <n v="6909.3128219999999"/>
    <n v="6328.5355600000003"/>
    <n v="4577.0866889999998"/>
    <n v="4957.3121819999997"/>
    <n v="6908.670588"/>
    <n v="6327.5722100000003"/>
    <n v="4785.1586820000002"/>
    <n v="5195.230039"/>
    <n v="7241.9461359999996"/>
    <n v="6610.7870720000001"/>
    <n v="5809.6767030000001"/>
    <n v="6363.3044730000001"/>
    <n v="8877.7485020000004"/>
    <n v="8006.4984850000001"/>
    <n v="6243.3365249999997"/>
    <n v="6860.7406680000004"/>
    <n v="9574.7597679999999"/>
    <n v="8596.2148089999991"/>
    <n v="6587.2396630000003"/>
    <n v="7257.8521629999996"/>
    <n v="10131.53277"/>
    <n v="9062.9457010000006"/>
    <n v="7360.280366"/>
    <n v="8163.2170889999998"/>
    <n v="11395.241819999999"/>
    <n v="10107.59461"/>
    <n v="7895.6017160000001"/>
    <n v="8792.8086129999992"/>
    <n v="9279.9977390000004"/>
    <n v="10830.07058"/>
    <n v="8776.0161619999999"/>
    <n v="9815.3444899999995"/>
    <n v="13721.112730000001"/>
    <n v="12022.848110000001"/>
    <n v="9443.3745479999998"/>
    <n v="10581.78206"/>
    <n v="14795.17042"/>
    <n v="12930.031999999999"/>
    <n v="10249.967850000001"/>
    <n v="11549.55495"/>
    <n v="16156.677009999999"/>
    <n v="14011.86505"/>
    <n v="10562.60837"/>
    <n v="11906.147800000001"/>
    <n v="16617.898440000001"/>
    <n v="14437.72731"/>
    <n v="10364.53233"/>
    <n v="11757.590770000001"/>
    <n v="16433.630290000001"/>
    <n v="14140.61326"/>
    <n v="15338.65216"/>
    <n v="17428.56223"/>
    <n v="24399.76398"/>
    <n v="20916.952430000001"/>
    <n v="18160.5448"/>
    <n v="20636.98272"/>
    <n v="28696.753239999998"/>
    <n v="22135.5167"/>
    <n v="21870.884829999999"/>
    <n v="24853.27822"/>
    <n v="31614.224119999999"/>
    <n v="29823.933860000001"/>
    <n v="21722.81756"/>
    <n v="26197.940259999999"/>
    <n v="36677.11636"/>
    <n v="31437.528310000002"/>
    <n v="23285.983339999999"/>
    <n v="26461.344700000001"/>
    <n v="37045.882579999998"/>
    <n v="31753.61364"/>
    <n v="23527.89791"/>
    <n v="26736.247630000002"/>
    <n v="37430.746679999997"/>
    <n v="32083.497159999999"/>
    <n v="23838.534049999998"/>
    <n v="27089.24324"/>
    <n v="37924.94053"/>
    <n v="32507.09189"/>
    <n v="24079.66604"/>
    <n v="27363.256870000001"/>
    <n v="38308.55962"/>
    <n v="32835.908239999997"/>
    <n v="24328.336950000001"/>
    <n v="27645.837439999999"/>
    <n v="38704.172420000003"/>
    <n v="33175.004930000003"/>
    <n v="22056.794730000001"/>
    <n v="28924.326949999999"/>
    <n v="40494.057739999997"/>
    <n v="34709.192349999998"/>
    <n v="27158.20679"/>
    <n v="30861.598620000001"/>
    <n v="43206.238069999999"/>
    <n v="37033.91835"/>
  </r>
  <r>
    <x v="10"/>
    <n v="0.54132000000000002"/>
    <n v="0"/>
    <n v="0"/>
    <n v="0.41639999999999999"/>
    <n v="0.28132000000000001"/>
    <n v="0"/>
    <n v="0"/>
    <n v="0.41639999999999999"/>
    <n v="2.7827799999999998"/>
    <n v="0"/>
    <n v="0"/>
    <n v="2.1406000000000001"/>
    <n v="5.0967799999999999"/>
    <n v="0"/>
    <n v="0"/>
    <n v="3.1406000000000001"/>
    <n v="5.3827800000000003"/>
    <n v="0"/>
    <n v="0"/>
    <n v="4.1406000000000001"/>
    <n v="194.63677999999999"/>
    <n v="0"/>
    <n v="0"/>
    <n v="150.08760000000001"/>
    <n v="443.38839999999999"/>
    <n v="0"/>
    <n v="0"/>
    <n v="200.32640000000001"/>
    <n v="564.54970000000003"/>
    <n v="0"/>
    <n v="0"/>
    <n v="434.26900000000001"/>
    <n v="564.54970000000003"/>
    <n v="0"/>
    <n v="0"/>
    <n v="422.86900000000003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2349.498369999999"/>
    <n v="0"/>
    <n v="0"/>
    <n v="9499.6141289999996"/>
    <n v="13515.26514"/>
    <n v="0"/>
    <n v="0"/>
    <n v="10396.3578"/>
    <n v="14860.9463"/>
    <n v="0"/>
    <n v="0"/>
    <n v="11431.497160000001"/>
    <n v="16119.658939999999"/>
    <n v="0"/>
    <n v="0"/>
    <n v="12399.737649999999"/>
    <n v="16845.839319999999"/>
    <n v="0"/>
    <n v="0"/>
    <n v="12958.337939999999"/>
    <n v="18126.268349999998"/>
    <n v="0"/>
    <n v="0"/>
    <n v="13943.28334"/>
    <n v="19439.639070000001"/>
    <n v="0"/>
    <n v="0"/>
    <n v="14953.568520000001"/>
    <n v="20780.861550000001"/>
    <n v="0"/>
    <n v="0"/>
    <n v="15985.278109999999"/>
    <n v="22138.758099999999"/>
    <n v="0"/>
    <n v="0"/>
    <n v="17029.81393"/>
    <n v="22726.394840000001"/>
    <n v="0"/>
    <n v="0"/>
    <n v="17481.842189999999"/>
    <n v="22726.394840000001"/>
    <n v="0"/>
    <n v="0"/>
    <n v="17481.842189999999"/>
    <n v="22726.394840000001"/>
    <n v="0"/>
    <n v="0"/>
    <n v="15949.84909"/>
    <n v="22726.394840000001"/>
    <n v="0"/>
    <n v="0"/>
    <n v="17481.842189999999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0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2499.255431"/>
    <n v="2499.255431"/>
    <n v="2499.255431"/>
    <n v="2499.255431"/>
    <n v="6711.477793"/>
    <n v="6711.477793"/>
    <n v="6438.7089040000001"/>
    <n v="6711.477793"/>
    <n v="7785.6168019999996"/>
    <n v="7785.6168019999996"/>
    <n v="7785.6168019999996"/>
    <n v="7785.6168019999996"/>
    <n v="11049.732379999999"/>
    <n v="11049.732379999999"/>
    <n v="11049.732379999999"/>
    <n v="11049.732379999999"/>
    <n v="11140.111419999999"/>
    <n v="9176.7763460000006"/>
    <n v="9176.7763460000006"/>
    <n v="11140.111419999999"/>
    <n v="11637.61002"/>
    <n v="11637.61002"/>
    <n v="9820.6492639999997"/>
    <n v="11637.61002"/>
    <n v="12901.81905"/>
    <n v="12901.81905"/>
    <n v="12901.81905"/>
    <n v="12901.81905"/>
    <n v="16368.34708"/>
    <n v="16368.34708"/>
    <n v="16368.34708"/>
    <n v="16368.34708"/>
    <n v="18419.836810000001"/>
    <n v="13942.662549999999"/>
    <n v="18335.310870000001"/>
    <n v="18419.836810000001"/>
    <n v="19804.46948"/>
    <n v="19804.46948"/>
    <n v="19719.94354"/>
    <n v="19804.46948"/>
    <n v="21924.034930000002"/>
    <n v="21839.508979999999"/>
    <n v="21924.034930000002"/>
    <n v="21924.034930000002"/>
    <n v="23874.061570000002"/>
    <n v="23789.535619999999"/>
    <n v="23789.535619999999"/>
    <n v="23874.061570000002"/>
    <n v="26148.884040000001"/>
    <n v="26148.884040000001"/>
    <n v="24912.438289999998"/>
    <n v="26148.884040000001"/>
    <n v="27398.055680000001"/>
    <n v="27398.055680000001"/>
    <n v="27398.055680000001"/>
    <n v="27398.055680000001"/>
    <n v="29048.157920000001"/>
    <n v="29048.157920000001"/>
    <n v="29048.157920000001"/>
    <n v="29048.157920000001"/>
    <n v="29617.280729999999"/>
    <n v="29617.280729999999"/>
    <n v="29617.280729999999"/>
    <n v="29617.280729999999"/>
    <n v="29127.625540000001"/>
    <n v="29617.280729999999"/>
    <n v="26832.452130000001"/>
    <n v="28754.200440000001"/>
    <n v="29127.625540000001"/>
    <n v="29617.280729999999"/>
    <n v="28254.198469999999"/>
    <n v="29617.280729999999"/>
    <n v="28743.853660000001"/>
    <n v="29617.280729999999"/>
    <n v="29617.280729999999"/>
    <n v="29617.280729999999"/>
    <n v="30675.40209"/>
    <n v="30675.40209"/>
    <n v="30675.40209"/>
    <n v="29312.483120000001"/>
    <n v="34313.97767"/>
    <n v="34313.97767"/>
    <n v="34313.97767"/>
    <n v="32861.547570000002"/>
    <n v="38022.477740000002"/>
    <n v="38022.477740000002"/>
    <n v="36876.269050000003"/>
    <n v="38022.477740000002"/>
    <n v="40729.425459999999"/>
    <n v="41918.15079"/>
    <n v="39321.618320000001"/>
    <n v="41918.15079"/>
    <n v="39474.322139999997"/>
    <n v="45688.910900000003"/>
    <n v="45688.910900000003"/>
    <n v="41975.748290000003"/>
    <n v="49942.459779999997"/>
    <n v="49942.459779999997"/>
    <n v="49942.459779999997"/>
    <n v="47932.412060000002"/>
    <n v="53017.203110000002"/>
    <n v="53017.203110000002"/>
    <n v="53017.203110000002"/>
    <n v="53017.203110000002"/>
    <n v="53333.95794"/>
    <n v="54681.029490000001"/>
    <n v="54681.029490000001"/>
    <n v="50719.754560000001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7640000001"/>
    <n v="77902.081049999993"/>
    <n v="77539.992060000004"/>
    <n v="80887.387440000006"/>
    <n v="83911.288289999997"/>
    <n v="80421.15552"/>
    <n v="78849.169710000002"/>
    <n v="82513.308239999998"/>
    <n v="88663.160560000004"/>
    <n v="84926.553979999997"/>
    <n v="83239.273149999994"/>
    <n v="87215.223570000002"/>
    <n v="88575.260429999995"/>
    <n v="84766.332779999997"/>
    <n v="83382.820370000001"/>
    <n v="87267.589859999993"/>
    <n v="87345.766990000004"/>
    <n v="83663.335890000002"/>
    <n v="83285.009049999993"/>
    <n v="86804.326149999994"/>
    <n v="91283.251170000003"/>
    <n v="87387.702590000001"/>
    <n v="86981.464900000006"/>
    <n v="90710.327040000004"/>
    <n v="93429.277069999996"/>
    <n v="89500.471030000001"/>
    <n v="89102.036110000001"/>
    <n v="92836.055080000006"/>
    <n v="98476.057809999998"/>
    <n v="94359.451939999999"/>
    <n v="93935.859559999997"/>
    <n v="97878.556419999994"/>
    <n v="103588.10830000001"/>
    <n v="99290.262310000006"/>
    <n v="98849.809460000004"/>
    <n v="102968.96610000001"/>
    <n v="108662.3428"/>
    <n v="104181.2172"/>
    <n v="103722.719"/>
    <n v="108022.2053"/>
    <n v="113167.78539999999"/>
    <n v="108497.2959"/>
    <n v="108017.5497"/>
    <n v="112503.68769999999"/>
    <n v="117933.3572"/>
    <n v="113062.5928"/>
    <n v="112561.55190000001"/>
    <n v="117242.17509999999"/>
    <n v="122830.57339999999"/>
    <n v="117758.33620000001"/>
    <n v="117234.3118"/>
    <n v="122114.8469"/>
    <n v="127926.4685"/>
    <n v="122642.6323"/>
    <n v="122094.9627"/>
    <n v="127184.6744"/>
    <n v="132344.5852"/>
    <n v="126893.39870000001"/>
    <n v="126327.0377"/>
    <n v="131587.65900000001"/>
    <n v="136558.4663"/>
    <n v="130935.3848"/>
    <n v="130349.74340000001"/>
    <n v="135780.10219999999"/>
    <n v="140938.2248"/>
    <n v="135134.28950000001"/>
    <n v="134527.315"/>
    <n v="140139.21599999999"/>
    <n v="145417.06719999999"/>
    <n v="139429.5564"/>
    <n v="138801.85999999999"/>
    <n v="144596.47500000001"/>
    <n v="150032.3591"/>
    <n v="143864.08489999999"/>
    <n v="143216.6489"/>
    <n v="149189.1281"/>
    <n v="154841.55540000001"/>
    <n v="148477.6808"/>
    <n v="147809.20559999999"/>
    <n v="153972.8339"/>
    <n v="159689.9803"/>
    <n v="153129.90710000001"/>
    <n v="152439.45939999999"/>
    <n v="158797.1741"/>
    <n v="164508.34229999999"/>
    <n v="157755.45699999999"/>
    <n v="157043.1949"/>
    <n v="163593.44620000001"/>
    <n v="169505.7856"/>
    <n v="162541.36610000001"/>
    <n v="161803.4284"/>
    <n v="168566.01819999999"/>
    <n v="174655.5552"/>
    <n v="167481.4767"/>
    <n v="166720.0024"/>
    <n v="173690.13690000001"/>
    <n v="180128.1672"/>
    <n v="172735.30119999999"/>
    <n v="171948.76990000001"/>
    <n v="179137.8455"/>
    <n v="185554.66190000001"/>
    <n v="177938.4351"/>
    <n v="177125.34580000001"/>
    <n v="184539.14569999999"/>
    <n v="191130.0808"/>
    <n v="183277.23420000001"/>
    <n v="182437.5521"/>
    <n v="190085.5692"/>
    <n v="196538.8119"/>
    <n v="188456.1563"/>
    <n v="187590.81270000001"/>
    <n v="195466.38140000001"/>
    <n v="201933.9192"/>
    <n v="193626.37160000001"/>
    <n v="192735.3235"/>
    <n v="200836.0263"/>
    <n v="206716.54060000001"/>
    <n v="198206.5589"/>
    <n v="197291.6556"/>
    <n v="205596.87549999999"/>
    <n v="211522.06229999999"/>
    <n v="202807.52780000001"/>
    <n v="201868.15479999999"/>
    <n v="210380.99789999999"/>
    <n v="216380.26639999999"/>
    <n v="207460.55619999999"/>
    <n v="206496.69930000001"/>
    <n v="215218.04870000001"/>
    <n v="221369.17720000001"/>
    <n v="212238.9474"/>
    <n v="211250.31570000001"/>
    <n v="220184.18100000001"/>
    <n v="226444.53450000001"/>
    <n v="217098.57209999999"/>
    <n v="216084.09580000001"/>
    <n v="225236.93979999999"/>
    <n v="231589.53469999999"/>
    <n v="222026.0074"/>
    <n v="220985.51730000001"/>
    <n v="230359.94639999999"/>
    <n v="236728.31159999999"/>
    <n v="226947.1924"/>
    <n v="225880.47750000001"/>
    <n v="235476.31099999999"/>
    <n v="242390.1617"/>
    <n v="232359.73300000001"/>
    <n v="231262.49460000001"/>
    <n v="241111.00640000001"/>
    <n v="247855.6249"/>
    <n v="237589.37710000001"/>
    <n v="236464.2555"/>
    <n v="246549.96679999999"/>
    <n v="252642.81299999999"/>
    <n v="242137.25440000001"/>
    <n v="240982.12"/>
    <n v="251305.7619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N-Manaus_1500__kV_169"/>
    <x v="1"/>
    <x v="1"/>
    <n v="1500"/>
    <x v="1"/>
  </r>
  <r>
    <s v="N-Manaus_1500__kV_167"/>
    <x v="1"/>
    <x v="1"/>
    <n v="1500"/>
    <x v="2"/>
  </r>
  <r>
    <s v="N-Manaus_1500__kV_174"/>
    <x v="1"/>
    <x v="1"/>
    <n v="1500"/>
    <x v="2"/>
  </r>
  <r>
    <s v="N-Manaus_1500__kV_168"/>
    <x v="1"/>
    <x v="1"/>
    <n v="1500"/>
    <x v="2"/>
  </r>
  <r>
    <s v="N-Manaus_1500__kV_171"/>
    <x v="1"/>
    <x v="1"/>
    <n v="1500"/>
    <x v="2"/>
  </r>
  <r>
    <s v="N-Manaus_1500__kV_175"/>
    <x v="1"/>
    <x v="1"/>
    <n v="1500"/>
    <x v="2"/>
  </r>
  <r>
    <s v="N-Manaus_1500__kV_177"/>
    <x v="1"/>
    <x v="1"/>
    <n v="1500"/>
    <x v="3"/>
  </r>
  <r>
    <s v="N-Manaus_1500__kV_176"/>
    <x v="1"/>
    <x v="1"/>
    <n v="1500"/>
    <x v="4"/>
  </r>
  <r>
    <s v="N-Manaus_1500__kV_180"/>
    <x v="1"/>
    <x v="1"/>
    <n v="1500"/>
    <x v="4"/>
  </r>
  <r>
    <s v="N-Manaus_1500__kV_179"/>
    <x v="1"/>
    <x v="1"/>
    <n v="1500"/>
    <x v="5"/>
  </r>
  <r>
    <s v="SE-NE_1500__kV_46"/>
    <x v="2"/>
    <x v="2"/>
    <n v="1500"/>
    <x v="6"/>
  </r>
  <r>
    <s v="SE-NE_1500__kV_29"/>
    <x v="2"/>
    <x v="2"/>
    <n v="1500"/>
    <x v="6"/>
  </r>
  <r>
    <s v="SE-NE_1500__kV_106"/>
    <x v="2"/>
    <x v="2"/>
    <n v="1500"/>
    <x v="6"/>
  </r>
  <r>
    <s v="SE-NE_1500__kV_93"/>
    <x v="2"/>
    <x v="2"/>
    <n v="1500"/>
    <x v="6"/>
  </r>
  <r>
    <s v="SE-NE_1500__kV_44"/>
    <x v="2"/>
    <x v="2"/>
    <n v="1500"/>
    <x v="6"/>
  </r>
  <r>
    <s v="SE-NE_1500__kV_73"/>
    <x v="2"/>
    <x v="2"/>
    <n v="1500"/>
    <x v="6"/>
  </r>
  <r>
    <s v="SE-NE_1500__kV_22"/>
    <x v="2"/>
    <x v="2"/>
    <n v="1500"/>
    <x v="6"/>
  </r>
  <r>
    <s v="SE-NE_1500__kV_91"/>
    <x v="2"/>
    <x v="2"/>
    <n v="1500"/>
    <x v="6"/>
  </r>
  <r>
    <s v="SE-NE_1500__kV_108"/>
    <x v="2"/>
    <x v="2"/>
    <n v="1500"/>
    <x v="6"/>
  </r>
  <r>
    <s v="SE-NE_1500__kV_18"/>
    <x v="2"/>
    <x v="2"/>
    <n v="1500"/>
    <x v="6"/>
  </r>
  <r>
    <s v="SE-NE_1500__kV_96"/>
    <x v="2"/>
    <x v="2"/>
    <n v="1500"/>
    <x v="7"/>
  </r>
  <r>
    <s v="SE-NE_1500__kV_70"/>
    <x v="2"/>
    <x v="2"/>
    <n v="1500"/>
    <x v="7"/>
  </r>
  <r>
    <s v="Tap-SE/CO_1500__kV_241"/>
    <x v="3"/>
    <x v="3"/>
    <n v="1500"/>
    <x v="8"/>
  </r>
  <r>
    <s v="Tap-SE/CO_1500__kV_246"/>
    <x v="3"/>
    <x v="3"/>
    <n v="1500"/>
    <x v="8"/>
  </r>
  <r>
    <s v="Tap-N_1500__kV_235"/>
    <x v="3"/>
    <x v="4"/>
    <n v="1500"/>
    <x v="9"/>
  </r>
  <r>
    <s v="Tap-N_1500__kV_231"/>
    <x v="3"/>
    <x v="4"/>
    <n v="1500"/>
    <x v="9"/>
  </r>
  <r>
    <s v="Tap-N_1500__kV_237"/>
    <x v="3"/>
    <x v="4"/>
    <n v="1500"/>
    <x v="9"/>
  </r>
  <r>
    <s v="Tap-N_1500__kV_234"/>
    <x v="3"/>
    <x v="4"/>
    <n v="1500"/>
    <x v="9"/>
  </r>
  <r>
    <s v="Tap-SE/CO_1500__kV_239"/>
    <x v="3"/>
    <x v="3"/>
    <n v="1500"/>
    <x v="10"/>
  </r>
  <r>
    <s v="Tap-SE/CO_1500__kV_248"/>
    <x v="3"/>
    <x v="3"/>
    <n v="1500"/>
    <x v="10"/>
  </r>
  <r>
    <s v="Tap-SE/CO_1500__kV_240"/>
    <x v="3"/>
    <x v="3"/>
    <n v="1500"/>
    <x v="11"/>
  </r>
  <r>
    <s v="Tap-SE/CO_1500__kV_242"/>
    <x v="3"/>
    <x v="3"/>
    <n v="1500"/>
    <x v="12"/>
  </r>
  <r>
    <s v="Tap-SE/CO_1500__kV_247"/>
    <x v="3"/>
    <x v="3"/>
    <n v="1500"/>
    <x v="12"/>
  </r>
  <r>
    <s v="Tap-SE/CO_1500__kV_249"/>
    <x v="3"/>
    <x v="3"/>
    <n v="1500"/>
    <x v="12"/>
  </r>
  <r>
    <s v="Tap-SE/CO_1500__kV_243"/>
    <x v="3"/>
    <x v="3"/>
    <n v="1500"/>
    <x v="12"/>
  </r>
  <r>
    <s v="AC/RO/Mad-SE_1500__kV_212"/>
    <x v="4"/>
    <x v="3"/>
    <n v="1500"/>
    <x v="0"/>
  </r>
  <r>
    <s v="Tap-SE/CO_1500__kV_245"/>
    <x v="3"/>
    <x v="3"/>
    <n v="1500"/>
    <x v="0"/>
  </r>
  <r>
    <s v="Tap-SE/CO_1500__kV_244"/>
    <x v="3"/>
    <x v="3"/>
    <n v="1500"/>
    <x v="0"/>
  </r>
  <r>
    <s v="AC/RO/Mad-SE_1500__kV_209"/>
    <x v="4"/>
    <x v="3"/>
    <n v="1500"/>
    <x v="0"/>
  </r>
  <r>
    <s v="AC/RO/Mad-SE_1500__kV_211"/>
    <x v="4"/>
    <x v="3"/>
    <n v="1500"/>
    <x v="0"/>
  </r>
  <r>
    <s v="AC/RO/Mad-SE_1500__kV_200"/>
    <x v="4"/>
    <x v="3"/>
    <n v="1500"/>
    <x v="0"/>
  </r>
  <r>
    <s v="AC/RO/Mad-SE_1500__kV_213"/>
    <x v="4"/>
    <x v="3"/>
    <n v="1500"/>
    <x v="0"/>
  </r>
  <r>
    <s v="AC/RO/Mad-SE_1500__kV_214"/>
    <x v="4"/>
    <x v="3"/>
    <n v="1500"/>
    <x v="0"/>
  </r>
  <r>
    <s v="AC/RO/Mad-SE_1500__kV_201"/>
    <x v="4"/>
    <x v="3"/>
    <n v="1500"/>
    <x v="0"/>
  </r>
  <r>
    <s v="AC/RO/Mad-SE_1500__kV_203"/>
    <x v="4"/>
    <x v="3"/>
    <n v="1500"/>
    <x v="0"/>
  </r>
  <r>
    <s v="AC/RO/Mad-SE_1500__kV_204"/>
    <x v="4"/>
    <x v="3"/>
    <n v="1500"/>
    <x v="0"/>
  </r>
  <r>
    <s v="AC/RO/Mad-SE_1500__kV_205"/>
    <x v="4"/>
    <x v="3"/>
    <n v="1500"/>
    <x v="0"/>
  </r>
  <r>
    <s v="AC/RO/Mad-SE_1500__kV_206"/>
    <x v="4"/>
    <x v="3"/>
    <n v="1500"/>
    <x v="0"/>
  </r>
  <r>
    <s v="AC/RO/Mad-SE_1500__kV_207"/>
    <x v="4"/>
    <x v="3"/>
    <n v="1500"/>
    <x v="0"/>
  </r>
  <r>
    <s v="AC/RO/Mad-SE_1500__kV_208"/>
    <x v="4"/>
    <x v="3"/>
    <n v="1500"/>
    <x v="0"/>
  </r>
  <r>
    <s v="TelesP-SE_1500__kV_262"/>
    <x v="5"/>
    <x v="3"/>
    <n v="1500"/>
    <x v="0"/>
  </r>
  <r>
    <s v="AC/RO/Mad-SE_1500__kV_210"/>
    <x v="4"/>
    <x v="3"/>
    <n v="1500"/>
    <x v="0"/>
  </r>
  <r>
    <s v="TelesP-SE_1500__kV_263"/>
    <x v="5"/>
    <x v="3"/>
    <n v="1500"/>
    <x v="0"/>
  </r>
  <r>
    <s v="TelesP-SE_1500__kV_251"/>
    <x v="5"/>
    <x v="3"/>
    <n v="1500"/>
    <x v="0"/>
  </r>
  <r>
    <s v="TelesP-SE_1500__kV_261"/>
    <x v="5"/>
    <x v="3"/>
    <n v="1500"/>
    <x v="0"/>
  </r>
  <r>
    <s v="TelesP-SE_1500__kV_260"/>
    <x v="5"/>
    <x v="3"/>
    <n v="1500"/>
    <x v="0"/>
  </r>
  <r>
    <s v="TelesP-SE_1500__kV_258"/>
    <x v="5"/>
    <x v="3"/>
    <n v="1500"/>
    <x v="0"/>
  </r>
  <r>
    <s v="TelesP-SE_1500__kV_257"/>
    <x v="5"/>
    <x v="3"/>
    <n v="1500"/>
    <x v="0"/>
  </r>
  <r>
    <s v="TelesP-SE_1500__kV_256"/>
    <x v="5"/>
    <x v="3"/>
    <n v="1500"/>
    <x v="0"/>
  </r>
  <r>
    <s v="TelesP-SE_1500__kV_250"/>
    <x v="5"/>
    <x v="3"/>
    <n v="1500"/>
    <x v="0"/>
  </r>
  <r>
    <s v="TelesP-SE_1500__kV_252"/>
    <x v="5"/>
    <x v="3"/>
    <n v="1500"/>
    <x v="0"/>
  </r>
  <r>
    <s v="TelesP-SE_1500__kV_255"/>
    <x v="5"/>
    <x v="3"/>
    <n v="1500"/>
    <x v="0"/>
  </r>
  <r>
    <s v="AC/RO/Mad-SE_1500__kV_202"/>
    <x v="4"/>
    <x v="3"/>
    <n v="1500"/>
    <x v="0"/>
  </r>
  <r>
    <s v="TelesP-SE_1500__kV_264"/>
    <x v="5"/>
    <x v="3"/>
    <n v="1500"/>
    <x v="0"/>
  </r>
  <r>
    <s v="TelesP-SE_1500__kV_259"/>
    <x v="5"/>
    <x v="3"/>
    <n v="1500"/>
    <x v="0"/>
  </r>
  <r>
    <s v="TelesP-SE_1500__kV_253"/>
    <x v="5"/>
    <x v="3"/>
    <n v="1500"/>
    <x v="0"/>
  </r>
  <r>
    <s v="TelesP-SE_1500__kV_254"/>
    <x v="5"/>
    <x v="3"/>
    <n v="1500"/>
    <x v="0"/>
  </r>
  <r>
    <s v="SE-Sul_1500__kV_8"/>
    <x v="2"/>
    <x v="5"/>
    <n v="1500"/>
    <x v="0"/>
  </r>
  <r>
    <s v="SE-Sul_1500__kV_7"/>
    <x v="2"/>
    <x v="5"/>
    <n v="1500"/>
    <x v="0"/>
  </r>
  <r>
    <s v="SE-Sul_1500__kV_274"/>
    <x v="2"/>
    <x v="5"/>
    <n v="1500"/>
    <x v="0"/>
  </r>
  <r>
    <s v="SE-Sul_1500__kV_269"/>
    <x v="2"/>
    <x v="5"/>
    <n v="1500"/>
    <x v="0"/>
  </r>
  <r>
    <s v="SE-Sul_1500__kV_12"/>
    <x v="2"/>
    <x v="5"/>
    <n v="1500"/>
    <x v="0"/>
  </r>
  <r>
    <s v="SE-Sul_1500__kV_277"/>
    <x v="2"/>
    <x v="5"/>
    <n v="1500"/>
    <x v="0"/>
  </r>
  <r>
    <s v="SE-Sul_1500__kV_9"/>
    <x v="2"/>
    <x v="5"/>
    <n v="1500"/>
    <x v="0"/>
  </r>
  <r>
    <s v="SE-Sul_1500__kV_10"/>
    <x v="2"/>
    <x v="5"/>
    <n v="1500"/>
    <x v="0"/>
  </r>
  <r>
    <s v="SE-Sul_1500__kV_272"/>
    <x v="2"/>
    <x v="5"/>
    <n v="1500"/>
    <x v="0"/>
  </r>
  <r>
    <s v="SE-Sul_1500__kV_273"/>
    <x v="2"/>
    <x v="5"/>
    <n v="1500"/>
    <x v="0"/>
  </r>
  <r>
    <s v="SE-Sul_1500__kV_275"/>
    <x v="2"/>
    <x v="5"/>
    <n v="1500"/>
    <x v="0"/>
  </r>
  <r>
    <s v="SE-Sul_1500__kV_270"/>
    <x v="2"/>
    <x v="5"/>
    <n v="1500"/>
    <x v="0"/>
  </r>
  <r>
    <s v="SE-Sul_1500__kV_271"/>
    <x v="2"/>
    <x v="5"/>
    <n v="1500"/>
    <x v="0"/>
  </r>
  <r>
    <s v="SE-Sul_1500__kV_6"/>
    <x v="2"/>
    <x v="5"/>
    <n v="1500"/>
    <x v="0"/>
  </r>
  <r>
    <s v="SE-Sul_1500__kV_276"/>
    <x v="2"/>
    <x v="5"/>
    <n v="1500"/>
    <x v="0"/>
  </r>
  <r>
    <s v="SE-Sul_1500__kV_268"/>
    <x v="2"/>
    <x v="5"/>
    <n v="1500"/>
    <x v="0"/>
  </r>
  <r>
    <s v="SE-Sul_1500__kV_265"/>
    <x v="2"/>
    <x v="5"/>
    <n v="1500"/>
    <x v="0"/>
  </r>
  <r>
    <s v="SE-Sul_1500__kV_1"/>
    <x v="2"/>
    <x v="5"/>
    <n v="1500"/>
    <x v="0"/>
  </r>
  <r>
    <s v="SE-Sul_1500__kV_267"/>
    <x v="2"/>
    <x v="5"/>
    <n v="1500"/>
    <x v="0"/>
  </r>
  <r>
    <s v="SE-Sul_1500__kV_266"/>
    <x v="2"/>
    <x v="5"/>
    <n v="1500"/>
    <x v="0"/>
  </r>
  <r>
    <s v="SE-Sul_1500__kV_5"/>
    <x v="2"/>
    <x v="5"/>
    <n v="1500"/>
    <x v="0"/>
  </r>
  <r>
    <s v="SE-Sul_1500__kV_11"/>
    <x v="2"/>
    <x v="5"/>
    <n v="1500"/>
    <x v="0"/>
  </r>
  <r>
    <s v="SE-Sul_1500__kV_2"/>
    <x v="2"/>
    <x v="5"/>
    <n v="1500"/>
    <x v="0"/>
  </r>
  <r>
    <s v="SE-Sul_1500__kV_3"/>
    <x v="2"/>
    <x v="5"/>
    <n v="1500"/>
    <x v="0"/>
  </r>
  <r>
    <s v="SE-Sul_1500__kV_4"/>
    <x v="2"/>
    <x v="5"/>
    <n v="1500"/>
    <x v="0"/>
  </r>
  <r>
    <s v="SE-NE_1500__kV_110"/>
    <x v="2"/>
    <x v="2"/>
    <n v="1500"/>
    <x v="0"/>
  </r>
  <r>
    <s v="SE-NE_1500__kV_65"/>
    <x v="2"/>
    <x v="2"/>
    <n v="1500"/>
    <x v="0"/>
  </r>
  <r>
    <s v="SE-NE_1500__kV_67"/>
    <x v="2"/>
    <x v="2"/>
    <n v="1500"/>
    <x v="0"/>
  </r>
  <r>
    <s v="SE-NE_1500__kV_60"/>
    <x v="2"/>
    <x v="2"/>
    <n v="1500"/>
    <x v="0"/>
  </r>
  <r>
    <s v="SE-NE_1500__kV_66"/>
    <x v="2"/>
    <x v="2"/>
    <n v="1500"/>
    <x v="0"/>
  </r>
  <r>
    <s v="SE-NE_1500__kV_69"/>
    <x v="2"/>
    <x v="2"/>
    <n v="1500"/>
    <x v="0"/>
  </r>
  <r>
    <s v="SE-NE_1500__kV_75"/>
    <x v="2"/>
    <x v="2"/>
    <n v="1500"/>
    <x v="0"/>
  </r>
  <r>
    <s v="SE-NE_1500__kV_59"/>
    <x v="2"/>
    <x v="2"/>
    <n v="1500"/>
    <x v="0"/>
  </r>
  <r>
    <s v="SE-NE_1500__kV_105"/>
    <x v="2"/>
    <x v="2"/>
    <n v="1500"/>
    <x v="0"/>
  </r>
  <r>
    <s v="SE-NE_1500__kV_54"/>
    <x v="2"/>
    <x v="2"/>
    <n v="1500"/>
    <x v="0"/>
  </r>
  <r>
    <s v="SE-NE_1500__kV_33"/>
    <x v="2"/>
    <x v="2"/>
    <n v="1500"/>
    <x v="0"/>
  </r>
  <r>
    <s v="SE-NE_1500__kV_34"/>
    <x v="2"/>
    <x v="2"/>
    <n v="1500"/>
    <x v="0"/>
  </r>
  <r>
    <s v="SE-NE_1500__kV_42"/>
    <x v="2"/>
    <x v="2"/>
    <n v="1500"/>
    <x v="0"/>
  </r>
  <r>
    <s v="SE-NE_1500__kV_107"/>
    <x v="2"/>
    <x v="2"/>
    <n v="1500"/>
    <x v="0"/>
  </r>
  <r>
    <s v="SE-NE_1500__kV_99"/>
    <x v="2"/>
    <x v="2"/>
    <n v="1500"/>
    <x v="0"/>
  </r>
  <r>
    <s v="SE-NE_1500__kV_38"/>
    <x v="2"/>
    <x v="2"/>
    <n v="1500"/>
    <x v="0"/>
  </r>
  <r>
    <s v="SE-NE_1500__kV_90"/>
    <x v="2"/>
    <x v="2"/>
    <n v="1500"/>
    <x v="0"/>
  </r>
  <r>
    <s v="SE-NE_1500__kV_100"/>
    <x v="2"/>
    <x v="2"/>
    <n v="1500"/>
    <x v="0"/>
  </r>
  <r>
    <s v="SE-NE_1500__kV_103"/>
    <x v="2"/>
    <x v="2"/>
    <n v="1500"/>
    <x v="0"/>
  </r>
  <r>
    <s v="SE-NE_1500__kV_80"/>
    <x v="2"/>
    <x v="2"/>
    <n v="1500"/>
    <x v="0"/>
  </r>
  <r>
    <s v="SE-NE_1500__kV_72"/>
    <x v="2"/>
    <x v="2"/>
    <n v="1500"/>
    <x v="0"/>
  </r>
  <r>
    <s v="SE-NE_1500__kV_109"/>
    <x v="2"/>
    <x v="2"/>
    <n v="1500"/>
    <x v="0"/>
  </r>
  <r>
    <s v="SE-NE_1500__kV_104"/>
    <x v="2"/>
    <x v="2"/>
    <n v="1500"/>
    <x v="0"/>
  </r>
  <r>
    <s v="SE-NE_1500__kV_63"/>
    <x v="2"/>
    <x v="2"/>
    <n v="1500"/>
    <x v="0"/>
  </r>
  <r>
    <s v="SE-NE_1500__kV_102"/>
    <x v="2"/>
    <x v="2"/>
    <n v="1500"/>
    <x v="0"/>
  </r>
  <r>
    <s v="SE-NE_1500__kV_101"/>
    <x v="2"/>
    <x v="2"/>
    <n v="1500"/>
    <x v="0"/>
  </r>
  <r>
    <s v="SE-NE_1500__kV_13"/>
    <x v="2"/>
    <x v="2"/>
    <n v="1500"/>
    <x v="0"/>
  </r>
  <r>
    <s v="SE-NE_1500__kV_30"/>
    <x v="2"/>
    <x v="2"/>
    <n v="1500"/>
    <x v="0"/>
  </r>
  <r>
    <s v="SE-NE_1500__kV_43"/>
    <x v="2"/>
    <x v="2"/>
    <n v="1500"/>
    <x v="0"/>
  </r>
  <r>
    <s v="SE-NE_1500__kV_61"/>
    <x v="2"/>
    <x v="2"/>
    <n v="1500"/>
    <x v="0"/>
  </r>
  <r>
    <s v="SE-NE_1500__kV_74"/>
    <x v="2"/>
    <x v="2"/>
    <n v="1500"/>
    <x v="0"/>
  </r>
  <r>
    <s v="SE-NE_1500__kV_32"/>
    <x v="2"/>
    <x v="2"/>
    <n v="1500"/>
    <x v="0"/>
  </r>
  <r>
    <s v="SE-NE_1500__kV_47"/>
    <x v="2"/>
    <x v="2"/>
    <n v="1500"/>
    <x v="0"/>
  </r>
  <r>
    <s v="SE-NE_1500__kV_76"/>
    <x v="2"/>
    <x v="2"/>
    <n v="1500"/>
    <x v="0"/>
  </r>
  <r>
    <s v="SE-NE_1500__kV_77"/>
    <x v="2"/>
    <x v="2"/>
    <n v="1500"/>
    <x v="0"/>
  </r>
  <r>
    <s v="SE-NE_1500__kV_78"/>
    <x v="2"/>
    <x v="2"/>
    <n v="1500"/>
    <x v="0"/>
  </r>
  <r>
    <s v="SE-NE_1500__kV_50"/>
    <x v="2"/>
    <x v="2"/>
    <n v="1500"/>
    <x v="0"/>
  </r>
  <r>
    <s v="SE-NE_1500__kV_68"/>
    <x v="2"/>
    <x v="2"/>
    <n v="1500"/>
    <x v="0"/>
  </r>
  <r>
    <s v="SE-NE_1500__kV_20"/>
    <x v="2"/>
    <x v="2"/>
    <n v="1500"/>
    <x v="0"/>
  </r>
  <r>
    <s v="SE-NE_1500__kV_45"/>
    <x v="2"/>
    <x v="2"/>
    <n v="1500"/>
    <x v="0"/>
  </r>
  <r>
    <s v="SE-NE_1500__kV_40"/>
    <x v="2"/>
    <x v="2"/>
    <n v="1500"/>
    <x v="0"/>
  </r>
  <r>
    <s v="SE-NE_1500__kV_57"/>
    <x v="2"/>
    <x v="2"/>
    <n v="1500"/>
    <x v="0"/>
  </r>
  <r>
    <s v="SE-NE_1500__kV_111"/>
    <x v="2"/>
    <x v="2"/>
    <n v="1500"/>
    <x v="0"/>
  </r>
  <r>
    <s v="SE-NE_1500__kV_49"/>
    <x v="2"/>
    <x v="2"/>
    <n v="1500"/>
    <x v="0"/>
  </r>
  <r>
    <s v="SE-NE_1500__kV_51"/>
    <x v="2"/>
    <x v="2"/>
    <n v="1500"/>
    <x v="0"/>
  </r>
  <r>
    <s v="SE-NE_1500__kV_53"/>
    <x v="2"/>
    <x v="2"/>
    <n v="1500"/>
    <x v="0"/>
  </r>
  <r>
    <s v="SE-NE_1500__kV_98"/>
    <x v="2"/>
    <x v="2"/>
    <n v="1500"/>
    <x v="0"/>
  </r>
  <r>
    <s v="SE-NE_1500__kV_56"/>
    <x v="2"/>
    <x v="2"/>
    <n v="1500"/>
    <x v="0"/>
  </r>
  <r>
    <s v="SE-NE_1500__kV_71"/>
    <x v="2"/>
    <x v="2"/>
    <n v="1500"/>
    <x v="0"/>
  </r>
  <r>
    <s v="SE-NE_1500__kV_58"/>
    <x v="2"/>
    <x v="2"/>
    <n v="1500"/>
    <x v="0"/>
  </r>
  <r>
    <s v="SE-NE_1500__kV_39"/>
    <x v="2"/>
    <x v="2"/>
    <n v="1500"/>
    <x v="0"/>
  </r>
  <r>
    <s v="SE-NE_1500__kV_48"/>
    <x v="2"/>
    <x v="2"/>
    <n v="1500"/>
    <x v="0"/>
  </r>
  <r>
    <s v="SE-NE_1500__kV_52"/>
    <x v="2"/>
    <x v="2"/>
    <n v="1500"/>
    <x v="0"/>
  </r>
  <r>
    <s v="SE-NE_1500__kV_23"/>
    <x v="2"/>
    <x v="2"/>
    <n v="1500"/>
    <x v="0"/>
  </r>
  <r>
    <s v="SE-NE_1500__kV_55"/>
    <x v="2"/>
    <x v="2"/>
    <n v="1500"/>
    <x v="0"/>
  </r>
  <r>
    <s v="SE-NE_1500__kV_94"/>
    <x v="2"/>
    <x v="2"/>
    <n v="1500"/>
    <x v="0"/>
  </r>
  <r>
    <s v="SE-NE_1500__kV_81"/>
    <x v="2"/>
    <x v="2"/>
    <n v="1500"/>
    <x v="0"/>
  </r>
  <r>
    <s v="SE-NE_1500__kV_28"/>
    <x v="2"/>
    <x v="2"/>
    <n v="1500"/>
    <x v="0"/>
  </r>
  <r>
    <s v="SE-NE_1500__kV_27"/>
    <x v="2"/>
    <x v="2"/>
    <n v="1500"/>
    <x v="0"/>
  </r>
  <r>
    <s v="SE-NE_1500__kV_26"/>
    <x v="2"/>
    <x v="2"/>
    <n v="1500"/>
    <x v="0"/>
  </r>
  <r>
    <s v="SE-NE_1500__kV_36"/>
    <x v="2"/>
    <x v="2"/>
    <n v="1500"/>
    <x v="0"/>
  </r>
  <r>
    <s v="SE-NE_1500__kV_15"/>
    <x v="2"/>
    <x v="2"/>
    <n v="1500"/>
    <x v="0"/>
  </r>
  <r>
    <s v="SE-NE_1500__kV_21"/>
    <x v="2"/>
    <x v="2"/>
    <n v="1500"/>
    <x v="0"/>
  </r>
  <r>
    <s v="SE-NE_1500__kV_86"/>
    <x v="2"/>
    <x v="2"/>
    <n v="1500"/>
    <x v="0"/>
  </r>
  <r>
    <s v="SE-NE_1500__kV_25"/>
    <x v="2"/>
    <x v="2"/>
    <n v="1500"/>
    <x v="0"/>
  </r>
  <r>
    <s v="SE-NE_1500__kV_79"/>
    <x v="2"/>
    <x v="2"/>
    <n v="1500"/>
    <x v="0"/>
  </r>
  <r>
    <s v="SE-NE_1500__kV_88"/>
    <x v="2"/>
    <x v="2"/>
    <n v="1500"/>
    <x v="0"/>
  </r>
  <r>
    <s v="SE-NE_1500__kV_97"/>
    <x v="2"/>
    <x v="2"/>
    <n v="1500"/>
    <x v="0"/>
  </r>
  <r>
    <s v="SE-NE_1500__kV_95"/>
    <x v="2"/>
    <x v="2"/>
    <n v="1500"/>
    <x v="0"/>
  </r>
  <r>
    <s v="SE-NE_1500__kV_24"/>
    <x v="2"/>
    <x v="2"/>
    <n v="1500"/>
    <x v="0"/>
  </r>
  <r>
    <s v="SE-NE_1500__kV_14"/>
    <x v="2"/>
    <x v="2"/>
    <n v="1500"/>
    <x v="0"/>
  </r>
  <r>
    <s v="SE-NE_1500__kV_41"/>
    <x v="2"/>
    <x v="2"/>
    <n v="1500"/>
    <x v="0"/>
  </r>
  <r>
    <s v="SE-NE_1500__kV_17"/>
    <x v="2"/>
    <x v="2"/>
    <n v="1500"/>
    <x v="0"/>
  </r>
  <r>
    <s v="SE-NE_1500__kV_31"/>
    <x v="2"/>
    <x v="2"/>
    <n v="1500"/>
    <x v="0"/>
  </r>
  <r>
    <s v="SE-NE_1500__kV_19"/>
    <x v="2"/>
    <x v="2"/>
    <n v="1500"/>
    <x v="0"/>
  </r>
  <r>
    <s v="SE-NE_1500__kV_83"/>
    <x v="2"/>
    <x v="2"/>
    <n v="1500"/>
    <x v="0"/>
  </r>
  <r>
    <s v="SE-NE_1500__kV_92"/>
    <x v="2"/>
    <x v="2"/>
    <n v="1500"/>
    <x v="0"/>
  </r>
  <r>
    <s v="SE-NE_1500__kV_35"/>
    <x v="2"/>
    <x v="2"/>
    <n v="1500"/>
    <x v="0"/>
  </r>
  <r>
    <s v="SE-NE_1500__kV_37"/>
    <x v="2"/>
    <x v="2"/>
    <n v="1500"/>
    <x v="0"/>
  </r>
  <r>
    <s v="SE-NE_1500__kV_62"/>
    <x v="2"/>
    <x v="2"/>
    <n v="1500"/>
    <x v="0"/>
  </r>
  <r>
    <s v="SE-NE_1500__kV_84"/>
    <x v="2"/>
    <x v="2"/>
    <n v="1500"/>
    <x v="0"/>
  </r>
  <r>
    <s v="SE-NE_1500__kV_85"/>
    <x v="2"/>
    <x v="2"/>
    <n v="1500"/>
    <x v="0"/>
  </r>
  <r>
    <s v="SE-NE_1500__kV_16"/>
    <x v="2"/>
    <x v="2"/>
    <n v="1500"/>
    <x v="0"/>
  </r>
  <r>
    <s v="SE-NE_1500__kV_89"/>
    <x v="2"/>
    <x v="2"/>
    <n v="1500"/>
    <x v="0"/>
  </r>
  <r>
    <s v="SE-NE_1500__kV_64"/>
    <x v="2"/>
    <x v="2"/>
    <n v="1500"/>
    <x v="0"/>
  </r>
  <r>
    <s v="SE-NE_1500__kV_87"/>
    <x v="2"/>
    <x v="2"/>
    <n v="1500"/>
    <x v="0"/>
  </r>
  <r>
    <s v="SE-NE_1500__kV_82"/>
    <x v="2"/>
    <x v="2"/>
    <n v="1500"/>
    <x v="0"/>
  </r>
  <r>
    <s v="Tap-N_1500__kV_238"/>
    <x v="3"/>
    <x v="4"/>
    <n v="1500"/>
    <x v="0"/>
  </r>
  <r>
    <s v="Tap-N_1500__kV_228"/>
    <x v="3"/>
    <x v="4"/>
    <n v="1500"/>
    <x v="0"/>
  </r>
  <r>
    <s v="Tap-N_1500__kV_232"/>
    <x v="3"/>
    <x v="4"/>
    <n v="1500"/>
    <x v="0"/>
  </r>
  <r>
    <s v="Tap-N_1500__kV_230"/>
    <x v="3"/>
    <x v="4"/>
    <n v="1500"/>
    <x v="0"/>
  </r>
  <r>
    <s v="Tap-N_1500__kV_229"/>
    <x v="3"/>
    <x v="4"/>
    <n v="1500"/>
    <x v="0"/>
  </r>
  <r>
    <s v="Tap-N_1500__kV_236"/>
    <x v="3"/>
    <x v="4"/>
    <n v="1500"/>
    <x v="0"/>
  </r>
  <r>
    <s v="Tap-N_1500__kV_227"/>
    <x v="3"/>
    <x v="4"/>
    <n v="1500"/>
    <x v="0"/>
  </r>
  <r>
    <s v="Tap-N_1500__kV_233"/>
    <x v="3"/>
    <x v="4"/>
    <n v="1500"/>
    <x v="0"/>
  </r>
  <r>
    <s v="Manaus-AC/RO/Mad_1500__kV_222"/>
    <x v="6"/>
    <x v="6"/>
    <n v="1500"/>
    <x v="0"/>
  </r>
  <r>
    <s v="Manaus-AC/RO/Mad_1500__kV_226"/>
    <x v="6"/>
    <x v="6"/>
    <n v="1500"/>
    <x v="0"/>
  </r>
  <r>
    <s v="Manaus-AC/RO/Mad_1500__kV_218"/>
    <x v="6"/>
    <x v="6"/>
    <n v="1500"/>
    <x v="0"/>
  </r>
  <r>
    <s v="Manaus-AC/RO/Mad_1500__kV_216"/>
    <x v="6"/>
    <x v="6"/>
    <n v="1500"/>
    <x v="0"/>
  </r>
  <r>
    <s v="Manaus-AC/RO/Mad_1500__kV_215"/>
    <x v="6"/>
    <x v="6"/>
    <n v="1500"/>
    <x v="0"/>
  </r>
  <r>
    <s v="Manaus-AC/RO/Mad_1500__kV_225"/>
    <x v="6"/>
    <x v="6"/>
    <n v="1500"/>
    <x v="0"/>
  </r>
  <r>
    <s v="Manaus-AC/RO/Mad_1500__kV_219"/>
    <x v="6"/>
    <x v="6"/>
    <n v="1500"/>
    <x v="0"/>
  </r>
  <r>
    <s v="Manaus-AC/RO/Mad_1500__kV_217"/>
    <x v="6"/>
    <x v="6"/>
    <n v="1500"/>
    <x v="0"/>
  </r>
  <r>
    <s v="Manaus-AC/RO/Mad_1500__kV_221"/>
    <x v="6"/>
    <x v="6"/>
    <n v="1500"/>
    <x v="0"/>
  </r>
  <r>
    <s v="Manaus-AC/RO/Mad_1500__kV_220"/>
    <x v="6"/>
    <x v="6"/>
    <n v="1500"/>
    <x v="0"/>
  </r>
  <r>
    <s v="Manaus-AC/RO/Mad_1500__kV_223"/>
    <x v="6"/>
    <x v="6"/>
    <n v="1500"/>
    <x v="0"/>
  </r>
  <r>
    <s v="Manaus-AC/RO/Mad_1500__kV_224"/>
    <x v="6"/>
    <x v="6"/>
    <n v="1500"/>
    <x v="0"/>
  </r>
  <r>
    <s v="N-Manaus_1500__kV_173"/>
    <x v="1"/>
    <x v="1"/>
    <n v="1500"/>
    <x v="0"/>
  </r>
  <r>
    <s v="N-Manaus_1500__kV_164"/>
    <x v="1"/>
    <x v="1"/>
    <n v="1500"/>
    <x v="0"/>
  </r>
  <r>
    <s v="N-Manaus_1500__kV_170"/>
    <x v="1"/>
    <x v="1"/>
    <n v="1500"/>
    <x v="0"/>
  </r>
  <r>
    <s v="N-Manaus_1500__kV_172"/>
    <x v="1"/>
    <x v="1"/>
    <n v="1500"/>
    <x v="0"/>
  </r>
  <r>
    <s v="N-Manaus_1500__kV_166"/>
    <x v="1"/>
    <x v="1"/>
    <n v="1500"/>
    <x v="0"/>
  </r>
  <r>
    <s v="N-Manaus_1500__kV_178"/>
    <x v="1"/>
    <x v="1"/>
    <n v="1500"/>
    <x v="0"/>
  </r>
  <r>
    <s v="N-Manaus_1500__kV_181"/>
    <x v="1"/>
    <x v="1"/>
    <n v="1500"/>
    <x v="0"/>
  </r>
  <r>
    <s v="N-Manaus_1500__kV_165"/>
    <x v="1"/>
    <x v="1"/>
    <n v="1500"/>
    <x v="0"/>
  </r>
  <r>
    <s v="SE-Imp_1500__kV_317"/>
    <x v="2"/>
    <x v="7"/>
    <n v="1500"/>
    <x v="0"/>
  </r>
  <r>
    <s v="SE-Imp_1500__kV_322"/>
    <x v="2"/>
    <x v="7"/>
    <n v="1500"/>
    <x v="0"/>
  </r>
  <r>
    <s v="SE-Imp_1500__kV_316"/>
    <x v="2"/>
    <x v="7"/>
    <n v="1500"/>
    <x v="0"/>
  </r>
  <r>
    <s v="SE-Imp_1500__kV_326"/>
    <x v="2"/>
    <x v="7"/>
    <n v="1500"/>
    <x v="0"/>
  </r>
  <r>
    <s v="SE-Imp_1500__kV_313"/>
    <x v="2"/>
    <x v="7"/>
    <n v="1500"/>
    <x v="0"/>
  </r>
  <r>
    <s v="SE-Imp_1500__kV_315"/>
    <x v="2"/>
    <x v="7"/>
    <n v="1500"/>
    <x v="0"/>
  </r>
  <r>
    <s v="SE-Imp_1500__kV_309"/>
    <x v="2"/>
    <x v="7"/>
    <n v="1500"/>
    <x v="0"/>
  </r>
  <r>
    <s v="SE-Imp_1500__kV_298"/>
    <x v="2"/>
    <x v="7"/>
    <n v="1500"/>
    <x v="0"/>
  </r>
  <r>
    <s v="SE-Imp_1500__kV_306"/>
    <x v="2"/>
    <x v="7"/>
    <n v="1500"/>
    <x v="0"/>
  </r>
  <r>
    <s v="SE-Imp_1500__kV_127"/>
    <x v="2"/>
    <x v="7"/>
    <n v="1500"/>
    <x v="0"/>
  </r>
  <r>
    <s v="SE-Imp_1500__kV_307"/>
    <x v="2"/>
    <x v="7"/>
    <n v="1500"/>
    <x v="0"/>
  </r>
  <r>
    <s v="SE-Imp_1500__kV_319"/>
    <x v="2"/>
    <x v="7"/>
    <n v="1500"/>
    <x v="0"/>
  </r>
  <r>
    <s v="SE-Imp_1500__kV_320"/>
    <x v="2"/>
    <x v="7"/>
    <n v="1500"/>
    <x v="0"/>
  </r>
  <r>
    <s v="SE-Imp_1500__kV_323"/>
    <x v="2"/>
    <x v="7"/>
    <n v="1500"/>
    <x v="0"/>
  </r>
  <r>
    <s v="SE-Imp_1500__kV_321"/>
    <x v="2"/>
    <x v="7"/>
    <n v="1500"/>
    <x v="0"/>
  </r>
  <r>
    <s v="SE-Imp_1500__kV_302"/>
    <x v="2"/>
    <x v="7"/>
    <n v="1500"/>
    <x v="0"/>
  </r>
  <r>
    <s v="SE-Imp_1500__kV_324"/>
    <x v="2"/>
    <x v="7"/>
    <n v="1500"/>
    <x v="0"/>
  </r>
  <r>
    <s v="SE-Imp_1500__kV_299"/>
    <x v="2"/>
    <x v="7"/>
    <n v="1500"/>
    <x v="0"/>
  </r>
  <r>
    <s v="SE-Imp_1500__kV_325"/>
    <x v="2"/>
    <x v="7"/>
    <n v="1500"/>
    <x v="0"/>
  </r>
  <r>
    <s v="SE-Imp_1500__kV_301"/>
    <x v="2"/>
    <x v="7"/>
    <n v="1500"/>
    <x v="0"/>
  </r>
  <r>
    <s v="SE-Imp_1500__kV_312"/>
    <x v="2"/>
    <x v="7"/>
    <n v="1500"/>
    <x v="0"/>
  </r>
  <r>
    <s v="SE-Imp_1500__kV_303"/>
    <x v="2"/>
    <x v="7"/>
    <n v="1500"/>
    <x v="0"/>
  </r>
  <r>
    <s v="SE-Imp_1500__kV_129"/>
    <x v="2"/>
    <x v="7"/>
    <n v="1500"/>
    <x v="0"/>
  </r>
  <r>
    <s v="SE-Imp_1500__kV_305"/>
    <x v="2"/>
    <x v="7"/>
    <n v="1500"/>
    <x v="0"/>
  </r>
  <r>
    <s v="SE-Imp_1500__kV_121"/>
    <x v="2"/>
    <x v="7"/>
    <n v="1500"/>
    <x v="0"/>
  </r>
  <r>
    <s v="SE-Imp_1500__kV_118"/>
    <x v="2"/>
    <x v="7"/>
    <n v="1500"/>
    <x v="0"/>
  </r>
  <r>
    <s v="SE-Imp_1500__kV_112"/>
    <x v="2"/>
    <x v="7"/>
    <n v="1500"/>
    <x v="0"/>
  </r>
  <r>
    <s v="SE-Imp_1500__kV_113"/>
    <x v="2"/>
    <x v="7"/>
    <n v="1500"/>
    <x v="0"/>
  </r>
  <r>
    <s v="SE-Imp_1500__kV_114"/>
    <x v="2"/>
    <x v="7"/>
    <n v="1500"/>
    <x v="0"/>
  </r>
  <r>
    <s v="SE-Imp_1500__kV_300"/>
    <x v="2"/>
    <x v="7"/>
    <n v="1500"/>
    <x v="0"/>
  </r>
  <r>
    <s v="SE-Imp_1500__kV_122"/>
    <x v="2"/>
    <x v="7"/>
    <n v="1500"/>
    <x v="0"/>
  </r>
  <r>
    <s v="SE-Imp_1500__kV_304"/>
    <x v="2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1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2"/>
    <x v="7"/>
    <n v="1500"/>
    <x v="0"/>
  </r>
  <r>
    <s v="NE-Imp_1500__kV_286"/>
    <x v="7"/>
    <x v="7"/>
    <n v="1500"/>
    <x v="0"/>
  </r>
  <r>
    <s v="N-Imp_1500__kV_197"/>
    <x v="1"/>
    <x v="7"/>
    <n v="1500"/>
    <x v="0"/>
  </r>
  <r>
    <s v="N-Imp_1500__kV_195"/>
    <x v="1"/>
    <x v="7"/>
    <n v="1500"/>
    <x v="0"/>
  </r>
  <r>
    <s v="N-Imp_1500__kV_199"/>
    <x v="1"/>
    <x v="7"/>
    <n v="1500"/>
    <x v="0"/>
  </r>
  <r>
    <s v="N-Imp_1500__kV_183"/>
    <x v="1"/>
    <x v="7"/>
    <n v="1500"/>
    <x v="0"/>
  </r>
  <r>
    <s v="N-Imp_1500__kV_189"/>
    <x v="1"/>
    <x v="7"/>
    <n v="1500"/>
    <x v="0"/>
  </r>
  <r>
    <s v="N-Imp_1500__kV_187"/>
    <x v="1"/>
    <x v="7"/>
    <n v="1500"/>
    <x v="0"/>
  </r>
  <r>
    <s v="N-Imp_1500__kV_186"/>
    <x v="1"/>
    <x v="7"/>
    <n v="1500"/>
    <x v="0"/>
  </r>
  <r>
    <s v="N-Imp_1500__kV_184"/>
    <x v="1"/>
    <x v="7"/>
    <n v="1500"/>
    <x v="0"/>
  </r>
  <r>
    <s v="NE-Imp_1500__kV_154"/>
    <x v="7"/>
    <x v="7"/>
    <n v="1500"/>
    <x v="0"/>
  </r>
  <r>
    <s v="N-Imp_1500__kV_188"/>
    <x v="1"/>
    <x v="7"/>
    <n v="1500"/>
    <x v="0"/>
  </r>
  <r>
    <s v="NE-Imp_1500__kV_157"/>
    <x v="7"/>
    <x v="7"/>
    <n v="1500"/>
    <x v="0"/>
  </r>
  <r>
    <s v="N-Imp_1500__kV_196"/>
    <x v="1"/>
    <x v="7"/>
    <n v="1500"/>
    <x v="0"/>
  </r>
  <r>
    <s v="N-Imp_1500__kV_198"/>
    <x v="1"/>
    <x v="7"/>
    <n v="1500"/>
    <x v="0"/>
  </r>
  <r>
    <s v="N-Imp_1500__kV_185"/>
    <x v="1"/>
    <x v="7"/>
    <n v="1500"/>
    <x v="0"/>
  </r>
  <r>
    <s v="N-Imp_1500__kV_190"/>
    <x v="1"/>
    <x v="7"/>
    <n v="1500"/>
    <x v="0"/>
  </r>
  <r>
    <s v="N-Imp_1500__kV_191"/>
    <x v="1"/>
    <x v="7"/>
    <n v="1500"/>
    <x v="0"/>
  </r>
  <r>
    <s v="N-Imp_1500__kV_194"/>
    <x v="1"/>
    <x v="7"/>
    <n v="1500"/>
    <x v="0"/>
  </r>
  <r>
    <s v="N-Imp_1500__kV_193"/>
    <x v="1"/>
    <x v="7"/>
    <n v="1500"/>
    <x v="0"/>
  </r>
  <r>
    <s v="NE-Imp_1500__kV_152"/>
    <x v="7"/>
    <x v="7"/>
    <n v="1500"/>
    <x v="0"/>
  </r>
  <r>
    <s v="N-Imp_1500__kV_182"/>
    <x v="1"/>
    <x v="7"/>
    <n v="1500"/>
    <x v="0"/>
  </r>
  <r>
    <s v="SE-Imp_1500__kV_123"/>
    <x v="2"/>
    <x v="7"/>
    <n v="1500"/>
    <x v="0"/>
  </r>
  <r>
    <s v="SE-Imp_1500__kV_130"/>
    <x v="2"/>
    <x v="7"/>
    <n v="1500"/>
    <x v="0"/>
  </r>
  <r>
    <s v="SE-Imp_1500__kV_308"/>
    <x v="2"/>
    <x v="7"/>
    <n v="1500"/>
    <x v="0"/>
  </r>
  <r>
    <s v="SE-Imp_1500__kV_120"/>
    <x v="2"/>
    <x v="7"/>
    <n v="1500"/>
    <x v="0"/>
  </r>
  <r>
    <s v="SE-Imp_1500__kV_311"/>
    <x v="2"/>
    <x v="7"/>
    <n v="1500"/>
    <x v="0"/>
  </r>
  <r>
    <s v="SE-Imp_1500__kV_133"/>
    <x v="2"/>
    <x v="7"/>
    <n v="1500"/>
    <x v="0"/>
  </r>
  <r>
    <s v="SE-Imp_1500__kV_132"/>
    <x v="2"/>
    <x v="7"/>
    <n v="1500"/>
    <x v="0"/>
  </r>
  <r>
    <s v="SE-Imp_1500__kV_131"/>
    <x v="2"/>
    <x v="7"/>
    <n v="1500"/>
    <x v="0"/>
  </r>
  <r>
    <s v="NE-Imp_1500__kV_160"/>
    <x v="7"/>
    <x v="7"/>
    <n v="1500"/>
    <x v="0"/>
  </r>
  <r>
    <s v="SE-Imp_1500__kV_310"/>
    <x v="2"/>
    <x v="7"/>
    <n v="1500"/>
    <x v="0"/>
  </r>
  <r>
    <s v="NE-Imp_1500__kV_293"/>
    <x v="7"/>
    <x v="7"/>
    <n v="1500"/>
    <x v="0"/>
  </r>
  <r>
    <s v="SE-Imp_1500__kV_119"/>
    <x v="2"/>
    <x v="7"/>
    <n v="1500"/>
    <x v="0"/>
  </r>
  <r>
    <s v="SE-Imp_1500__kV_115"/>
    <x v="2"/>
    <x v="7"/>
    <n v="1500"/>
    <x v="0"/>
  </r>
  <r>
    <s v="SE-Imp_1500__kV_327"/>
    <x v="2"/>
    <x v="7"/>
    <n v="1500"/>
    <x v="0"/>
  </r>
  <r>
    <s v="SE-Imp_1500__kV_125"/>
    <x v="2"/>
    <x v="7"/>
    <n v="1500"/>
    <x v="0"/>
  </r>
  <r>
    <s v="SE-Imp_1500__kV_126"/>
    <x v="2"/>
    <x v="7"/>
    <n v="1500"/>
    <x v="0"/>
  </r>
  <r>
    <s v="SE-Imp_1500__kV_318"/>
    <x v="2"/>
    <x v="7"/>
    <n v="1500"/>
    <x v="0"/>
  </r>
  <r>
    <s v="SE-Imp_1500__kV_117"/>
    <x v="2"/>
    <x v="7"/>
    <n v="1500"/>
    <x v="0"/>
  </r>
  <r>
    <s v="SE-Imp_1500__kV_116"/>
    <x v="2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2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2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K12" firstHeaderRow="1" firstDataRow="2" firstDataCol="1"/>
  <pivotFields count="5">
    <pivotField showAll="0"/>
    <pivotField axis="axisRow" showAll="0">
      <items count="9">
        <item x="4"/>
        <item x="6"/>
        <item x="7"/>
        <item x="1"/>
        <item x="2"/>
        <item x="3"/>
        <item x="5"/>
        <item x="0"/>
        <item t="default"/>
      </items>
    </pivotField>
    <pivotField axis="axisRow" showAll="0">
      <items count="9">
        <item x="7"/>
        <item x="6"/>
        <item x="1"/>
        <item x="2"/>
        <item x="4"/>
        <item x="3"/>
        <item x="5"/>
        <item x="0"/>
        <item t="default"/>
      </items>
    </pivotField>
    <pivotField dataField="1" showAll="0"/>
    <pivotField axis="axisCol" showAll="0">
      <items count="26">
        <item m="1" x="19"/>
        <item m="1" x="21"/>
        <item m="1" x="17"/>
        <item m="1" x="14"/>
        <item x="10"/>
        <item x="9"/>
        <item m="1" x="16"/>
        <item x="8"/>
        <item m="1" x="13"/>
        <item x="7"/>
        <item x="6"/>
        <item x="5"/>
        <item x="3"/>
        <item x="2"/>
        <item x="1"/>
        <item m="1" x="24"/>
        <item m="1" x="18"/>
        <item m="1" x="23"/>
        <item m="1" x="15"/>
        <item m="1" x="22"/>
        <item m="1" x="20"/>
        <item h="1" x="0"/>
        <item h="1" x="4"/>
        <item h="1" x="11"/>
        <item h="1" x="12"/>
        <item t="default"/>
      </items>
    </pivotField>
  </pivotFields>
  <rowFields count="2">
    <field x="1"/>
    <field x="2"/>
  </rowFields>
  <rowItems count="8">
    <i>
      <x v="3"/>
    </i>
    <i r="1">
      <x v="2"/>
    </i>
    <i>
      <x v="4"/>
    </i>
    <i r="1">
      <x v="3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7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571.24811236053108</v>
      </c>
      <c r="H1" s="255" t="s">
        <v>688</v>
      </c>
      <c r="I1" s="256">
        <f>D176</f>
        <v>719.60810211790943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125241.5644</v>
      </c>
      <c r="E5" s="95">
        <f>PLANEL_Pot_anual!AB4</f>
        <v>142843.66810000001</v>
      </c>
      <c r="F5" s="95">
        <f>PLANEL_Pot_anual!AL4</f>
        <v>149401.65830000001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16964.283167000001</v>
      </c>
      <c r="E9" s="18">
        <f>PLANEL_Pot_anual!AB7</f>
        <v>24365.083167000001</v>
      </c>
      <c r="F9" s="18">
        <f>PLANEL_Pot_anual!AL7</f>
        <v>25002.183166999999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43335.028854000004</v>
      </c>
      <c r="E19" s="30">
        <f>PLANEL_Pot_anual!AB17</f>
        <v>98867.977790000004</v>
      </c>
      <c r="F19" s="30">
        <f>PLANEL_Pot_anual!AL17</f>
        <v>145135.39071000001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30282.071749999999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11655.18506</v>
      </c>
      <c r="E25" s="32">
        <f>PLANEL_Pot_anual!AB23</f>
        <v>31766.646509999999</v>
      </c>
      <c r="F25" s="32">
        <f>PLANEL_Pot_anual!AL23</f>
        <v>61939.911080000005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244671.794861</v>
      </c>
      <c r="E26" s="28">
        <f>PLANEL_Pot_anual!AB24</f>
        <v>345956.12224499998</v>
      </c>
      <c r="F26" s="28">
        <f>PLANEL_Pot_anual!AL24</f>
        <v>454815.54100700002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139314.8904</v>
      </c>
      <c r="E30" s="1">
        <f t="shared" si="0"/>
        <v>156916.99410000001</v>
      </c>
      <c r="F30" s="1">
        <f t="shared" si="0"/>
        <v>163474.98430000001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25095.8</v>
      </c>
      <c r="F35" s="1">
        <f t="shared" si="5"/>
        <v>25096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43335.028854000004</v>
      </c>
      <c r="E36" s="1">
        <f t="shared" si="6"/>
        <v>98867.977790000004</v>
      </c>
      <c r="F36" s="1">
        <f t="shared" si="6"/>
        <v>145135.39071000001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4718.6206780000002</v>
      </c>
      <c r="F37" s="1">
        <f t="shared" si="7"/>
        <v>30282.071749999999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11655.18506</v>
      </c>
      <c r="E39" s="1">
        <f>E25</f>
        <v>31766.646509999999</v>
      </c>
      <c r="F39" s="1">
        <f>F25</f>
        <v>61939.911080000005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35505.072400000005</v>
      </c>
      <c r="E44" s="95">
        <f>SUM(PLANEL_Pot_anual!S29:AB29)</f>
        <v>17602.103700000007</v>
      </c>
      <c r="F44" s="95">
        <f>SUM(PLANEL_Pot_anual!AC29:AL29)</f>
        <v>6557.9902000000002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5722.0831670000007</v>
      </c>
      <c r="E47" s="18">
        <f>SUM(PLANEL_Pot_anual!S32:AB32)</f>
        <v>7400.7999999999993</v>
      </c>
      <c r="F47" s="18">
        <f>SUM(PLANEL_Pot_anual!AC32:AL32)</f>
        <v>637.09999999999854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308.25561999999991</v>
      </c>
      <c r="F55" s="24">
        <f>SUM(PLANEL_Pot_anual!AC39:AL39)</f>
        <v>386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36778.868854000008</v>
      </c>
      <c r="E58" s="30">
        <f>SUM(PLANEL_Pot_anual!S42:AB42)</f>
        <v>55532.948936000001</v>
      </c>
      <c r="F58" s="30">
        <f>SUM(PLANEL_Pot_anual!AC42:AL42)</f>
        <v>46267.412920000002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2548.3576780000003</v>
      </c>
      <c r="F61" s="26">
        <f>SUM(PLANEL_Pot_anual!AC45:AL45)</f>
        <v>25563.451072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11655.18506</v>
      </c>
      <c r="E64" s="32">
        <f>SUM(PLANEL_Pot_anual!S48:AB48)</f>
        <v>20111.461449999999</v>
      </c>
      <c r="F64" s="32">
        <f>SUM(PLANEL_Pot_anual!AC48:AL48)</f>
        <v>30173.264570000007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108778.98644100002</v>
      </c>
      <c r="E65" s="28">
        <f>SUM(PLANEL_Pot_anual!S49:AB49)</f>
        <v>101284.32738399997</v>
      </c>
      <c r="F65" s="28">
        <f>SUM(PLANEL_Pot_anual!AC49:AL49)</f>
        <v>108859.41876200004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44078.372400000007</v>
      </c>
      <c r="E69" s="1">
        <f t="shared" si="9"/>
        <v>17602.103700000007</v>
      </c>
      <c r="F69" s="1">
        <f t="shared" si="9"/>
        <v>6557.9902000000002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5.5619999999919401E-2</v>
      </c>
      <c r="F74" s="1">
        <f t="shared" si="14"/>
        <v>0.19999999999998863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36778.868854000008</v>
      </c>
      <c r="E75" s="1">
        <f t="shared" si="15"/>
        <v>55532.948936000001</v>
      </c>
      <c r="F75" s="1">
        <f t="shared" si="15"/>
        <v>46267.412920000002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2548.3576780000003</v>
      </c>
      <c r="F76" s="1">
        <f t="shared" si="16"/>
        <v>25563.451072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11655.18506</v>
      </c>
      <c r="E78" s="1">
        <f>E64</f>
        <v>20111.461449999999</v>
      </c>
      <c r="F78" s="1">
        <f>F64</f>
        <v>30173.264570000007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46065.441850000003</v>
      </c>
      <c r="D83" s="95">
        <f>Planel_GerMed_Anual!R4</f>
        <v>65719.949080000006</v>
      </c>
      <c r="E83" s="95">
        <f>Planel_GerMed_Anual!AB4</f>
        <v>75901.239090000003</v>
      </c>
      <c r="F83" s="95">
        <f>Planel_GerMed_Anual!AL4</f>
        <v>77618.110700000005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7213.1177120000002</v>
      </c>
      <c r="E84" s="95">
        <f>Planel_GerMed_Anual!AB5</f>
        <v>6594.0805959999998</v>
      </c>
      <c r="F84" s="95">
        <f>Planel_GerMed_Anual!AL5</f>
        <v>7185.0555270000004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5804.2934674999997</v>
      </c>
      <c r="D86" s="18">
        <f>Planel_GerMed_Anual!R7</f>
        <v>4438.5001222999999</v>
      </c>
      <c r="E86" s="18">
        <f>Planel_GerMed_Anual!AB7</f>
        <v>5354.3569051700006</v>
      </c>
      <c r="F86" s="18">
        <f>Planel_GerMed_Anual!AL7</f>
        <v>9335.533829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274.15011559999999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310.3439783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2929.1303870000002</v>
      </c>
      <c r="E91" s="1">
        <f>Planel_GerMed_Anual!AB11</f>
        <v>3007.6281399999998</v>
      </c>
      <c r="F91" s="1">
        <f>Planel_GerMed_Anual!AL11</f>
        <v>3007.6281399999998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7557.0624530000005</v>
      </c>
      <c r="F94" s="24">
        <f>Planel_GerMed_Anual!AL14</f>
        <v>7675.1128819999994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19645.0265482</v>
      </c>
      <c r="E97" s="30">
        <f>Planel_GerMed_Anual!AB17</f>
        <v>45120.774004420004</v>
      </c>
      <c r="F97" s="30">
        <f>Planel_GerMed_Anual!AL17</f>
        <v>66236.018080000009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1327.4690760000001</v>
      </c>
      <c r="F100" s="26">
        <f>Planel_GerMed_Anual!AL20</f>
        <v>8519.1238219999996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65833.83873119601</v>
      </c>
      <c r="D104" s="28">
        <f>Planel_GerMed_Anual!R24</f>
        <v>109672.61607710003</v>
      </c>
      <c r="E104" s="28">
        <f>Planel_GerMed_Anual!AB24</f>
        <v>145923.47959279004</v>
      </c>
      <c r="F104" s="28">
        <f>Planel_GerMed_Anual!AL24</f>
        <v>180004.14447110001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48809.417144000006</v>
      </c>
      <c r="D108" s="1">
        <f t="shared" ref="D108:F108" si="18">D83+D84</f>
        <v>72933.066792000012</v>
      </c>
      <c r="E108" s="1">
        <f t="shared" si="18"/>
        <v>82495.319686000003</v>
      </c>
      <c r="F108" s="1">
        <f t="shared" si="18"/>
        <v>84803.166227000009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584.49409390000005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2929.1303870000002</v>
      </c>
      <c r="E111" s="1">
        <f t="shared" si="21"/>
        <v>3007.6281399999998</v>
      </c>
      <c r="F111" s="1">
        <f t="shared" si="21"/>
        <v>3007.6281399999998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7905.0156137000004</v>
      </c>
      <c r="F113" s="1">
        <f t="shared" si="23"/>
        <v>7675.1128819999994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19645.0265482</v>
      </c>
      <c r="E114" s="1">
        <f t="shared" si="24"/>
        <v>45120.774004420004</v>
      </c>
      <c r="F114" s="1">
        <f t="shared" si="24"/>
        <v>66236.018080000009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1327.4690760000001</v>
      </c>
      <c r="F115" s="1">
        <f t="shared" si="25"/>
        <v>8519.1238219999996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59111.039810000002</v>
      </c>
      <c r="D122" s="95">
        <f>PLANEL_BalPonta_Anual!R4</f>
        <v>80518.352939999997</v>
      </c>
      <c r="E122" s="95">
        <f>PLANEL_BalPonta_Anual!AB4</f>
        <v>80167.211370000005</v>
      </c>
      <c r="F122" s="95">
        <f>PLANEL_BalPonta_Anual!AL4</f>
        <v>79779.645409999997</v>
      </c>
    </row>
    <row r="123" spans="2:6" x14ac:dyDescent="0.25">
      <c r="B123" s="16" t="str">
        <f>PLANEL_BalPonta_Anual!B5</f>
        <v>PCH</v>
      </c>
      <c r="C123" s="95">
        <f>PLANEL_BalPonta_Anual!C5</f>
        <v>4584.4069259999997</v>
      </c>
      <c r="D123" s="95">
        <f>PLANEL_BalPonta_Anual!R5</f>
        <v>14930.228730000001</v>
      </c>
      <c r="E123" s="95">
        <f>PLANEL_BalPonta_Anual!AB5</f>
        <v>13007.21026</v>
      </c>
      <c r="F123" s="95">
        <f>PLANEL_BalPonta_Anual!AL5</f>
        <v>14930.228730000001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10651.664769999999</v>
      </c>
      <c r="D125" s="18">
        <f>PLANEL_BalPonta_Anual!R6</f>
        <v>19183.891940000001</v>
      </c>
      <c r="E125" s="18">
        <f>PLANEL_BalPonta_Anual!AB6</f>
        <v>33889.516510000001</v>
      </c>
      <c r="F125" s="18">
        <f>PLANEL_BalPonta_Anual!AL6</f>
        <v>39177.879130000001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4156.0356899999997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12450.28405</v>
      </c>
      <c r="E142" s="32">
        <f>PLANEL_BalPonta_Anual!AB14</f>
        <v>28302.665440000001</v>
      </c>
      <c r="F142" s="32">
        <f>PLANEL_BalPonta_Anual!AL14</f>
        <v>50268.219559999998</v>
      </c>
    </row>
    <row r="143" spans="2:6" x14ac:dyDescent="0.25">
      <c r="B143" s="27" t="str">
        <f>PLANEL_BalPonta_Anual!B15</f>
        <v>Total</v>
      </c>
      <c r="C143" s="28">
        <f>PLANEL_BalPonta_Anual!C15</f>
        <v>87267.589863500019</v>
      </c>
      <c r="D143" s="28">
        <f>PLANEL_BalPonta_Anual!R15</f>
        <v>149189.12813099998</v>
      </c>
      <c r="E143" s="28">
        <f>PLANEL_BalPonta_Anual!AB15</f>
        <v>200836.026255</v>
      </c>
      <c r="F143" s="28">
        <f>PLANEL_BalPonta_Anual!AL15</f>
        <v>251305.76195499997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63695.446735999998</v>
      </c>
      <c r="D147" s="1">
        <f t="shared" ref="D147:F147" si="27">D122+D123</f>
        <v>95448.58167</v>
      </c>
      <c r="E147" s="1">
        <f t="shared" si="27"/>
        <v>93174.421629999997</v>
      </c>
      <c r="F147" s="1">
        <f t="shared" si="27"/>
        <v>94709.87414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4156.0356899999997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12450.28405</v>
      </c>
      <c r="E156" s="1">
        <f>E142</f>
        <v>28302.665440000001</v>
      </c>
      <c r="F156" s="1">
        <f>F142</f>
        <v>50268.219559999998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38.004962620000001</v>
      </c>
      <c r="D161" s="1">
        <f>Planel_CO2_total_Anual!R4</f>
        <v>19.53109147</v>
      </c>
      <c r="E161" s="1">
        <f>Planel_CO2_total_Anual!AB4</f>
        <v>19.838204319999999</v>
      </c>
      <c r="F161" s="1">
        <f>Planel_CO2_total_Anual!AL4</f>
        <v>30.4325221</v>
      </c>
    </row>
    <row r="162" spans="1:11" x14ac:dyDescent="0.25">
      <c r="B162" s="101" t="str">
        <f>Planel_CO2_total_Anual!B5</f>
        <v>P.Crítico</v>
      </c>
      <c r="C162" s="102">
        <f>Planel_CO2_total_Anual!C5</f>
        <v>51.706950759999998</v>
      </c>
      <c r="D162" s="102">
        <f>Planel_CO2_total_Anual!R5</f>
        <v>32.711528260000001</v>
      </c>
      <c r="E162" s="102">
        <f>Planel_CO2_total_Anual!AB5</f>
        <v>34.264502540000002</v>
      </c>
      <c r="F162" s="102">
        <f>Planel_CO2_total_Anual!AL5</f>
        <v>41.895268459999997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29.033310493150687</v>
      </c>
      <c r="D167" s="1">
        <f>'Resumo Gás Natural'!R39</f>
        <v>19.706924336986301</v>
      </c>
      <c r="E167" s="1">
        <f>'Resumo Gás Natural'!AB39</f>
        <v>22.674903635616438</v>
      </c>
      <c r="F167" s="1">
        <f>'Resumo Gás Natural'!AL39</f>
        <v>39.820906246575341</v>
      </c>
    </row>
    <row r="168" spans="1:11" x14ac:dyDescent="0.25">
      <c r="B168" s="16" t="str">
        <f>'Resumo Gás Natural'!B40</f>
        <v>P.Crítico</v>
      </c>
      <c r="C168" s="102">
        <f>'Resumo Gás Natural'!C40</f>
        <v>35.000413150684928</v>
      </c>
      <c r="D168" s="102">
        <f>'Resumo Gás Natural'!R40</f>
        <v>37.429678054794522</v>
      </c>
      <c r="E168" s="102">
        <f>'Resumo Gás Natural'!AB40</f>
        <v>41.551691671232874</v>
      </c>
      <c r="F168" s="102">
        <f>'Resumo Gás Natural'!AL40</f>
        <v>61.777262904109584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571.24811236053108</v>
      </c>
      <c r="D176" s="1">
        <f>C176*(1+Planel_BD_constantes!$B$3)^($D$175-$C$175)</f>
        <v>719.60810211790943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671.0938537935001</v>
      </c>
      <c r="H1" s="255" t="s">
        <v>688</v>
      </c>
      <c r="I1" s="256">
        <f>D188</f>
        <v>784.60810211790943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125241.5644</v>
      </c>
      <c r="E5" s="95">
        <f>PLANEL_Pot_anual!AB4</f>
        <v>142843.66810000001</v>
      </c>
      <c r="F5" s="95">
        <f>PLANEL_Pot_anual!AL4</f>
        <v>149401.65830000001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16964.283167000001</v>
      </c>
      <c r="E8" s="18">
        <f>PLANEL_Pot_anual!AB7</f>
        <v>24365.083167000001</v>
      </c>
      <c r="F8" s="18">
        <f>PLANEL_Pot_anual!AL7</f>
        <v>25002.183166999999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24710</v>
      </c>
      <c r="F16" s="24">
        <f>PLANEL_Pot_anual!AL14</f>
        <v>25096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43335.028854000004</v>
      </c>
      <c r="E19" s="30">
        <f>PLANEL_Pot_anual!AB17</f>
        <v>98867.977790000004</v>
      </c>
      <c r="F19" s="30">
        <f>PLANEL_Pot_anual!AL17</f>
        <v>145135.39071000001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4718.6206780000002</v>
      </c>
      <c r="F22" s="26">
        <f>PLANEL_Pot_anual!AL20</f>
        <v>30282.071749999999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11655.18506</v>
      </c>
      <c r="E25" s="32">
        <f>PLANEL_Pot_anual!AB23</f>
        <v>31766.646509999999</v>
      </c>
      <c r="F25" s="32">
        <f>PLANEL_Pot_anual!AL23</f>
        <v>61939.911080000005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258340.53885334198</v>
      </c>
      <c r="E30" s="28">
        <f>PLANEL_Pot_anual!AB24+SUM(E26:E29)</f>
        <v>373684.59791495511</v>
      </c>
      <c r="F30" s="28">
        <f>PLANEL_Pot_anual!AL24+SUM(F26:F29)</f>
        <v>504703.18989267643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139314.8904</v>
      </c>
      <c r="E34" s="1">
        <f>E5+E6</f>
        <v>156916.99410000001</v>
      </c>
      <c r="F34" s="1">
        <f>F5+F6</f>
        <v>163474.98430000001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16964.283167000001</v>
      </c>
      <c r="E35" s="1">
        <f t="shared" si="0"/>
        <v>24365.083167000001</v>
      </c>
      <c r="F35" s="1">
        <f t="shared" si="0"/>
        <v>25002.183166999999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25095.8</v>
      </c>
      <c r="F39" s="1">
        <f>F16+F17</f>
        <v>25096</v>
      </c>
    </row>
    <row r="40" spans="2:6" x14ac:dyDescent="0.25">
      <c r="B40" s="16" t="s">
        <v>7</v>
      </c>
      <c r="C40" s="1">
        <f>C19+C20</f>
        <v>6556.16</v>
      </c>
      <c r="D40" s="1">
        <f>D19+D20</f>
        <v>43335.028854000004</v>
      </c>
      <c r="E40" s="1">
        <f>E19+E20</f>
        <v>98867.977790000004</v>
      </c>
      <c r="F40" s="1">
        <f>F19+F20</f>
        <v>145135.39071000001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4718.6206780000002</v>
      </c>
      <c r="F41" s="1">
        <f>F22+F23</f>
        <v>30282.071749999999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11655.18506</v>
      </c>
      <c r="E43" s="1">
        <f t="shared" si="2"/>
        <v>31766.646509999999</v>
      </c>
      <c r="F43" s="1">
        <f t="shared" si="2"/>
        <v>61939.911080000005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258340.53885334198</v>
      </c>
      <c r="E45" s="28">
        <f>SUM(E34:E44)</f>
        <v>373684.59791495511</v>
      </c>
      <c r="F45" s="28">
        <f>SUM(F34:F44)</f>
        <v>504703.18989267643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35505.072400000005</v>
      </c>
      <c r="E49" s="95">
        <f>SUM(PLANEL_Pot_anual!S29:AB29)</f>
        <v>17602.103700000007</v>
      </c>
      <c r="F49" s="95">
        <f>SUM(PLANEL_Pot_anual!AC29:AL29)</f>
        <v>6557.9902000000002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5722.0831670000007</v>
      </c>
      <c r="E52" s="18">
        <f>SUM(PLANEL_Pot_anual!S32:AB32)</f>
        <v>7400.7999999999993</v>
      </c>
      <c r="F52" s="18">
        <f>SUM(PLANEL_Pot_anual!AC32:AL32)</f>
        <v>637.09999999999854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308.25561999999991</v>
      </c>
      <c r="F60" s="24">
        <f>SUM(PLANEL_Pot_anual!AC39:AL39)</f>
        <v>386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36778.868854000008</v>
      </c>
      <c r="E63" s="30">
        <f>SUM(PLANEL_Pot_anual!S42:AB42)</f>
        <v>55532.948936000001</v>
      </c>
      <c r="F63" s="30">
        <f>SUM(PLANEL_Pot_anual!AC42:AL42)</f>
        <v>46267.412920000002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2548.3576780000003</v>
      </c>
      <c r="F66" s="26">
        <f>SUM(PLANEL_Pot_anual!AC45:AL45)</f>
        <v>25563.451072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11655.18506</v>
      </c>
      <c r="E69" s="32">
        <f>SUM(PLANEL_Pot_anual!S48:AB48)</f>
        <v>20111.461449999999</v>
      </c>
      <c r="F69" s="32">
        <f>SUM(PLANEL_Pot_anual!AC48:AL48)</f>
        <v>30173.264570000007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122430.690103342</v>
      </c>
      <c r="E74" s="28">
        <f>SUM(PLANEL_Pot_anual!S49:AB49)+SUM(E70:E73)</f>
        <v>115344.05906161312</v>
      </c>
      <c r="F74" s="28">
        <f>SUM(PLANEL_Pot_anual!AC49:AL49)+SUM(F70:F73)</f>
        <v>131018.59197772134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44078.372400000007</v>
      </c>
      <c r="E78" s="1">
        <f>E49+E50</f>
        <v>17602.103700000007</v>
      </c>
      <c r="F78" s="1">
        <f>F49+F50</f>
        <v>6557.9902000000002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5722.0831670000007</v>
      </c>
      <c r="E79" s="1">
        <f t="shared" si="8"/>
        <v>7400.7999999999993</v>
      </c>
      <c r="F79" s="1">
        <f t="shared" si="8"/>
        <v>637.09999999999854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5.5619999999919401E-2</v>
      </c>
      <c r="F83" s="1">
        <f t="shared" si="11"/>
        <v>0.19999999999998863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36778.868854000008</v>
      </c>
      <c r="E84" s="1">
        <f t="shared" si="12"/>
        <v>55532.948936000001</v>
      </c>
      <c r="F84" s="1">
        <f t="shared" si="12"/>
        <v>46267.412920000002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2548.3576780000003</v>
      </c>
      <c r="F85" s="1">
        <f t="shared" si="13"/>
        <v>25563.451072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11655.18506</v>
      </c>
      <c r="E87" s="1">
        <f>E69</f>
        <v>20111.461449999999</v>
      </c>
      <c r="F87" s="1">
        <f>F69</f>
        <v>30173.264570000007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122430.690103342</v>
      </c>
      <c r="E89" s="28">
        <f t="shared" si="16"/>
        <v>115344.05906161315</v>
      </c>
      <c r="F89" s="28">
        <f t="shared" si="16"/>
        <v>131018.59197772131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46065.441850000003</v>
      </c>
      <c r="D93" s="95">
        <f>Planel_GerMed_Anual!R4</f>
        <v>65719.949080000006</v>
      </c>
      <c r="E93" s="95">
        <f>Planel_GerMed_Anual!AB4</f>
        <v>75901.239090000003</v>
      </c>
      <c r="F93" s="95">
        <f>Planel_GerMed_Anual!AL4</f>
        <v>77618.110700000005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7213.1177120000002</v>
      </c>
      <c r="E94" s="95">
        <f>Planel_GerMed_Anual!AB5</f>
        <v>6594.0805959999998</v>
      </c>
      <c r="F94" s="95">
        <f>Planel_GerMed_Anual!AL5</f>
        <v>7185.0555270000004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5804.2934674999997</v>
      </c>
      <c r="D96" s="18">
        <f>Planel_GerMed_Anual!R7</f>
        <v>4438.5001222999999</v>
      </c>
      <c r="E96" s="18">
        <f>Planel_GerMed_Anual!AB7</f>
        <v>5354.3569051700006</v>
      </c>
      <c r="F96" s="18">
        <f>Planel_GerMed_Anual!AL7</f>
        <v>9335.533829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274.15011559999999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310.3439783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2929.1303870000002</v>
      </c>
      <c r="E101" s="1">
        <f>Planel_GerMed_Anual!AB11</f>
        <v>3007.6281399999998</v>
      </c>
      <c r="F101" s="1">
        <f>Planel_GerMed_Anual!AL11</f>
        <v>3007.6281399999998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7557.0624530000005</v>
      </c>
      <c r="F104" s="24">
        <f>Planel_GerMed_Anual!AL14</f>
        <v>7675.1128819999994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19645.0265482</v>
      </c>
      <c r="E107" s="30">
        <f>Planel_GerMed_Anual!AB17</f>
        <v>45120.774004420004</v>
      </c>
      <c r="F107" s="30">
        <f>Planel_GerMed_Anual!AL17</f>
        <v>66236.018080000009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1327.4690760000001</v>
      </c>
      <c r="F110" s="26">
        <f>Planel_GerMed_Anual!AL20</f>
        <v>8519.1238219999996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65835.454984784083</v>
      </c>
      <c r="D118" s="28">
        <f>Planel_GerMed_Anual!R24+SUM(D114:D117)</f>
        <v>112687.37141877844</v>
      </c>
      <c r="E118" s="28">
        <f>Planel_GerMed_Anual!AB24+SUM(E114:E117)</f>
        <v>152262.32453027536</v>
      </c>
      <c r="F118" s="28">
        <f>Planel_GerMed_Anual!AL24+SUM(F114:F117)</f>
        <v>191467.68594433373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48809.417144000006</v>
      </c>
      <c r="D122" s="1">
        <f>D93+D94</f>
        <v>72933.066792000012</v>
      </c>
      <c r="E122" s="1">
        <f>E93+E94</f>
        <v>82495.319686000003</v>
      </c>
      <c r="F122" s="1">
        <f>F93+F94</f>
        <v>84803.166227000009</v>
      </c>
    </row>
    <row r="123" spans="2:6" x14ac:dyDescent="0.25">
      <c r="B123" s="16" t="s">
        <v>3</v>
      </c>
      <c r="C123" s="1">
        <f>C96</f>
        <v>5804.2934674999997</v>
      </c>
      <c r="D123" s="1">
        <f t="shared" ref="D123:F123" si="17">D96</f>
        <v>4438.5001222999999</v>
      </c>
      <c r="E123" s="1">
        <f t="shared" si="17"/>
        <v>5354.3569051700006</v>
      </c>
      <c r="F123" s="1">
        <f t="shared" si="17"/>
        <v>9335.533829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584.49409390000005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2929.1303870000002</v>
      </c>
      <c r="E125" s="1">
        <f t="shared" si="19"/>
        <v>3007.6281399999998</v>
      </c>
      <c r="F125" s="1">
        <f t="shared" si="19"/>
        <v>3007.6281399999998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7905.0156137000004</v>
      </c>
      <c r="F127" s="1">
        <f t="shared" si="20"/>
        <v>7675.1128819999994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19645.0265482</v>
      </c>
      <c r="E128" s="1">
        <f t="shared" si="21"/>
        <v>45120.774004420004</v>
      </c>
      <c r="F128" s="1">
        <f t="shared" si="21"/>
        <v>66236.018080000009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1327.4690760000001</v>
      </c>
      <c r="F129" s="1">
        <f t="shared" si="22"/>
        <v>8519.1238219999996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65835.454984784083</v>
      </c>
      <c r="D133" s="28">
        <f t="shared" ref="D133:F133" si="25">SUM(D122:D132)</f>
        <v>112687.37141877842</v>
      </c>
      <c r="E133" s="28">
        <f t="shared" si="25"/>
        <v>152262.32453027536</v>
      </c>
      <c r="F133" s="28">
        <f t="shared" si="25"/>
        <v>191467.68594433373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59111.039810000002</v>
      </c>
      <c r="D137" s="95">
        <f>PLANEL_BalPonta_Anual!R4</f>
        <v>80518.352939999997</v>
      </c>
      <c r="E137" s="95">
        <f>PLANEL_BalPonta_Anual!AB4</f>
        <v>80167.211370000005</v>
      </c>
      <c r="F137" s="95">
        <f>PLANEL_BalPonta_Anual!AL4</f>
        <v>79779.645409999997</v>
      </c>
    </row>
    <row r="138" spans="2:6" x14ac:dyDescent="0.25">
      <c r="B138" s="16" t="str">
        <f>PLANEL_BalPonta_Anual!B5</f>
        <v>PCH</v>
      </c>
      <c r="C138" s="95">
        <f>PLANEL_BalPonta_Anual!C5</f>
        <v>4584.4069259999997</v>
      </c>
      <c r="D138" s="95">
        <f>PLANEL_BalPonta_Anual!R5</f>
        <v>14930.228730000001</v>
      </c>
      <c r="E138" s="95">
        <f>PLANEL_BalPonta_Anual!AB5</f>
        <v>13007.21026</v>
      </c>
      <c r="F138" s="95">
        <f>PLANEL_BalPonta_Anual!AL5</f>
        <v>14930.228730000001</v>
      </c>
    </row>
    <row r="139" spans="2:6" x14ac:dyDescent="0.25">
      <c r="B139" s="16" t="str">
        <f>PLANEL_BalPonta_Anual!B6</f>
        <v>Gás Natural</v>
      </c>
      <c r="C139" s="95">
        <f>PLANEL_BalPonta_Anual!C6</f>
        <v>10651.664769999999</v>
      </c>
      <c r="D139" s="95">
        <f>PLANEL_BalPonta_Anual!R6</f>
        <v>19183.891940000001</v>
      </c>
      <c r="E139" s="95">
        <f>PLANEL_BalPonta_Anual!AB6</f>
        <v>33889.516510000001</v>
      </c>
      <c r="F139" s="95">
        <f>PLANEL_BalPonta_Anual!AL6</f>
        <v>39177.879130000001</v>
      </c>
    </row>
    <row r="140" spans="2:6" x14ac:dyDescent="0.25">
      <c r="B140" s="16" t="str">
        <f>PLANEL_BalPonta_Anual!B7</f>
        <v>Carvão</v>
      </c>
      <c r="C140" s="1">
        <f>PLANEL_BalPonta_Anual!C7</f>
        <v>2108.0700000000002</v>
      </c>
      <c r="D140" s="1">
        <f>PLANEL_BalPonta_Anual!R7</f>
        <v>2635.05</v>
      </c>
      <c r="E140" s="1">
        <f>PLANEL_BalPonta_Anual!AB7</f>
        <v>1821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4156.0356899999997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4211.9282219999996</v>
      </c>
      <c r="D143" s="1">
        <f>PLANEL_BalPonta_Anual!R10</f>
        <v>6644.5880900000002</v>
      </c>
      <c r="E143" s="1">
        <f>PLANEL_BalPonta_Anual!AB10</f>
        <v>7865.2444999999998</v>
      </c>
      <c r="F143" s="1">
        <f>PLANEL_BalPonta_Anual!AL10</f>
        <v>7648.3</v>
      </c>
    </row>
    <row r="144" spans="2:6" x14ac:dyDescent="0.25">
      <c r="B144" s="16" t="str">
        <f>PLANEL_BalPonta_Anual!B11</f>
        <v>Eólica</v>
      </c>
      <c r="C144" s="1">
        <f>PLANEL_BalPonta_Anual!C11</f>
        <v>337.77280150000001</v>
      </c>
      <c r="D144" s="1">
        <f>PLANEL_BalPonta_Anual!R11</f>
        <v>8006.4984850000001</v>
      </c>
      <c r="E144" s="1">
        <f>PLANEL_BalPonta_Anual!AB11</f>
        <v>20916.952430000001</v>
      </c>
      <c r="F144" s="1">
        <f>PLANEL_BalPonta_Anual!AL11</f>
        <v>37033.91835</v>
      </c>
    </row>
    <row r="145" spans="2:6" x14ac:dyDescent="0.25">
      <c r="B145" s="16" t="str">
        <f>PLANEL_BalPonta_Anual!B12</f>
        <v>Solar</v>
      </c>
      <c r="C145" s="1">
        <f>PLANEL_BalPonta_Anual!C12</f>
        <v>3.1406000000000001</v>
      </c>
      <c r="D145" s="1">
        <f>PLANEL_BalPonta_Anual!R12</f>
        <v>1385.5053109999999</v>
      </c>
      <c r="E145" s="1">
        <f>PLANEL_BalPonta_Anual!AB12</f>
        <v>11431.497160000001</v>
      </c>
      <c r="F145" s="1">
        <f>PLANEL_BalPonta_Anual!AL12</f>
        <v>17481.842189999999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12450.28405</v>
      </c>
      <c r="E147" s="32">
        <f>PLANEL_BalPonta_Anual!AB14</f>
        <v>28302.665440000001</v>
      </c>
      <c r="F147" s="32">
        <f>PLANEL_BalPonta_Anual!AL14</f>
        <v>50268.219559999998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87268.000547332515</v>
      </c>
      <c r="D152" s="28">
        <f>PLANEL_BalPonta_Anual!R15+SUM(D148:D151)</f>
        <v>150093.11044076688</v>
      </c>
      <c r="E152" s="28">
        <f>PLANEL_BalPonta_Anual!AB15+SUM(E148:E151)</f>
        <v>202840.6496785768</v>
      </c>
      <c r="F152" s="28">
        <f>PLANEL_BalPonta_Anual!AL15+SUM(F148:F151)</f>
        <v>255038.87712363282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63695.446735999998</v>
      </c>
      <c r="D156" s="1">
        <f>D137+D138</f>
        <v>95448.58167</v>
      </c>
      <c r="E156" s="1">
        <f>E137+E138</f>
        <v>93174.421629999997</v>
      </c>
      <c r="F156" s="1">
        <f>F137+F138</f>
        <v>94709.87414</v>
      </c>
    </row>
    <row r="157" spans="2:6" x14ac:dyDescent="0.25">
      <c r="B157" s="16" t="s">
        <v>3</v>
      </c>
      <c r="C157" s="1">
        <f>C139</f>
        <v>10651.664769999999</v>
      </c>
      <c r="D157" s="1">
        <f>D139</f>
        <v>19183.891940000001</v>
      </c>
      <c r="E157" s="1">
        <f>E139</f>
        <v>33889.516510000001</v>
      </c>
      <c r="F157" s="1">
        <f>F139</f>
        <v>39177.879130000001</v>
      </c>
    </row>
    <row r="158" spans="2:6" x14ac:dyDescent="0.25">
      <c r="B158" s="16" t="s">
        <v>4</v>
      </c>
      <c r="C158" s="1">
        <f>C140</f>
        <v>2108.0700000000002</v>
      </c>
      <c r="D158" s="1">
        <f t="shared" ref="D158:F158" si="26">D140</f>
        <v>2635.05</v>
      </c>
      <c r="E158" s="1">
        <f t="shared" si="26"/>
        <v>1821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4156.0356899999997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4211.9282219999996</v>
      </c>
      <c r="D161" s="1">
        <f t="shared" si="28"/>
        <v>6644.5880900000002</v>
      </c>
      <c r="E161" s="1">
        <f t="shared" si="28"/>
        <v>7865.2444999999998</v>
      </c>
      <c r="F161" s="1">
        <f t="shared" si="28"/>
        <v>7648.3</v>
      </c>
    </row>
    <row r="162" spans="1:11" x14ac:dyDescent="0.25">
      <c r="B162" s="16" t="s">
        <v>7</v>
      </c>
      <c r="C162" s="1">
        <f t="shared" ref="C162:F162" si="29">C144</f>
        <v>337.77280150000001</v>
      </c>
      <c r="D162" s="1">
        <f t="shared" si="29"/>
        <v>8006.4984850000001</v>
      </c>
      <c r="E162" s="1">
        <f t="shared" si="29"/>
        <v>20916.952430000001</v>
      </c>
      <c r="F162" s="1">
        <f t="shared" si="29"/>
        <v>37033.91835</v>
      </c>
    </row>
    <row r="163" spans="1:11" x14ac:dyDescent="0.25">
      <c r="B163" s="16" t="s">
        <v>8</v>
      </c>
      <c r="C163" s="1">
        <f t="shared" ref="C163:F163" si="30">C145</f>
        <v>3.1406000000000001</v>
      </c>
      <c r="D163" s="1">
        <f t="shared" si="30"/>
        <v>1385.5053109999999</v>
      </c>
      <c r="E163" s="1">
        <f t="shared" si="30"/>
        <v>11431.497160000001</v>
      </c>
      <c r="F163" s="1">
        <f t="shared" si="30"/>
        <v>17481.842189999999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12450.28405</v>
      </c>
      <c r="E165" s="1">
        <f>E147</f>
        <v>28302.665440000001</v>
      </c>
      <c r="F165" s="1">
        <f>F147</f>
        <v>50268.219559999998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87268.000547332515</v>
      </c>
      <c r="D167" s="28">
        <f t="shared" ref="D167:F167" si="33">SUM(D156:D166)</f>
        <v>150093.11044076688</v>
      </c>
      <c r="E167" s="28">
        <f t="shared" si="33"/>
        <v>202840.6496785768</v>
      </c>
      <c r="F167" s="28">
        <f t="shared" si="33"/>
        <v>255038.87712363282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38.004962620000001</v>
      </c>
      <c r="D171" s="1">
        <f>Planel_CO2_total_Anual!R4</f>
        <v>19.53109147</v>
      </c>
      <c r="E171" s="1">
        <f>Planel_CO2_total_Anual!AB4</f>
        <v>19.838204319999999</v>
      </c>
      <c r="F171" s="1">
        <f>Planel_CO2_total_Anual!AL4</f>
        <v>30.4325221</v>
      </c>
    </row>
    <row r="172" spans="1:11" x14ac:dyDescent="0.25">
      <c r="B172" s="101" t="str">
        <f>Planel_CO2_total_Anual!B5</f>
        <v>P.Crítico</v>
      </c>
      <c r="C172" s="102">
        <f>Planel_CO2_total_Anual!C5</f>
        <v>51.706950759999998</v>
      </c>
      <c r="D172" s="102">
        <f>Planel_CO2_total_Anual!R5</f>
        <v>32.711528260000001</v>
      </c>
      <c r="E172" s="102">
        <f>Planel_CO2_total_Anual!AB5</f>
        <v>34.264502540000002</v>
      </c>
      <c r="F172" s="102">
        <f>Planel_CO2_total_Anual!AL5</f>
        <v>41.895268459999997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29.033310493150687</v>
      </c>
      <c r="D177" s="1">
        <f>'Resumo Gás Natural'!R39</f>
        <v>19.706924336986301</v>
      </c>
      <c r="E177" s="1">
        <f>'Resumo Gás Natural'!AB39</f>
        <v>22.674903635616438</v>
      </c>
      <c r="F177" s="1">
        <f>'Resumo Gás Natural'!AL39</f>
        <v>39.820906246575341</v>
      </c>
    </row>
    <row r="178" spans="2:6" x14ac:dyDescent="0.25">
      <c r="B178" s="16" t="str">
        <f>'Resumo Gás Natural'!B40</f>
        <v>P.Crítico</v>
      </c>
      <c r="C178" s="102">
        <f>'Resumo Gás Natural'!C40</f>
        <v>35.000413150684928</v>
      </c>
      <c r="D178" s="102">
        <f>'Resumo Gás Natural'!R40</f>
        <v>37.429678054794522</v>
      </c>
      <c r="E178" s="102">
        <f>'Resumo Gás Natural'!AB40</f>
        <v>41.551691671232874</v>
      </c>
      <c r="F178" s="102">
        <f>'Resumo Gás Natural'!AL40</f>
        <v>61.777262904109584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571.24811236053108</v>
      </c>
      <c r="D186" s="1">
        <f>C186*(1+Planel_BD_constantes!$B$3)^($D$185-$C$185)</f>
        <v>719.60810211790943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671.0938537935001</v>
      </c>
      <c r="D188" s="28">
        <f>SUM(D186:D187)</f>
        <v>784.60810211790943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13360.40264</v>
      </c>
      <c r="O5" s="5">
        <v>13360.40264</v>
      </c>
      <c r="P5" s="5">
        <v>7017.1678940000002</v>
      </c>
      <c r="Q5" s="5">
        <v>7017.1678940000002</v>
      </c>
      <c r="R5" s="5">
        <v>7017.1678940000002</v>
      </c>
      <c r="S5" s="5">
        <v>7017.1678940000002</v>
      </c>
      <c r="T5" s="5">
        <v>9723.6993189999994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12504.42038</v>
      </c>
      <c r="Z5" s="5">
        <v>12504.42038</v>
      </c>
      <c r="AA5" s="5">
        <v>12504.42038</v>
      </c>
      <c r="AB5" s="5">
        <v>11701</v>
      </c>
      <c r="AC5" s="5">
        <v>11701</v>
      </c>
      <c r="AD5" s="5">
        <v>11701</v>
      </c>
      <c r="AE5" s="5">
        <v>11701</v>
      </c>
      <c r="AF5" s="5">
        <v>11701</v>
      </c>
      <c r="AG5" s="5">
        <v>11701</v>
      </c>
      <c r="AH5" s="5">
        <v>11701</v>
      </c>
      <c r="AI5" s="5">
        <v>11701</v>
      </c>
      <c r="AJ5" s="5">
        <v>11701</v>
      </c>
      <c r="AK5" s="5">
        <v>11701</v>
      </c>
      <c r="AL5" s="5">
        <v>11701</v>
      </c>
      <c r="AM5" s="5">
        <v>11701</v>
      </c>
      <c r="AN5" s="5">
        <v>11701</v>
      </c>
      <c r="AO5" s="5">
        <v>11701</v>
      </c>
      <c r="AP5" s="5">
        <v>11701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15984.226559999999</v>
      </c>
      <c r="O16" s="38">
        <v>15984.226559999999</v>
      </c>
      <c r="P16" s="38">
        <v>8158.6059919999998</v>
      </c>
      <c r="Q16" s="38">
        <v>8158.6059919999998</v>
      </c>
      <c r="R16" s="38">
        <v>8158.6059919999998</v>
      </c>
      <c r="S16" s="38">
        <v>8158.6059919999998</v>
      </c>
      <c r="T16" s="38">
        <v>10865.137419999999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12909.838379999999</v>
      </c>
      <c r="Z16" s="38">
        <v>12909.838379999999</v>
      </c>
      <c r="AA16" s="38">
        <v>12909.838379999999</v>
      </c>
      <c r="AB16" s="38">
        <v>11701</v>
      </c>
      <c r="AC16" s="38">
        <v>11701</v>
      </c>
      <c r="AD16" s="38">
        <v>11701</v>
      </c>
      <c r="AE16" s="38">
        <v>11701</v>
      </c>
      <c r="AF16" s="38">
        <v>11701</v>
      </c>
      <c r="AG16" s="38">
        <v>11701</v>
      </c>
      <c r="AH16" s="38">
        <v>11701</v>
      </c>
      <c r="AI16" s="38">
        <v>11701</v>
      </c>
      <c r="AJ16" s="38">
        <v>11701</v>
      </c>
      <c r="AK16" s="38">
        <v>11701</v>
      </c>
      <c r="AL16" s="38">
        <v>11701</v>
      </c>
      <c r="AM16" s="38">
        <v>11701</v>
      </c>
      <c r="AN16" s="38">
        <v>11701</v>
      </c>
      <c r="AO16" s="38">
        <v>11701</v>
      </c>
      <c r="AP16" s="38">
        <v>11701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4513.7660089999999</v>
      </c>
      <c r="R89" s="5">
        <v>5969.0105320000002</v>
      </c>
      <c r="S89" s="5">
        <v>10121.651169999999</v>
      </c>
      <c r="T89" s="5">
        <v>10121.651169999999</v>
      </c>
      <c r="U89" s="5">
        <v>11457.337439999999</v>
      </c>
      <c r="V89" s="5">
        <v>11457.337439999999</v>
      </c>
      <c r="W89" s="5">
        <v>11457.337439999999</v>
      </c>
      <c r="X89" s="5">
        <v>11457.337439999999</v>
      </c>
      <c r="Y89" s="5">
        <v>11457.337439999999</v>
      </c>
      <c r="Z89" s="5">
        <v>11457.337439999999</v>
      </c>
      <c r="AA89" s="5">
        <v>11457.337439999999</v>
      </c>
      <c r="AB89" s="5">
        <v>11457.337439999999</v>
      </c>
      <c r="AC89" s="5">
        <v>11457.337439999999</v>
      </c>
      <c r="AD89" s="5">
        <v>11457.337439999999</v>
      </c>
      <c r="AE89" s="5">
        <v>11457.337439999999</v>
      </c>
      <c r="AF89" s="5">
        <v>11457.337439999999</v>
      </c>
      <c r="AG89" s="5">
        <v>11457.337439999999</v>
      </c>
      <c r="AH89" s="5">
        <v>11457.337439999999</v>
      </c>
      <c r="AI89" s="5">
        <v>11457.337439999999</v>
      </c>
      <c r="AJ89" s="5">
        <v>11457.337439999999</v>
      </c>
      <c r="AK89" s="5">
        <v>11457.337439999999</v>
      </c>
      <c r="AL89" s="5">
        <v>11457.337439999999</v>
      </c>
      <c r="AM89" s="5">
        <v>11457.337439999999</v>
      </c>
      <c r="AN89" s="5">
        <v>11457.337439999999</v>
      </c>
      <c r="AO89" s="5">
        <v>11457.337439999999</v>
      </c>
      <c r="AP89" s="5">
        <v>11457.337439999999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>
        <v>197.84762079999999</v>
      </c>
      <c r="V90" s="5">
        <v>197.84762079999999</v>
      </c>
      <c r="W90" s="5">
        <v>197.84762079999999</v>
      </c>
      <c r="X90" s="5">
        <v>197.84762079999999</v>
      </c>
      <c r="Y90" s="5">
        <v>197.84762079999999</v>
      </c>
      <c r="Z90" s="5">
        <v>197.84762079999999</v>
      </c>
      <c r="AA90" s="5">
        <v>197.84762079999999</v>
      </c>
      <c r="AB90" s="5">
        <v>197.84762079999999</v>
      </c>
      <c r="AC90" s="5">
        <v>197.84762079999999</v>
      </c>
      <c r="AD90" s="5">
        <v>197.84762079999999</v>
      </c>
      <c r="AE90" s="5">
        <v>197.84762079999999</v>
      </c>
      <c r="AF90" s="5">
        <v>197.84762079999999</v>
      </c>
      <c r="AG90" s="5">
        <v>197.84762079999999</v>
      </c>
      <c r="AH90" s="5">
        <v>197.84762079999999</v>
      </c>
      <c r="AI90" s="5">
        <v>197.84762079999999</v>
      </c>
      <c r="AJ90" s="5">
        <v>197.84762079999999</v>
      </c>
      <c r="AK90" s="5">
        <v>197.84762079999999</v>
      </c>
      <c r="AL90" s="5">
        <v>197.84762079999999</v>
      </c>
      <c r="AM90" s="5">
        <v>197.84762079999999</v>
      </c>
      <c r="AN90" s="5">
        <v>197.84762079999999</v>
      </c>
      <c r="AO90" s="5">
        <v>197.84762079999999</v>
      </c>
      <c r="AP90" s="5">
        <v>197.84762079999999</v>
      </c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4513.7660089999999</v>
      </c>
      <c r="R100" s="38">
        <v>5969.0105320000002</v>
      </c>
      <c r="S100" s="38">
        <v>10121.651169999999</v>
      </c>
      <c r="T100" s="38">
        <v>10121.651169999999</v>
      </c>
      <c r="U100" s="38">
        <v>11655.18506</v>
      </c>
      <c r="V100" s="38">
        <v>11655.18506</v>
      </c>
      <c r="W100" s="38">
        <v>11655.18506</v>
      </c>
      <c r="X100" s="38">
        <v>11655.18506</v>
      </c>
      <c r="Y100" s="38">
        <v>11655.18506</v>
      </c>
      <c r="Z100" s="38">
        <v>11655.18506</v>
      </c>
      <c r="AA100" s="38">
        <v>11655.18506</v>
      </c>
      <c r="AB100" s="38">
        <v>11655.18506</v>
      </c>
      <c r="AC100" s="38">
        <v>11655.18506</v>
      </c>
      <c r="AD100" s="38">
        <v>11655.18506</v>
      </c>
      <c r="AE100" s="38">
        <v>11655.18506</v>
      </c>
      <c r="AF100" s="38">
        <v>11655.18506</v>
      </c>
      <c r="AG100" s="38">
        <v>11655.18506</v>
      </c>
      <c r="AH100" s="38">
        <v>11655.18506</v>
      </c>
      <c r="AI100" s="38">
        <v>11655.18506</v>
      </c>
      <c r="AJ100" s="38">
        <v>11655.18506</v>
      </c>
      <c r="AK100" s="38">
        <v>11655.18506</v>
      </c>
      <c r="AL100" s="38">
        <v>11655.18506</v>
      </c>
      <c r="AM100" s="38">
        <v>11655.18506</v>
      </c>
      <c r="AN100" s="38">
        <v>11655.18506</v>
      </c>
      <c r="AO100" s="38">
        <v>11655.18506</v>
      </c>
      <c r="AP100" s="38">
        <v>11655.18506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512.55520049999996</v>
      </c>
      <c r="P102" s="5">
        <v>1309.5193730000001</v>
      </c>
      <c r="Q102" s="5">
        <v>1448.513052</v>
      </c>
      <c r="R102" s="5">
        <v>1925.3642970000001</v>
      </c>
      <c r="S102" s="5">
        <v>2633.59175</v>
      </c>
      <c r="T102" s="5">
        <v>2843.5111080000001</v>
      </c>
      <c r="U102" s="5">
        <v>2843.5111080000001</v>
      </c>
      <c r="V102" s="5">
        <v>2843.5111080000001</v>
      </c>
      <c r="W102" s="5">
        <v>2843.5111080000001</v>
      </c>
      <c r="X102" s="5">
        <v>2843.5111080000001</v>
      </c>
      <c r="Y102" s="5">
        <v>2843.5111080000001</v>
      </c>
      <c r="Z102" s="5">
        <v>2843.5111080000001</v>
      </c>
      <c r="AA102" s="5">
        <v>2843.5111080000001</v>
      </c>
      <c r="AB102" s="5">
        <v>2843.5111080000001</v>
      </c>
      <c r="AC102" s="5">
        <v>2843.5111080000001</v>
      </c>
      <c r="AD102" s="5">
        <v>2843.5111080000001</v>
      </c>
      <c r="AE102" s="5">
        <v>2843.5111080000001</v>
      </c>
      <c r="AF102" s="5">
        <v>2843.5111080000001</v>
      </c>
      <c r="AG102" s="5">
        <v>2843.5111080000001</v>
      </c>
      <c r="AH102" s="5">
        <v>2843.5111080000001</v>
      </c>
      <c r="AI102" s="5">
        <v>2843.5111080000001</v>
      </c>
      <c r="AJ102" s="5">
        <v>2843.5111080000001</v>
      </c>
      <c r="AK102" s="5">
        <v>2843.5111080000001</v>
      </c>
      <c r="AL102" s="5">
        <v>2843.5111080000001</v>
      </c>
      <c r="AM102" s="5">
        <v>2843.5111080000001</v>
      </c>
      <c r="AN102" s="5">
        <v>2843.5111080000001</v>
      </c>
      <c r="AO102" s="5">
        <v>2843.5111080000001</v>
      </c>
      <c r="AP102" s="5">
        <v>2843.5111080000001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1140.172059</v>
      </c>
      <c r="P107" s="5">
        <v>1140.172059</v>
      </c>
      <c r="Q107" s="5">
        <v>1140.172059</v>
      </c>
      <c r="R107" s="5">
        <v>1140.172059</v>
      </c>
      <c r="S107" s="5">
        <v>1140.172059</v>
      </c>
      <c r="T107" s="5">
        <v>1140.172059</v>
      </c>
      <c r="U107" s="5">
        <v>1140.172059</v>
      </c>
      <c r="V107" s="5">
        <v>1140.172059</v>
      </c>
      <c r="W107" s="5">
        <v>753.47205870000005</v>
      </c>
      <c r="X107" s="5">
        <v>753.47205870000005</v>
      </c>
      <c r="Y107" s="5">
        <v>753.47205870000005</v>
      </c>
      <c r="Z107" s="5">
        <v>753.47205870000005</v>
      </c>
      <c r="AA107" s="5">
        <v>753.47205870000005</v>
      </c>
      <c r="AB107" s="5">
        <v>753.47205870000005</v>
      </c>
      <c r="AC107" s="5">
        <v>162.67205870000001</v>
      </c>
      <c r="AD107" s="5">
        <v>162.67205870000001</v>
      </c>
      <c r="AE107" s="5">
        <v>162.67205870000001</v>
      </c>
      <c r="AF107" s="5">
        <v>162.67205870000001</v>
      </c>
      <c r="AG107" s="5">
        <v>162.67205870000001</v>
      </c>
      <c r="AH107" s="5">
        <v>162.67205870000001</v>
      </c>
      <c r="AI107" s="5">
        <v>162.67205870000001</v>
      </c>
      <c r="AJ107" s="5">
        <v>162.67205870000001</v>
      </c>
      <c r="AK107" s="5">
        <v>162.67205870000001</v>
      </c>
      <c r="AL107" s="5">
        <v>162.67205870000001</v>
      </c>
      <c r="AM107" s="5">
        <v>162.67205870000001</v>
      </c>
      <c r="AN107" s="5">
        <v>162.67205870000001</v>
      </c>
      <c r="AO107" s="5">
        <v>162.67205870000001</v>
      </c>
      <c r="AP107" s="5">
        <v>162.67205870000001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8834.8272589999997</v>
      </c>
      <c r="P112" s="38">
        <v>9180.3914320000003</v>
      </c>
      <c r="Q112" s="38">
        <v>6562.4851099999996</v>
      </c>
      <c r="R112" s="38">
        <v>6835.3363559999998</v>
      </c>
      <c r="S112" s="38">
        <v>7543.5638079999999</v>
      </c>
      <c r="T112" s="38">
        <v>7575.2831669999996</v>
      </c>
      <c r="U112" s="38">
        <v>7575.2831669999996</v>
      </c>
      <c r="V112" s="38">
        <v>7575.2831669999996</v>
      </c>
      <c r="W112" s="38">
        <v>6250.6831670000001</v>
      </c>
      <c r="X112" s="38">
        <v>6250.6831670000001</v>
      </c>
      <c r="Y112" s="38">
        <v>6250.6831670000001</v>
      </c>
      <c r="Z112" s="38">
        <v>5201.883167</v>
      </c>
      <c r="AA112" s="38">
        <v>5201.883167</v>
      </c>
      <c r="AB112" s="38">
        <v>5201.883167</v>
      </c>
      <c r="AC112" s="38">
        <v>4611.0831669999998</v>
      </c>
      <c r="AD112" s="38">
        <v>4611.0831669999998</v>
      </c>
      <c r="AE112" s="38">
        <v>4583.0831669999998</v>
      </c>
      <c r="AF112" s="38">
        <v>4583.0831669999998</v>
      </c>
      <c r="AG112" s="38">
        <v>3369.383167</v>
      </c>
      <c r="AH112" s="38">
        <v>3369.383167</v>
      </c>
      <c r="AI112" s="38">
        <v>3369.383167</v>
      </c>
      <c r="AJ112" s="38">
        <v>3369.383167</v>
      </c>
      <c r="AK112" s="38">
        <v>3006.1831670000001</v>
      </c>
      <c r="AL112" s="38">
        <v>3006.1831670000001</v>
      </c>
      <c r="AM112" s="38">
        <v>3006.1831670000001</v>
      </c>
      <c r="AN112" s="38">
        <v>3006.1831670000001</v>
      </c>
      <c r="AO112" s="38">
        <v>3006.1831670000001</v>
      </c>
      <c r="AP112" s="38">
        <v>3006.1831670000001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0</v>
      </c>
      <c r="AH124" s="38">
        <v>0</v>
      </c>
      <c r="AI124" s="38">
        <v>0</v>
      </c>
      <c r="AJ124" s="38">
        <v>0</v>
      </c>
      <c r="AK124" s="38">
        <v>0</v>
      </c>
      <c r="AL124" s="38">
        <v>0</v>
      </c>
      <c r="AM124" s="38">
        <v>0</v>
      </c>
      <c r="AN124" s="38">
        <v>0</v>
      </c>
      <c r="AO124" s="38">
        <v>0</v>
      </c>
      <c r="AP124" s="38">
        <v>0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4815</v>
      </c>
      <c r="AG125" s="5">
        <v>4815</v>
      </c>
      <c r="AH125" s="5">
        <v>4815</v>
      </c>
      <c r="AI125" s="5">
        <v>4815</v>
      </c>
      <c r="AJ125" s="5">
        <v>4815</v>
      </c>
      <c r="AK125" s="5">
        <v>4815</v>
      </c>
      <c r="AL125" s="5">
        <v>4815</v>
      </c>
      <c r="AM125" s="5">
        <v>4815</v>
      </c>
      <c r="AN125" s="5">
        <v>4815</v>
      </c>
      <c r="AO125" s="5">
        <v>4815</v>
      </c>
      <c r="AP125" s="5">
        <v>4815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6525</v>
      </c>
      <c r="AG136" s="38">
        <v>6525</v>
      </c>
      <c r="AH136" s="38">
        <v>6525</v>
      </c>
      <c r="AI136" s="38">
        <v>6525</v>
      </c>
      <c r="AJ136" s="38">
        <v>6525</v>
      </c>
      <c r="AK136" s="38">
        <v>6525</v>
      </c>
      <c r="AL136" s="38">
        <v>6525</v>
      </c>
      <c r="AM136" s="38">
        <v>6525</v>
      </c>
      <c r="AN136" s="38">
        <v>6525</v>
      </c>
      <c r="AO136" s="38">
        <v>6525</v>
      </c>
      <c r="AP136" s="38">
        <v>6525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35967.040000000001</v>
      </c>
      <c r="S233" s="4">
        <v>35967.040000000001</v>
      </c>
      <c r="T233" s="4">
        <v>36696.910799999998</v>
      </c>
      <c r="U233" s="4">
        <v>38058.92</v>
      </c>
      <c r="V233" s="4">
        <v>39878.42</v>
      </c>
      <c r="W233" s="4">
        <v>40400.22</v>
      </c>
      <c r="X233" s="4">
        <v>40400.22</v>
      </c>
      <c r="Y233" s="4">
        <v>40400.22</v>
      </c>
      <c r="Z233" s="4">
        <v>40400.22</v>
      </c>
      <c r="AA233" s="4">
        <v>40400.22</v>
      </c>
      <c r="AB233" s="4">
        <v>40400.22</v>
      </c>
      <c r="AC233" s="4">
        <v>40400.22</v>
      </c>
      <c r="AD233" s="4">
        <v>40609.32</v>
      </c>
      <c r="AE233" s="4">
        <v>40793.288500000002</v>
      </c>
      <c r="AF233" s="4">
        <v>40793.288500000002</v>
      </c>
      <c r="AG233" s="4">
        <v>40793.288500000002</v>
      </c>
      <c r="AH233" s="4">
        <v>40793.288500000002</v>
      </c>
      <c r="AI233" s="4">
        <v>40793.288500000002</v>
      </c>
      <c r="AJ233" s="4">
        <v>40793.288500000002</v>
      </c>
      <c r="AK233" s="4">
        <v>40793.288500000002</v>
      </c>
      <c r="AL233" s="4">
        <v>40793.288500000002</v>
      </c>
      <c r="AM233" s="4">
        <v>40793.288500000002</v>
      </c>
      <c r="AN233" s="4">
        <v>40892.788500000002</v>
      </c>
      <c r="AO233" s="4">
        <v>40951.688499999997</v>
      </c>
      <c r="AP233" s="4">
        <v>40999.688499999997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16001.778259999999</v>
      </c>
      <c r="Q234" s="4">
        <v>16053.333000000001</v>
      </c>
      <c r="R234" s="4">
        <v>16778.332999999999</v>
      </c>
      <c r="S234" s="4">
        <v>16778.332999999999</v>
      </c>
      <c r="T234" s="4">
        <v>17466.933000000001</v>
      </c>
      <c r="U234" s="4">
        <v>18542.742999999999</v>
      </c>
      <c r="V234" s="4">
        <v>19052.442999999999</v>
      </c>
      <c r="W234" s="4">
        <v>19052.442999999999</v>
      </c>
      <c r="X234" s="4">
        <v>19052.442999999999</v>
      </c>
      <c r="Y234" s="4">
        <v>19052.442999999999</v>
      </c>
      <c r="Z234" s="4">
        <v>19052.442999999999</v>
      </c>
      <c r="AA234" s="4">
        <v>19090.442999999999</v>
      </c>
      <c r="AB234" s="4">
        <v>19090.442999999999</v>
      </c>
      <c r="AC234" s="4">
        <v>19090.442999999999</v>
      </c>
      <c r="AD234" s="4">
        <v>19090.442999999999</v>
      </c>
      <c r="AE234" s="4">
        <v>19090.442999999999</v>
      </c>
      <c r="AF234" s="4">
        <v>19090.442999999999</v>
      </c>
      <c r="AG234" s="4">
        <v>19090.442999999999</v>
      </c>
      <c r="AH234" s="4">
        <v>19090.442999999999</v>
      </c>
      <c r="AI234" s="4">
        <v>19090.442999999999</v>
      </c>
      <c r="AJ234" s="4">
        <v>19090.442999999999</v>
      </c>
      <c r="AK234" s="4">
        <v>19090.442999999999</v>
      </c>
      <c r="AL234" s="4">
        <v>19090.442999999999</v>
      </c>
      <c r="AM234" s="4">
        <v>19090.442999999999</v>
      </c>
      <c r="AN234" s="4">
        <v>19090.442999999999</v>
      </c>
      <c r="AO234" s="4">
        <v>19090.442999999999</v>
      </c>
      <c r="AP234" s="4">
        <v>19090.442999999999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11319.168</v>
      </c>
      <c r="V235" s="4">
        <v>11319.168</v>
      </c>
      <c r="W235" s="4">
        <v>11319.168</v>
      </c>
      <c r="X235" s="4">
        <v>11319.168</v>
      </c>
      <c r="Y235" s="4">
        <v>11319.168</v>
      </c>
      <c r="Z235" s="4">
        <v>11319.168</v>
      </c>
      <c r="AA235" s="4">
        <v>11319.168</v>
      </c>
      <c r="AB235" s="4">
        <v>11319.168</v>
      </c>
      <c r="AC235" s="4">
        <v>11319.168</v>
      </c>
      <c r="AD235" s="4">
        <v>11365.268</v>
      </c>
      <c r="AE235" s="4">
        <v>11365.268</v>
      </c>
      <c r="AF235" s="4">
        <v>11365.268</v>
      </c>
      <c r="AG235" s="4">
        <v>11365.268</v>
      </c>
      <c r="AH235" s="4">
        <v>11365.268</v>
      </c>
      <c r="AI235" s="4">
        <v>11365.268</v>
      </c>
      <c r="AJ235" s="4">
        <v>11365.268</v>
      </c>
      <c r="AK235" s="4">
        <v>11365.268</v>
      </c>
      <c r="AL235" s="4">
        <v>11365.268</v>
      </c>
      <c r="AM235" s="4">
        <v>11365.268</v>
      </c>
      <c r="AN235" s="4">
        <v>11365.268</v>
      </c>
      <c r="AO235" s="4">
        <v>11365.268</v>
      </c>
      <c r="AP235" s="4">
        <v>11365.268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23669.781859999999</v>
      </c>
      <c r="X236" s="4">
        <v>23954.35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23954.35</v>
      </c>
      <c r="AD236" s="4">
        <v>23954.35</v>
      </c>
      <c r="AE236" s="4">
        <v>23954.35</v>
      </c>
      <c r="AF236" s="4">
        <v>23954.35</v>
      </c>
      <c r="AG236" s="4">
        <v>23954.35</v>
      </c>
      <c r="AH236" s="4">
        <v>23954.35</v>
      </c>
      <c r="AI236" s="4">
        <v>23954.35</v>
      </c>
      <c r="AJ236" s="4">
        <v>23954.35</v>
      </c>
      <c r="AK236" s="4">
        <v>23954.35</v>
      </c>
      <c r="AL236" s="4">
        <v>23954.35</v>
      </c>
      <c r="AM236" s="4">
        <v>23954.35</v>
      </c>
      <c r="AN236" s="4">
        <v>23954.35</v>
      </c>
      <c r="AO236" s="4">
        <v>23954.35</v>
      </c>
      <c r="AP236" s="4">
        <v>25655.85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10869.99993</v>
      </c>
      <c r="U238" s="4">
        <v>12446.18859</v>
      </c>
      <c r="V238" s="4">
        <v>12446.18859</v>
      </c>
      <c r="W238" s="4">
        <v>12446.18859</v>
      </c>
      <c r="X238" s="4">
        <v>12446.18859</v>
      </c>
      <c r="Y238" s="4">
        <v>12446.18859</v>
      </c>
      <c r="Z238" s="4">
        <v>12446.18859</v>
      </c>
      <c r="AA238" s="4">
        <v>12446.18859</v>
      </c>
      <c r="AB238" s="4">
        <v>12446.18859</v>
      </c>
      <c r="AC238" s="4">
        <v>12446.18859</v>
      </c>
      <c r="AD238" s="4">
        <v>12446.18859</v>
      </c>
      <c r="AE238" s="4">
        <v>12446.18859</v>
      </c>
      <c r="AF238" s="4">
        <v>12446.18859</v>
      </c>
      <c r="AG238" s="4">
        <v>12446.18859</v>
      </c>
      <c r="AH238" s="4">
        <v>12446.18859</v>
      </c>
      <c r="AI238" s="4">
        <v>12470.75323</v>
      </c>
      <c r="AJ238" s="4">
        <v>12510.49085</v>
      </c>
      <c r="AK238" s="4">
        <v>12518.336240000001</v>
      </c>
      <c r="AL238" s="4">
        <v>12541.23223</v>
      </c>
      <c r="AM238" s="4">
        <v>12563.474990000001</v>
      </c>
      <c r="AN238" s="4">
        <v>12585.00351</v>
      </c>
      <c r="AO238" s="4">
        <v>12605.77038</v>
      </c>
      <c r="AP238" s="4">
        <v>12765.80258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620.25</v>
      </c>
      <c r="R239" s="4">
        <v>680.3273805</v>
      </c>
      <c r="S239" s="4">
        <v>1020.25</v>
      </c>
      <c r="T239" s="4">
        <v>1020.25</v>
      </c>
      <c r="U239" s="4">
        <v>1020.25</v>
      </c>
      <c r="V239" s="4">
        <v>1020.25</v>
      </c>
      <c r="W239" s="4">
        <v>1020.25</v>
      </c>
      <c r="X239" s="4">
        <v>1020.25</v>
      </c>
      <c r="Y239" s="4">
        <v>1020.25</v>
      </c>
      <c r="Z239" s="4">
        <v>1020.25</v>
      </c>
      <c r="AA239" s="4">
        <v>1020.25</v>
      </c>
      <c r="AB239" s="4">
        <v>1020.25</v>
      </c>
      <c r="AC239" s="4">
        <v>1020.25</v>
      </c>
      <c r="AD239" s="4">
        <v>1478.45</v>
      </c>
      <c r="AE239" s="4">
        <v>1878.25</v>
      </c>
      <c r="AF239" s="4">
        <v>1878.25</v>
      </c>
      <c r="AG239" s="4">
        <v>1878.25</v>
      </c>
      <c r="AH239" s="4">
        <v>1878.25</v>
      </c>
      <c r="AI239" s="4">
        <v>1878.25</v>
      </c>
      <c r="AJ239" s="4">
        <v>1878.25</v>
      </c>
      <c r="AK239" s="4">
        <v>1878.25</v>
      </c>
      <c r="AL239" s="4">
        <v>1878.25</v>
      </c>
      <c r="AM239" s="4">
        <v>1878.25</v>
      </c>
      <c r="AN239" s="4">
        <v>2528.25</v>
      </c>
      <c r="AO239" s="4">
        <v>3324.65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1970.8877070000001</v>
      </c>
      <c r="W240" s="4">
        <v>2566.8269249999998</v>
      </c>
      <c r="X240" s="4">
        <v>3460.77648</v>
      </c>
      <c r="Y240" s="4">
        <v>4507.937543</v>
      </c>
      <c r="Z240" s="4">
        <v>5794.3637699999999</v>
      </c>
      <c r="AA240" s="4">
        <v>8020.8981080000003</v>
      </c>
      <c r="AB240" s="4">
        <v>10795.565979999999</v>
      </c>
      <c r="AC240" s="4">
        <v>12257</v>
      </c>
      <c r="AD240" s="4">
        <v>12257</v>
      </c>
      <c r="AE240" s="4">
        <v>12257</v>
      </c>
      <c r="AF240" s="4">
        <v>12257</v>
      </c>
      <c r="AG240" s="4">
        <v>12257</v>
      </c>
      <c r="AH240" s="4">
        <v>12257</v>
      </c>
      <c r="AI240" s="4">
        <v>12257</v>
      </c>
      <c r="AJ240" s="4">
        <v>12257</v>
      </c>
      <c r="AK240" s="4">
        <v>12257</v>
      </c>
      <c r="AL240" s="4">
        <v>12257</v>
      </c>
      <c r="AM240" s="4">
        <v>12257</v>
      </c>
      <c r="AN240" s="4">
        <v>12999.58395</v>
      </c>
      <c r="AO240" s="4">
        <v>13059</v>
      </c>
      <c r="AP240" s="4">
        <v>14512.176240000001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4014.8571430000002</v>
      </c>
      <c r="Z241" s="4">
        <v>4014.8571430000002</v>
      </c>
      <c r="AA241" s="4">
        <v>4014.8571430000002</v>
      </c>
      <c r="AB241" s="4">
        <v>4014.8571430000002</v>
      </c>
      <c r="AC241" s="4">
        <v>5112.065106</v>
      </c>
      <c r="AD241" s="4">
        <v>7058.88</v>
      </c>
      <c r="AE241" s="4">
        <v>7058.88</v>
      </c>
      <c r="AF241" s="4">
        <v>7058.88</v>
      </c>
      <c r="AG241" s="4">
        <v>7058.88</v>
      </c>
      <c r="AH241" s="4">
        <v>7058.88</v>
      </c>
      <c r="AI241" s="4">
        <v>7058.88</v>
      </c>
      <c r="AJ241" s="4">
        <v>7058.88</v>
      </c>
      <c r="AK241" s="4">
        <v>7058.88</v>
      </c>
      <c r="AL241" s="4">
        <v>7058.88</v>
      </c>
      <c r="AM241" s="4">
        <v>7058.88</v>
      </c>
      <c r="AN241" s="4">
        <v>7058.88</v>
      </c>
      <c r="AO241" s="4">
        <v>7058.88</v>
      </c>
      <c r="AP241" s="4">
        <v>7058.88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109645.5163</v>
      </c>
      <c r="Q244" s="39">
        <v>109697.071</v>
      </c>
      <c r="R244" s="39">
        <v>110688.14840000001</v>
      </c>
      <c r="S244" s="39">
        <v>111028.071</v>
      </c>
      <c r="T244" s="39">
        <v>116264.4917</v>
      </c>
      <c r="U244" s="39">
        <v>120476.4996</v>
      </c>
      <c r="V244" s="39">
        <v>125241.5644</v>
      </c>
      <c r="W244" s="39">
        <v>128489.7355</v>
      </c>
      <c r="X244" s="39">
        <v>129668.25320000001</v>
      </c>
      <c r="Y244" s="39">
        <v>130715.4143</v>
      </c>
      <c r="Z244" s="39">
        <v>132001.84049999999</v>
      </c>
      <c r="AA244" s="39">
        <v>134266.37479999999</v>
      </c>
      <c r="AB244" s="39">
        <v>137041.04269999999</v>
      </c>
      <c r="AC244" s="39">
        <v>139599.68470000001</v>
      </c>
      <c r="AD244" s="39">
        <v>142259.8996</v>
      </c>
      <c r="AE244" s="39">
        <v>142843.66810000001</v>
      </c>
      <c r="AF244" s="39">
        <v>142843.66810000001</v>
      </c>
      <c r="AG244" s="39">
        <v>142843.66810000001</v>
      </c>
      <c r="AH244" s="39">
        <v>142843.66810000001</v>
      </c>
      <c r="AI244" s="39">
        <v>142868.23269999999</v>
      </c>
      <c r="AJ244" s="39">
        <v>142907.97039999999</v>
      </c>
      <c r="AK244" s="39">
        <v>142915.81570000001</v>
      </c>
      <c r="AL244" s="39">
        <v>142938.71170000001</v>
      </c>
      <c r="AM244" s="39">
        <v>142960.95449999999</v>
      </c>
      <c r="AN244" s="39">
        <v>144474.56700000001</v>
      </c>
      <c r="AO244" s="39">
        <v>145410.04990000001</v>
      </c>
      <c r="AP244" s="39">
        <v>149401.65830000001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6407.4900580000003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9230.4430580000007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0</v>
      </c>
      <c r="X304" s="37">
        <v>0</v>
      </c>
      <c r="Y304" s="37">
        <v>0</v>
      </c>
      <c r="Z304" s="37">
        <v>0</v>
      </c>
      <c r="AA304" s="37">
        <v>0</v>
      </c>
      <c r="AB304" s="37">
        <v>0</v>
      </c>
      <c r="AC304" s="37">
        <v>0</v>
      </c>
      <c r="AD304" s="37">
        <v>0</v>
      </c>
      <c r="AE304" s="37">
        <v>0</v>
      </c>
      <c r="AF304" s="37">
        <v>0</v>
      </c>
      <c r="AG304" s="37">
        <v>0</v>
      </c>
      <c r="AH304" s="37">
        <v>0</v>
      </c>
      <c r="AI304" s="37">
        <v>0</v>
      </c>
      <c r="AJ304" s="37">
        <v>0</v>
      </c>
      <c r="AK304" s="37">
        <v>0</v>
      </c>
      <c r="AL304" s="37">
        <v>0</v>
      </c>
      <c r="AM304" s="37">
        <v>0</v>
      </c>
      <c r="AN304" s="37">
        <v>0</v>
      </c>
      <c r="AO304" s="37">
        <v>0</v>
      </c>
      <c r="AP304" s="37">
        <v>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4718.6206780000002</v>
      </c>
      <c r="AG305" s="4">
        <v>8854.7208050000008</v>
      </c>
      <c r="AH305" s="4">
        <v>13011.251619999999</v>
      </c>
      <c r="AI305" s="4">
        <v>17154.474730000002</v>
      </c>
      <c r="AJ305" s="4">
        <v>21364.105240000001</v>
      </c>
      <c r="AK305" s="4">
        <v>22854.000499999998</v>
      </c>
      <c r="AL305" s="4">
        <v>24750.77807</v>
      </c>
      <c r="AM305" s="4">
        <v>26399.070889999999</v>
      </c>
      <c r="AN305" s="4">
        <v>30282.071749999999</v>
      </c>
      <c r="AO305" s="4">
        <v>30282.071749999999</v>
      </c>
      <c r="AP305" s="4">
        <v>30282.071749999999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4718.6206780000002</v>
      </c>
      <c r="AG316" s="37">
        <v>8854.7208050000008</v>
      </c>
      <c r="AH316" s="37">
        <v>13011.251619999999</v>
      </c>
      <c r="AI316" s="37">
        <v>17154.474730000002</v>
      </c>
      <c r="AJ316" s="37">
        <v>21364.105240000001</v>
      </c>
      <c r="AK316" s="37">
        <v>22854.000499999998</v>
      </c>
      <c r="AL316" s="37">
        <v>24750.77807</v>
      </c>
      <c r="AM316" s="37">
        <v>26399.070889999999</v>
      </c>
      <c r="AN316" s="37">
        <v>30282.071749999999</v>
      </c>
      <c r="AO316" s="37">
        <v>30282.071749999999</v>
      </c>
      <c r="AP316" s="37">
        <v>30282.071749999999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N415" s="33">
        <v>588.82410400000003</v>
      </c>
      <c r="O415" s="33">
        <v>6402.5645169999998</v>
      </c>
      <c r="P415" s="33">
        <v>8997.3798399999996</v>
      </c>
      <c r="Q415" s="33">
        <v>17246.84607</v>
      </c>
      <c r="R415" s="33">
        <v>19377.754980000002</v>
      </c>
      <c r="S415" s="33">
        <v>24222.300650000001</v>
      </c>
      <c r="T415" s="33">
        <v>24411.547600000002</v>
      </c>
      <c r="U415" s="33">
        <v>25251.266100000001</v>
      </c>
      <c r="V415" s="33">
        <v>25251.266100000001</v>
      </c>
      <c r="W415" s="33">
        <v>25251.266100000001</v>
      </c>
      <c r="X415" s="33">
        <v>25251.266100000001</v>
      </c>
      <c r="Y415" s="33">
        <v>25251.266100000001</v>
      </c>
      <c r="Z415" s="33">
        <v>25251.266100000001</v>
      </c>
      <c r="AA415" s="33">
        <v>25251.266100000001</v>
      </c>
      <c r="AB415" s="33">
        <v>25251.266100000001</v>
      </c>
      <c r="AC415" s="33">
        <v>25251.266100000001</v>
      </c>
      <c r="AD415" s="33">
        <v>25251.266100000001</v>
      </c>
      <c r="AE415" s="33">
        <v>25251.266100000001</v>
      </c>
      <c r="AF415" s="33">
        <v>25251.266100000001</v>
      </c>
      <c r="AG415" s="33">
        <v>25251.266100000001</v>
      </c>
      <c r="AH415" s="33">
        <v>25251.266100000001</v>
      </c>
      <c r="AI415" s="33">
        <v>25251.266100000001</v>
      </c>
      <c r="AJ415" s="33">
        <v>25251.266100000001</v>
      </c>
      <c r="AK415" s="33">
        <v>25251.266100000001</v>
      </c>
      <c r="AL415" s="33">
        <v>25251.266100000001</v>
      </c>
      <c r="AM415" s="33">
        <v>25251.266100000001</v>
      </c>
      <c r="AN415" s="33">
        <v>25251.266100000001</v>
      </c>
      <c r="AO415" s="33">
        <v>25251.266100000001</v>
      </c>
      <c r="AP415" s="33">
        <v>25251.266100000001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588.82410400000003</v>
      </c>
      <c r="O424" s="34">
        <v>6402.5645169999998</v>
      </c>
      <c r="P424" s="34">
        <v>8997.3798399999996</v>
      </c>
      <c r="Q424" s="34">
        <v>17246.84607</v>
      </c>
      <c r="R424" s="34">
        <v>19377.754980000002</v>
      </c>
      <c r="S424" s="34">
        <v>24222.300650000001</v>
      </c>
      <c r="T424" s="34">
        <v>24411.547600000002</v>
      </c>
      <c r="U424" s="34">
        <v>25251.266100000001</v>
      </c>
      <c r="V424" s="34">
        <v>25251.266100000001</v>
      </c>
      <c r="W424" s="34">
        <v>25251.266100000001</v>
      </c>
      <c r="X424" s="34">
        <v>25251.266100000001</v>
      </c>
      <c r="Y424" s="34">
        <v>25251.266100000001</v>
      </c>
      <c r="Z424" s="34">
        <v>25251.266100000001</v>
      </c>
      <c r="AA424" s="34">
        <v>25251.266100000001</v>
      </c>
      <c r="AB424" s="34">
        <v>25251.266100000001</v>
      </c>
      <c r="AC424" s="34">
        <v>25251.266100000001</v>
      </c>
      <c r="AD424" s="34">
        <v>25251.266100000001</v>
      </c>
      <c r="AE424" s="34">
        <v>25251.266100000001</v>
      </c>
      <c r="AF424" s="34">
        <v>25251.266100000001</v>
      </c>
      <c r="AG424" s="34">
        <v>25251.266100000001</v>
      </c>
      <c r="AH424" s="34">
        <v>25251.266100000001</v>
      </c>
      <c r="AI424" s="34">
        <v>25251.266100000001</v>
      </c>
      <c r="AJ424" s="34">
        <v>25251.266100000001</v>
      </c>
      <c r="AK424" s="34">
        <v>25251.266100000001</v>
      </c>
      <c r="AL424" s="34">
        <v>25251.266100000001</v>
      </c>
      <c r="AM424" s="34">
        <v>25251.266100000001</v>
      </c>
      <c r="AN424" s="34">
        <v>25251.266100000001</v>
      </c>
      <c r="AO424" s="34">
        <v>25251.266100000001</v>
      </c>
      <c r="AP424" s="34">
        <v>25251.266100000001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2170.6727540000002</v>
      </c>
      <c r="W439" s="34">
        <v>6343.0717599999998</v>
      </c>
      <c r="X439" s="34">
        <v>11301.54732</v>
      </c>
      <c r="Y439" s="34">
        <v>18259.910660000001</v>
      </c>
      <c r="Z439" s="34">
        <v>26048.284820000001</v>
      </c>
      <c r="AA439" s="34">
        <v>33669.516250000001</v>
      </c>
      <c r="AB439" s="34">
        <v>40080.1567</v>
      </c>
      <c r="AC439" s="34">
        <v>49933.709649999997</v>
      </c>
      <c r="AD439" s="34">
        <v>54000.791720000001</v>
      </c>
      <c r="AE439" s="34">
        <v>60000</v>
      </c>
      <c r="AF439" s="34">
        <v>60000</v>
      </c>
      <c r="AG439" s="34">
        <v>60000</v>
      </c>
      <c r="AH439" s="34">
        <v>60000</v>
      </c>
      <c r="AI439" s="34">
        <v>60000</v>
      </c>
      <c r="AJ439" s="34">
        <v>60000</v>
      </c>
      <c r="AK439" s="34">
        <v>60000</v>
      </c>
      <c r="AL439" s="34">
        <v>60000</v>
      </c>
      <c r="AM439" s="34">
        <v>60000</v>
      </c>
      <c r="AN439" s="34">
        <v>60000</v>
      </c>
      <c r="AO439" s="34">
        <v>60000</v>
      </c>
      <c r="AP439" s="34">
        <v>60000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2170.6727540000002</v>
      </c>
      <c r="W448" s="34">
        <v>6343.0717599999998</v>
      </c>
      <c r="X448" s="34">
        <v>11301.54732</v>
      </c>
      <c r="Y448" s="34">
        <v>18259.910660000001</v>
      </c>
      <c r="Z448" s="34">
        <v>26048.284820000001</v>
      </c>
      <c r="AA448" s="34">
        <v>33669.516250000001</v>
      </c>
      <c r="AB448" s="34">
        <v>40080.1567</v>
      </c>
      <c r="AC448" s="34">
        <v>49933.709649999997</v>
      </c>
      <c r="AD448" s="34">
        <v>54000.791720000001</v>
      </c>
      <c r="AE448" s="34">
        <v>60000</v>
      </c>
      <c r="AF448" s="34">
        <v>60000</v>
      </c>
      <c r="AG448" s="34">
        <v>60000</v>
      </c>
      <c r="AH448" s="34">
        <v>60000</v>
      </c>
      <c r="AI448" s="34">
        <v>60000</v>
      </c>
      <c r="AJ448" s="34">
        <v>60000</v>
      </c>
      <c r="AK448" s="34">
        <v>60000</v>
      </c>
      <c r="AL448" s="34">
        <v>60000</v>
      </c>
      <c r="AM448" s="34">
        <v>60000</v>
      </c>
      <c r="AN448" s="34">
        <v>60000</v>
      </c>
      <c r="AO448" s="34">
        <v>60000</v>
      </c>
      <c r="AP448" s="34">
        <v>60000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13501.71169</v>
      </c>
      <c r="AG463" s="34">
        <v>18186.646820000002</v>
      </c>
      <c r="AH463" s="34">
        <v>21731.729159999999</v>
      </c>
      <c r="AI463" s="34">
        <v>25291.937580000002</v>
      </c>
      <c r="AJ463" s="34">
        <v>28916.852900000002</v>
      </c>
      <c r="AK463" s="34">
        <v>34799.212359999998</v>
      </c>
      <c r="AL463" s="34">
        <v>39965.940999999999</v>
      </c>
      <c r="AM463" s="34">
        <v>47467.910660000001</v>
      </c>
      <c r="AN463" s="34">
        <v>52172.986190000003</v>
      </c>
      <c r="AO463" s="34">
        <v>58754.238519999999</v>
      </c>
      <c r="AP463" s="34">
        <v>59884.124609999999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13501.71169</v>
      </c>
      <c r="AG472" s="34">
        <v>18186.646820000002</v>
      </c>
      <c r="AH472" s="34">
        <v>21731.729159999999</v>
      </c>
      <c r="AI472" s="34">
        <v>25291.937580000002</v>
      </c>
      <c r="AJ472" s="34">
        <v>28916.852900000002</v>
      </c>
      <c r="AK472" s="34">
        <v>34799.212359999998</v>
      </c>
      <c r="AL472" s="34">
        <v>39965.940999999999</v>
      </c>
      <c r="AM472" s="34">
        <v>47467.910660000001</v>
      </c>
      <c r="AN472" s="34">
        <v>52172.986190000003</v>
      </c>
      <c r="AO472" s="34">
        <v>58754.238519999999</v>
      </c>
      <c r="AP472" s="34">
        <v>59884.124609999999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>
        <v>1703.1796280000001</v>
      </c>
      <c r="X641" s="34">
        <v>2840.43363</v>
      </c>
      <c r="Y641" s="34">
        <v>3321.3209459999998</v>
      </c>
      <c r="Z641" s="34">
        <v>3321.3209459999998</v>
      </c>
      <c r="AA641" s="34">
        <v>3321.3209459999998</v>
      </c>
      <c r="AB641" s="34">
        <v>3321.3209459999998</v>
      </c>
      <c r="AC641" s="34">
        <v>3321.3209459999998</v>
      </c>
      <c r="AD641" s="34">
        <v>3321.3209459999998</v>
      </c>
      <c r="AE641" s="34">
        <v>5543.5859229999996</v>
      </c>
      <c r="AF641" s="34">
        <v>6147.7846010000003</v>
      </c>
      <c r="AG641" s="34">
        <v>8520.7577349999992</v>
      </c>
      <c r="AH641" s="34">
        <v>9948.1695650000001</v>
      </c>
      <c r="AI641" s="34">
        <v>10964.084870000001</v>
      </c>
      <c r="AJ641" s="34">
        <v>13840.9146</v>
      </c>
      <c r="AK641" s="34">
        <v>16951.510610000001</v>
      </c>
      <c r="AL641" s="34">
        <v>20781.79868</v>
      </c>
      <c r="AM641" s="34">
        <v>23824.470430000001</v>
      </c>
      <c r="AN641" s="34">
        <v>23824.470430000001</v>
      </c>
      <c r="AO641" s="34">
        <v>26628.766169999999</v>
      </c>
      <c r="AP641" s="34">
        <v>29229.77995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2432.1794730000001</v>
      </c>
      <c r="X642" s="34">
        <v>3204.9257320000002</v>
      </c>
      <c r="Y642" s="34">
        <v>4154.1949930000001</v>
      </c>
      <c r="Z642" s="34">
        <v>5401.6604159999997</v>
      </c>
      <c r="AA642" s="34">
        <v>5401.6604159999997</v>
      </c>
      <c r="AB642" s="34">
        <v>6609.0452770000002</v>
      </c>
      <c r="AC642" s="34">
        <v>6880.8696499999996</v>
      </c>
      <c r="AD642" s="34">
        <v>8878.9760330000008</v>
      </c>
      <c r="AE642" s="34">
        <v>10501.982819999999</v>
      </c>
      <c r="AF642" s="34">
        <v>10501.982819999999</v>
      </c>
      <c r="AG642" s="34">
        <v>10501.982819999999</v>
      </c>
      <c r="AH642" s="34">
        <v>11774.40173</v>
      </c>
      <c r="AI642" s="34">
        <v>13504.88797</v>
      </c>
      <c r="AJ642" s="34">
        <v>13504.88797</v>
      </c>
      <c r="AK642" s="34">
        <v>13922.374599999999</v>
      </c>
      <c r="AL642" s="34">
        <v>13922.374599999999</v>
      </c>
      <c r="AM642" s="34">
        <v>13922.374599999999</v>
      </c>
      <c r="AN642" s="34">
        <v>17323.73515</v>
      </c>
      <c r="AO642" s="34">
        <v>17323.73515</v>
      </c>
      <c r="AP642" s="34">
        <v>17323.73515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/>
      <c r="AE643" s="34"/>
      <c r="AF643" s="34"/>
      <c r="AG643" s="34"/>
      <c r="AH643" s="34"/>
      <c r="AI643" s="34"/>
      <c r="AJ643" s="34"/>
      <c r="AK643" s="34"/>
      <c r="AL643" s="34"/>
      <c r="AM643" s="34"/>
      <c r="AN643" s="34"/>
      <c r="AO643" s="34"/>
      <c r="AP643" s="34"/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>
        <v>401.81924329999998</v>
      </c>
      <c r="Z644" s="34">
        <v>401.81924329999998</v>
      </c>
      <c r="AA644" s="34">
        <v>720.44250179999995</v>
      </c>
      <c r="AB644" s="34">
        <v>720.44250179999995</v>
      </c>
      <c r="AC644" s="34">
        <v>1777.6015339999999</v>
      </c>
      <c r="AD644" s="34">
        <v>1904.5093939999999</v>
      </c>
      <c r="AE644" s="34">
        <v>1904.5093939999999</v>
      </c>
      <c r="AF644" s="34">
        <v>1904.5093939999999</v>
      </c>
      <c r="AG644" s="34">
        <v>1904.5093939999999</v>
      </c>
      <c r="AH644" s="34">
        <v>1904.5093939999999</v>
      </c>
      <c r="AI644" s="34">
        <v>1904.5093939999999</v>
      </c>
      <c r="AJ644" s="34">
        <v>1904.5093939999999</v>
      </c>
      <c r="AK644" s="34">
        <v>1904.5093939999999</v>
      </c>
      <c r="AL644" s="34">
        <v>1904.5093939999999</v>
      </c>
      <c r="AM644" s="34">
        <v>1904.5093939999999</v>
      </c>
      <c r="AN644" s="34">
        <v>1904.5093939999999</v>
      </c>
      <c r="AO644" s="34">
        <v>1904.5093939999999</v>
      </c>
      <c r="AP644" s="34">
        <v>1904.5093939999999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>
        <v>114.87374990000001</v>
      </c>
      <c r="Y646" s="34">
        <v>114.87374990000001</v>
      </c>
      <c r="Z646" s="34">
        <v>389.87778359999999</v>
      </c>
      <c r="AA646" s="34">
        <v>1259.94218</v>
      </c>
      <c r="AB646" s="34">
        <v>1557.1846410000001</v>
      </c>
      <c r="AC646" s="34">
        <v>1557.1846410000001</v>
      </c>
      <c r="AD646" s="34">
        <v>1557.1846410000001</v>
      </c>
      <c r="AE646" s="34">
        <v>1557.1846410000001</v>
      </c>
      <c r="AF646" s="34">
        <v>1557.1846410000001</v>
      </c>
      <c r="AG646" s="34">
        <v>1557.1846410000001</v>
      </c>
      <c r="AH646" s="34">
        <v>1557.1846410000001</v>
      </c>
      <c r="AI646" s="34">
        <v>1557.1846410000001</v>
      </c>
      <c r="AJ646" s="34">
        <v>1557.1846410000001</v>
      </c>
      <c r="AK646" s="34">
        <v>1826.7015269999999</v>
      </c>
      <c r="AL646" s="34">
        <v>1826.7015269999999</v>
      </c>
      <c r="AM646" s="34">
        <v>1826.7015269999999</v>
      </c>
      <c r="AN646" s="34">
        <v>1826.7015269999999</v>
      </c>
      <c r="AO646" s="34">
        <v>1826.7015269999999</v>
      </c>
      <c r="AP646" s="34">
        <v>1826.7015269999999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4135.359101</v>
      </c>
      <c r="X652" s="34">
        <v>6160.2331119999999</v>
      </c>
      <c r="Y652" s="34">
        <v>7992.2089329999999</v>
      </c>
      <c r="Z652" s="34">
        <v>9514.6783880000003</v>
      </c>
      <c r="AA652" s="34">
        <v>10703.366040000001</v>
      </c>
      <c r="AB652" s="34">
        <v>12207.99337</v>
      </c>
      <c r="AC652" s="34">
        <v>13536.976769999999</v>
      </c>
      <c r="AD652" s="34">
        <v>15661.99101</v>
      </c>
      <c r="AE652" s="34">
        <v>19507.262780000001</v>
      </c>
      <c r="AF652" s="34">
        <v>20111.461449999999</v>
      </c>
      <c r="AG652" s="34">
        <v>22484.434590000001</v>
      </c>
      <c r="AH652" s="34">
        <v>25184.265329999998</v>
      </c>
      <c r="AI652" s="34">
        <v>27930.666870000001</v>
      </c>
      <c r="AJ652" s="34">
        <v>30807.496599999999</v>
      </c>
      <c r="AK652" s="34">
        <v>34605.096129999998</v>
      </c>
      <c r="AL652" s="34">
        <v>38435.3842</v>
      </c>
      <c r="AM652" s="34">
        <v>41478.055950000002</v>
      </c>
      <c r="AN652" s="34">
        <v>44879.416499999999</v>
      </c>
      <c r="AO652" s="34">
        <v>47683.712240000001</v>
      </c>
      <c r="AP652" s="34">
        <v>50284.726020000002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0</v>
      </c>
      <c r="AD724" s="34">
        <v>0</v>
      </c>
      <c r="AE724" s="34">
        <v>0</v>
      </c>
      <c r="AF724" s="34">
        <v>0</v>
      </c>
      <c r="AG724" s="34">
        <v>0</v>
      </c>
      <c r="AH724" s="34">
        <v>0</v>
      </c>
      <c r="AI724" s="34">
        <v>0</v>
      </c>
      <c r="AJ724" s="34">
        <v>0</v>
      </c>
      <c r="AK724" s="34">
        <v>0</v>
      </c>
      <c r="AL724" s="34">
        <v>0</v>
      </c>
      <c r="AM724" s="34">
        <v>0</v>
      </c>
      <c r="AN724" s="34">
        <v>0</v>
      </c>
      <c r="AO724" s="34">
        <v>0</v>
      </c>
      <c r="AP724" s="34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2800</v>
      </c>
      <c r="AK750" s="34">
        <v>3000</v>
      </c>
      <c r="AL750" s="34">
        <v>3000</v>
      </c>
      <c r="AM750" s="34">
        <v>3000</v>
      </c>
      <c r="AN750" s="34">
        <v>3000</v>
      </c>
      <c r="AO750" s="34">
        <v>3000</v>
      </c>
      <c r="AP750" s="34">
        <v>3000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5035</v>
      </c>
      <c r="AK760" s="34">
        <v>5235</v>
      </c>
      <c r="AL760" s="34">
        <v>5235</v>
      </c>
      <c r="AM760" s="34">
        <v>5235</v>
      </c>
      <c r="AN760" s="34">
        <v>5235</v>
      </c>
      <c r="AO760" s="34">
        <v>5235</v>
      </c>
      <c r="AP760" s="34">
        <v>5235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175182.753</v>
      </c>
      <c r="N761" s="34">
        <v>181198.8217</v>
      </c>
      <c r="O761" s="34">
        <v>187613.58929999999</v>
      </c>
      <c r="P761" s="34">
        <v>193525.59349999999</v>
      </c>
      <c r="Q761" s="34">
        <v>204942.27420000001</v>
      </c>
      <c r="R761" s="34">
        <v>211195.05619999999</v>
      </c>
      <c r="S761" s="34">
        <v>218963.9926</v>
      </c>
      <c r="T761" s="34">
        <v>227088.56210000001</v>
      </c>
      <c r="U761" s="34">
        <v>237992.7873</v>
      </c>
      <c r="V761" s="34">
        <v>244671.79490000001</v>
      </c>
      <c r="W761" s="34">
        <v>253807.0981</v>
      </c>
      <c r="X761" s="34">
        <v>262471.96539999999</v>
      </c>
      <c r="Y761" s="34">
        <v>271439.77559999999</v>
      </c>
      <c r="Z761" s="34">
        <v>281543.55739999999</v>
      </c>
      <c r="AA761" s="34">
        <v>292062.80680000002</v>
      </c>
      <c r="AB761" s="34">
        <v>303129.30410000001</v>
      </c>
      <c r="AC761" s="34">
        <v>314381.67739999999</v>
      </c>
      <c r="AD761" s="34">
        <v>323131.31459999998</v>
      </c>
      <c r="AE761" s="34">
        <v>328426.09120000002</v>
      </c>
      <c r="AF761" s="34">
        <v>345956.12219999998</v>
      </c>
      <c r="AG761" s="34">
        <v>357235.43060000002</v>
      </c>
      <c r="AH761" s="34">
        <v>367836.87449999998</v>
      </c>
      <c r="AI761" s="34">
        <v>378511.27220000001</v>
      </c>
      <c r="AJ761" s="34">
        <v>389462.38540000003</v>
      </c>
      <c r="AK761" s="34">
        <v>400136.88510000001</v>
      </c>
      <c r="AL761" s="34">
        <v>411053.77529999998</v>
      </c>
      <c r="AM761" s="34">
        <v>423268.9523</v>
      </c>
      <c r="AN761" s="34">
        <v>436772.00170000002</v>
      </c>
      <c r="AO761" s="34">
        <v>447093.03269999998</v>
      </c>
      <c r="AP761" s="34">
        <v>454815.54100000003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267.74530000000959</v>
      </c>
      <c r="M1" s="1">
        <f t="shared" si="0"/>
        <v>51.554699999993318</v>
      </c>
      <c r="N1" s="1">
        <f t="shared" si="0"/>
        <v>991.07740000000922</v>
      </c>
      <c r="O1" s="1">
        <f t="shared" ref="O1:Z1" si="1">O4-N4</f>
        <v>339.92259999999078</v>
      </c>
      <c r="P1" s="1">
        <f t="shared" si="1"/>
        <v>5236.4207000000024</v>
      </c>
      <c r="Q1" s="1">
        <f t="shared" si="1"/>
        <v>4212.0078999999969</v>
      </c>
      <c r="R1" s="1">
        <f t="shared" si="1"/>
        <v>4765.0648000000074</v>
      </c>
      <c r="S1" s="1">
        <f t="shared" si="1"/>
        <v>3248.1710999999923</v>
      </c>
      <c r="T1" s="1">
        <f t="shared" si="1"/>
        <v>1178.5177000000112</v>
      </c>
      <c r="U1" s="1">
        <f t="shared" si="1"/>
        <v>1047.1610999999975</v>
      </c>
      <c r="V1" s="1">
        <f t="shared" si="1"/>
        <v>1286.4261999999871</v>
      </c>
      <c r="W1" s="1">
        <f t="shared" si="1"/>
        <v>2264.5342999999993</v>
      </c>
      <c r="X1" s="1">
        <f t="shared" si="1"/>
        <v>2774.6679000000004</v>
      </c>
      <c r="Y1" s="1">
        <f t="shared" si="1"/>
        <v>2558.6420000000217</v>
      </c>
      <c r="Z1" s="1">
        <f t="shared" si="1"/>
        <v>2660.2148999999918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109645.5163</v>
      </c>
      <c r="M4" s="1">
        <f>Planel_Pot_Resultado!Q244+Planel_Pot_Resultado!Q748</f>
        <v>109697.071</v>
      </c>
      <c r="N4" s="1">
        <f>Planel_Pot_Resultado!R244+Planel_Pot_Resultado!R748</f>
        <v>110688.14840000001</v>
      </c>
      <c r="O4" s="1">
        <f>Planel_Pot_Resultado!S244+Planel_Pot_Resultado!S748</f>
        <v>111028.071</v>
      </c>
      <c r="P4" s="1">
        <f>Planel_Pot_Resultado!T244+Planel_Pot_Resultado!T748</f>
        <v>116264.4917</v>
      </c>
      <c r="Q4" s="1">
        <f>Planel_Pot_Resultado!U244+Planel_Pot_Resultado!U748</f>
        <v>120476.4996</v>
      </c>
      <c r="R4" s="1">
        <f>Planel_Pot_Resultado!V244+Planel_Pot_Resultado!V748</f>
        <v>125241.5644</v>
      </c>
      <c r="S4" s="1">
        <f>Planel_Pot_Resultado!W244+Planel_Pot_Resultado!W748</f>
        <v>128489.7355</v>
      </c>
      <c r="T4" s="1">
        <f>Planel_Pot_Resultado!X244+Planel_Pot_Resultado!X748</f>
        <v>129668.25320000001</v>
      </c>
      <c r="U4" s="1">
        <f>Planel_Pot_Resultado!Y244+Planel_Pot_Resultado!Y748</f>
        <v>130715.4143</v>
      </c>
      <c r="V4" s="1">
        <f>Planel_Pot_Resultado!Z244+Planel_Pot_Resultado!Z748</f>
        <v>132001.84049999999</v>
      </c>
      <c r="W4" s="1">
        <f>Planel_Pot_Resultado!AA244+Planel_Pot_Resultado!AA748</f>
        <v>134266.37479999999</v>
      </c>
      <c r="X4" s="1">
        <f>Planel_Pot_Resultado!AB244+Planel_Pot_Resultado!AB748</f>
        <v>137041.04269999999</v>
      </c>
      <c r="Y4" s="1">
        <f>Planel_Pot_Resultado!AC244+Planel_Pot_Resultado!AC748</f>
        <v>139599.68470000001</v>
      </c>
      <c r="Z4" s="1">
        <f>Planel_Pot_Resultado!AD244+Planel_Pot_Resultado!AD748</f>
        <v>142259.8996</v>
      </c>
      <c r="AA4" s="1">
        <f>Planel_Pot_Resultado!AE244+Planel_Pot_Resultado!AE748</f>
        <v>142843.66810000001</v>
      </c>
      <c r="AB4" s="1">
        <f>Planel_Pot_Resultado!AF244+Planel_Pot_Resultado!AF748</f>
        <v>142843.66810000001</v>
      </c>
      <c r="AC4" s="1">
        <f>Planel_Pot_Resultado!AG244+Planel_Pot_Resultado!AG748</f>
        <v>142843.66810000001</v>
      </c>
      <c r="AD4" s="1">
        <f>Planel_Pot_Resultado!AH244+Planel_Pot_Resultado!AH748</f>
        <v>142843.66810000001</v>
      </c>
      <c r="AE4" s="1">
        <f>Planel_Pot_Resultado!AI244+Planel_Pot_Resultado!AI748</f>
        <v>142868.23269999999</v>
      </c>
      <c r="AF4" s="1">
        <f>Planel_Pot_Resultado!AJ244+Planel_Pot_Resultado!AJ748</f>
        <v>142907.97039999999</v>
      </c>
      <c r="AG4" s="1">
        <f>Planel_Pot_Resultado!AK244+Planel_Pot_Resultado!AK748</f>
        <v>142915.81570000001</v>
      </c>
      <c r="AH4" s="1">
        <f>Planel_Pot_Resultado!AL244+Planel_Pot_Resultado!AL748</f>
        <v>142938.71170000001</v>
      </c>
      <c r="AI4" s="1">
        <f>Planel_Pot_Resultado!AM244+Planel_Pot_Resultado!AM748</f>
        <v>142960.95449999999</v>
      </c>
      <c r="AJ4" s="1">
        <f>Planel_Pot_Resultado!AN244+Planel_Pot_Resultado!AN748</f>
        <v>144474.56700000001</v>
      </c>
      <c r="AK4" s="1">
        <f>Planel_Pot_Resultado!AO244+Planel_Pot_Resultado!AO748</f>
        <v>145410.04990000001</v>
      </c>
      <c r="AL4" s="1">
        <f>Planel_Pot_Resultado!AP244+Planel_Pot_Resultado!AP748</f>
        <v>149401.65830000001</v>
      </c>
      <c r="AM4" s="1">
        <f>AL4-C4</f>
        <v>59665.166300000012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9230.4430580000007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13594.1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14269.227258999999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15429.891432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15569.185109999999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16046.336356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16754.563807999999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16964.283167000001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16964.283167000001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16964.283167000001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16764.683166999999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17689.683166999999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18614.683166999999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19539.883167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20464.883167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21389.883167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22315.083167000001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23240.083167000001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24165.083167000001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24365.083167000001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24565.383167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24765.383167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24965.383167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25165.383167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25002.183166999999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25002.183166999999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25002.183166999999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25002.183166999999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25002.183166999999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25002.183166999999</v>
      </c>
      <c r="AM7" s="1">
        <f t="shared" si="2"/>
        <v>13759.983166999999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15984.226559999999</v>
      </c>
      <c r="K14" s="24">
        <f>Planel_Pot_Resultado!O16+Planel_Pot_Resultado!O28+Planel_Pot_Resultado!O628+Planel_Pot_Resultado!O712</f>
        <v>15984.226559999999</v>
      </c>
      <c r="L14" s="24">
        <f>Planel_Pot_Resultado!P16+Planel_Pot_Resultado!P28+Planel_Pot_Resultado!P628+Planel_Pot_Resultado!P712</f>
        <v>16014.605992000001</v>
      </c>
      <c r="M14" s="24">
        <f>Planel_Pot_Resultado!Q16+Planel_Pot_Resultado!Q28+Planel_Pot_Resultado!Q628+Planel_Pot_Resultado!Q712</f>
        <v>16014.605992000001</v>
      </c>
      <c r="N14" s="24">
        <f>Planel_Pot_Resultado!R16+Planel_Pot_Resultado!R28+Planel_Pot_Resultado!R628+Planel_Pot_Resultado!R712</f>
        <v>16014.605992000001</v>
      </c>
      <c r="O14" s="24">
        <f>Planel_Pot_Resultado!S16+Planel_Pot_Resultado!S28+Planel_Pot_Resultado!S628+Planel_Pot_Resultado!S712</f>
        <v>16014.605992000001</v>
      </c>
      <c r="P14" s="24">
        <f>Planel_Pot_Resultado!T16+Planel_Pot_Resultado!T28+Planel_Pot_Resultado!T628+Planel_Pot_Resultado!T712</f>
        <v>18721.137419999999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24701.838380000001</v>
      </c>
      <c r="V14" s="24">
        <f>Planel_Pot_Resultado!Z16+Planel_Pot_Resultado!Z28+Planel_Pot_Resultado!Z628+Planel_Pot_Resultado!Z712</f>
        <v>24701.838380000001</v>
      </c>
      <c r="W14" s="24">
        <f>Planel_Pot_Resultado!AA16+Planel_Pot_Resultado!AA28+Planel_Pot_Resultado!AA628+Planel_Pot_Resultado!AA712</f>
        <v>24701.838380000001</v>
      </c>
      <c r="X14" s="24">
        <f>Planel_Pot_Resultado!AB16+Planel_Pot_Resultado!AB28+Planel_Pot_Resultado!AB628+Planel_Pot_Resultado!AB712</f>
        <v>24710</v>
      </c>
      <c r="Y14" s="24">
        <f>Planel_Pot_Resultado!AC16+Planel_Pot_Resultado!AC28+Planel_Pot_Resultado!AC628+Planel_Pot_Resultado!AC712</f>
        <v>24710</v>
      </c>
      <c r="Z14" s="24">
        <f>Planel_Pot_Resultado!AD16+Planel_Pot_Resultado!AD28+Planel_Pot_Resultado!AD628+Planel_Pot_Resultado!AD712</f>
        <v>24710</v>
      </c>
      <c r="AA14" s="24">
        <f>Planel_Pot_Resultado!AE16+Planel_Pot_Resultado!AE28+Planel_Pot_Resultado!AE628+Planel_Pot_Resultado!AE712</f>
        <v>24710</v>
      </c>
      <c r="AB14" s="24">
        <f>Planel_Pot_Resultado!AF16+Planel_Pot_Resultado!AF28+Planel_Pot_Resultado!AF628+Planel_Pot_Resultado!AF712</f>
        <v>24710</v>
      </c>
      <c r="AC14" s="24">
        <f>Planel_Pot_Resultado!AG16+Planel_Pot_Resultado!AG28+Planel_Pot_Resultado!AG628+Planel_Pot_Resultado!AG712</f>
        <v>24710</v>
      </c>
      <c r="AD14" s="24">
        <f>Planel_Pot_Resultado!AH16+Planel_Pot_Resultado!AH28+Planel_Pot_Resultado!AH628+Planel_Pot_Resultado!AH712</f>
        <v>24710</v>
      </c>
      <c r="AE14" s="24">
        <f>Planel_Pot_Resultado!AI16+Planel_Pot_Resultado!AI28+Planel_Pot_Resultado!AI628+Planel_Pot_Resultado!AI712</f>
        <v>24710</v>
      </c>
      <c r="AF14" s="24">
        <f>Planel_Pot_Resultado!AJ16+Planel_Pot_Resultado!AJ28+Planel_Pot_Resultado!AJ628+Planel_Pot_Resultado!AJ712</f>
        <v>24710</v>
      </c>
      <c r="AG14" s="24">
        <f>Planel_Pot_Resultado!AK16+Planel_Pot_Resultado!AK28+Planel_Pot_Resultado!AK628+Planel_Pot_Resultado!AK712</f>
        <v>24710</v>
      </c>
      <c r="AH14" s="24">
        <f>Planel_Pot_Resultado!AL16+Planel_Pot_Resultado!AL28+Planel_Pot_Resultado!AL628+Planel_Pot_Resultado!AL712</f>
        <v>25096</v>
      </c>
      <c r="AI14" s="24">
        <f>Planel_Pot_Resultado!AM16+Planel_Pot_Resultado!AM28+Planel_Pot_Resultado!AM628+Planel_Pot_Resultado!AM712</f>
        <v>25096</v>
      </c>
      <c r="AJ14" s="24">
        <f>Planel_Pot_Resultado!AN16+Planel_Pot_Resultado!AN28+Planel_Pot_Resultado!AN628+Planel_Pot_Resultado!AN712</f>
        <v>25096</v>
      </c>
      <c r="AK14" s="24">
        <f>Planel_Pot_Resultado!AO16+Planel_Pot_Resultado!AO28+Planel_Pot_Resultado!AO628+Planel_Pot_Resultado!AO712</f>
        <v>25096</v>
      </c>
      <c r="AL14" s="24">
        <f>Planel_Pot_Resultado!AP16+Planel_Pot_Resultado!AP28+Planel_Pot_Resultado!AP628+Planel_Pot_Resultado!AP712</f>
        <v>25096</v>
      </c>
      <c r="AM14" s="1">
        <f t="shared" si="2"/>
        <v>13426.532579999999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17086.493103999997</v>
      </c>
      <c r="K17" s="30">
        <f>Planel_Pot_Resultado!O388+Planel_Pot_Resultado!O400+Planel_Pot_Resultado!O412+Planel_Pot_Resultado!O424+Planel_Pot_Resultado!O436+Planel_Pot_Resultado!O448+Planel_Pot_Resultado!O460+Planel_Pot_Resultado!O472</f>
        <v>22900.233516999997</v>
      </c>
      <c r="L17" s="30">
        <f>Planel_Pot_Resultado!P388+Planel_Pot_Resultado!P400+Planel_Pot_Resultado!P412+Planel_Pot_Resultado!P424+Planel_Pot_Resultado!P436+Planel_Pot_Resultado!P448+Planel_Pot_Resultado!P460+Planel_Pot_Resultado!P472</f>
        <v>25495.048839999996</v>
      </c>
      <c r="M17" s="30">
        <f>Planel_Pot_Resultado!Q388+Planel_Pot_Resultado!Q400+Planel_Pot_Resultado!Q412+Planel_Pot_Resultado!Q424+Planel_Pot_Resultado!Q436+Planel_Pot_Resultado!Q448+Planel_Pot_Resultado!Q460+Planel_Pot_Resultado!Q472</f>
        <v>33739.715069999998</v>
      </c>
      <c r="N17" s="30">
        <f>Planel_Pot_Resultado!R388+Planel_Pot_Resultado!R400+Planel_Pot_Resultado!R412+Planel_Pot_Resultado!R424+Planel_Pot_Resultado!R436+Planel_Pot_Resultado!R448+Planel_Pot_Resultado!R460+Planel_Pot_Resultado!R472</f>
        <v>35870.623980000004</v>
      </c>
      <c r="O17" s="30">
        <f>Planel_Pot_Resultado!S388+Planel_Pot_Resultado!S400+Planel_Pot_Resultado!S412+Planel_Pot_Resultado!S424+Planel_Pot_Resultado!S436+Planel_Pot_Resultado!S448+Planel_Pot_Resultado!S460+Planel_Pot_Resultado!S472</f>
        <v>40506.869650000001</v>
      </c>
      <c r="P17" s="30">
        <f>Planel_Pot_Resultado!T388+Planel_Pot_Resultado!T400+Planel_Pot_Resultado!T412+Planel_Pot_Resultado!T424+Planel_Pot_Resultado!T436+Planel_Pot_Resultado!T448+Planel_Pot_Resultado!T460+Planel_Pot_Resultado!T472</f>
        <v>40679.567600000002</v>
      </c>
      <c r="Q17" s="30">
        <f>Planel_Pot_Resultado!U388+Planel_Pot_Resultado!U400+Planel_Pot_Resultado!U412+Planel_Pot_Resultado!U424+Planel_Pot_Resultado!U436+Planel_Pot_Resultado!U448+Planel_Pot_Resultado!U460+Planel_Pot_Resultado!U472</f>
        <v>41421.0861</v>
      </c>
      <c r="R17" s="30">
        <f>Planel_Pot_Resultado!V388+Planel_Pot_Resultado!V400+Planel_Pot_Resultado!V412+Planel_Pot_Resultado!V424+Planel_Pot_Resultado!V436+Planel_Pot_Resultado!V448+Planel_Pot_Resultado!V460+Planel_Pot_Resultado!V472</f>
        <v>43335.028854000004</v>
      </c>
      <c r="S17" s="30">
        <f>Planel_Pot_Resultado!W388+Planel_Pot_Resultado!W400+Planel_Pot_Resultado!W412+Planel_Pot_Resultado!W424+Planel_Pot_Resultado!W436+Planel_Pot_Resultado!W448+Planel_Pot_Resultado!W460+Planel_Pot_Resultado!W472</f>
        <v>47197.907859999999</v>
      </c>
      <c r="T17" s="30">
        <f>Planel_Pot_Resultado!X388+Planel_Pot_Resultado!X400+Planel_Pot_Resultado!X412+Planel_Pot_Resultado!X424+Planel_Pot_Resultado!X436+Planel_Pot_Resultado!X448+Planel_Pot_Resultado!X460+Planel_Pot_Resultado!X472</f>
        <v>51735.383419999998</v>
      </c>
      <c r="U17" s="30">
        <f>Planel_Pot_Resultado!Y388+Planel_Pot_Resultado!Y400+Planel_Pot_Resultado!Y412+Planel_Pot_Resultado!Y424+Planel_Pot_Resultado!Y436+Planel_Pot_Resultado!Y448+Planel_Pot_Resultado!Y460+Planel_Pot_Resultado!Y472</f>
        <v>56899.056759999999</v>
      </c>
      <c r="V17" s="30">
        <f>Planel_Pot_Resultado!Z388+Planel_Pot_Resultado!Z400+Planel_Pot_Resultado!Z412+Planel_Pot_Resultado!Z424+Planel_Pot_Resultado!Z436+Planel_Pot_Resultado!Z448+Planel_Pot_Resultado!Z460+Planel_Pot_Resultado!Z472</f>
        <v>63268.742920000004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69418.391350000005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75290.431799999991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81729.979749999999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85709.057820000002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86604.266100000008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98867.977790000004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103437.91292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106982.99526000001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110543.20368000001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114168.11900000001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120050.47846000001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125217.2071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132719.17676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137424.25229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144005.50462000002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145135.39071000001</v>
      </c>
      <c r="AM17" s="1">
        <f t="shared" si="2"/>
        <v>138579.23071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2170.2629999999999</v>
      </c>
      <c r="T20" s="26">
        <f>Planel_Pot_Resultado!X280+Planel_Pot_Resultado!X292+Planel_Pot_Resultado!X304+Planel_Pot_Resultado!X316+Planel_Pot_Resultado!X328+Planel_Pot_Resultado!X340+Planel_Pot_Resultado!X352+Planel_Pot_Resultado!X364</f>
        <v>2169.2629999999999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2169.2629999999999</v>
      </c>
      <c r="V20" s="26">
        <f>Planel_Pot_Resultado!Z280+Planel_Pot_Resultado!Z292+Planel_Pot_Resultado!Z304+Planel_Pot_Resultado!Z316+Planel_Pot_Resultado!Z328+Planel_Pot_Resultado!Z340+Planel_Pot_Resultado!Z352+Planel_Pot_Resultado!Z364</f>
        <v>2169.2629999999999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2160.6419999999998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2150.6419999999998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2150.6419999999998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1210.972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256.5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4718.6206780000002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8854.7208050000008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13011.251619999999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17154.474730000002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21364.105240000001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22854.000499999998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24750.77807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26399.070889999999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30282.071749999999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30282.071749999999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30282.071749999999</v>
      </c>
      <c r="AM20" s="1">
        <f t="shared" si="2"/>
        <v>30261.368749999998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4513.7660089999999</v>
      </c>
      <c r="N23" s="32">
        <f>Planel_Pot_Resultado!R100+Planel_Pot_Resultado!R652</f>
        <v>5969.0105320000002</v>
      </c>
      <c r="O23" s="32">
        <f>Planel_Pot_Resultado!S100+Planel_Pot_Resultado!S652</f>
        <v>10121.651169999999</v>
      </c>
      <c r="P23" s="32">
        <f>Planel_Pot_Resultado!T100+Planel_Pot_Resultado!T652</f>
        <v>10121.651169999999</v>
      </c>
      <c r="Q23" s="32">
        <f>Planel_Pot_Resultado!U100+Planel_Pot_Resultado!U652</f>
        <v>11655.18506</v>
      </c>
      <c r="R23" s="32">
        <f>Planel_Pot_Resultado!V100+Planel_Pot_Resultado!V652</f>
        <v>11655.18506</v>
      </c>
      <c r="S23" s="32">
        <f>Planel_Pot_Resultado!W100+Planel_Pot_Resultado!W652</f>
        <v>15790.544161</v>
      </c>
      <c r="T23" s="32">
        <f>Planel_Pot_Resultado!X100+Planel_Pot_Resultado!X652</f>
        <v>17815.418171999998</v>
      </c>
      <c r="U23" s="32">
        <f>Planel_Pot_Resultado!Y100+Planel_Pot_Resultado!Y652</f>
        <v>19647.393992999998</v>
      </c>
      <c r="V23" s="32">
        <f>Planel_Pot_Resultado!Z100+Planel_Pot_Resultado!Z652</f>
        <v>21169.863448</v>
      </c>
      <c r="W23" s="32">
        <f>Planel_Pot_Resultado!AA100+Planel_Pot_Resultado!AA652</f>
        <v>22358.551100000001</v>
      </c>
      <c r="X23" s="32">
        <f>Planel_Pot_Resultado!AB100+Planel_Pot_Resultado!AB652</f>
        <v>23863.17843</v>
      </c>
      <c r="Y23" s="32">
        <f>Planel_Pot_Resultado!AC100+Planel_Pot_Resultado!AC652</f>
        <v>25192.161829999997</v>
      </c>
      <c r="Z23" s="32">
        <f>Planel_Pot_Resultado!AD100+Planel_Pot_Resultado!AD652</f>
        <v>27317.176070000001</v>
      </c>
      <c r="AA23" s="32">
        <f>Planel_Pot_Resultado!AE100+Planel_Pot_Resultado!AE652</f>
        <v>31162.447840000001</v>
      </c>
      <c r="AB23" s="32">
        <f>Planel_Pot_Resultado!AF100+Planel_Pot_Resultado!AF652</f>
        <v>31766.646509999999</v>
      </c>
      <c r="AC23" s="32">
        <f>Planel_Pot_Resultado!AG100+Planel_Pot_Resultado!AG652</f>
        <v>34139.619650000001</v>
      </c>
      <c r="AD23" s="32">
        <f>Planel_Pot_Resultado!AH100+Planel_Pot_Resultado!AH652</f>
        <v>36839.450389999998</v>
      </c>
      <c r="AE23" s="32">
        <f>Planel_Pot_Resultado!AI100+Planel_Pot_Resultado!AI652</f>
        <v>39585.851930000004</v>
      </c>
      <c r="AF23" s="32">
        <f>Planel_Pot_Resultado!AJ100+Planel_Pot_Resultado!AJ652</f>
        <v>42462.681660000002</v>
      </c>
      <c r="AG23" s="32">
        <f>Planel_Pot_Resultado!AK100+Planel_Pot_Resultado!AK652</f>
        <v>46260.281189999994</v>
      </c>
      <c r="AH23" s="32">
        <f>Planel_Pot_Resultado!AL100+Planel_Pot_Resultado!AL652</f>
        <v>50090.569260000004</v>
      </c>
      <c r="AI23" s="32">
        <f>Planel_Pot_Resultado!AM100+Planel_Pot_Resultado!AM652</f>
        <v>53133.241009999998</v>
      </c>
      <c r="AJ23" s="32">
        <f>Planel_Pot_Resultado!AN100+Planel_Pot_Resultado!AN652</f>
        <v>56534.601559999996</v>
      </c>
      <c r="AK23" s="32">
        <f>Planel_Pot_Resultado!AO100+Planel_Pot_Resultado!AO652</f>
        <v>59338.897299999997</v>
      </c>
      <c r="AL23" s="32">
        <f>Planel_Pot_Resultado!AP100+Planel_Pot_Resultado!AP652</f>
        <v>61939.911080000005</v>
      </c>
      <c r="AM23" s="1">
        <f t="shared" si="2"/>
        <v>61939.911080000005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175182.75300799994</v>
      </c>
      <c r="J24" s="28">
        <f t="shared" si="4"/>
        <v>181198.82166399996</v>
      </c>
      <c r="K24" s="28">
        <f t="shared" si="4"/>
        <v>187613.58933599998</v>
      </c>
      <c r="L24" s="28">
        <f t="shared" si="4"/>
        <v>193525.59356399998</v>
      </c>
      <c r="M24" s="28">
        <f t="shared" si="4"/>
        <v>204942.27418099999</v>
      </c>
      <c r="N24" s="28">
        <f t="shared" si="4"/>
        <v>211195.05625999998</v>
      </c>
      <c r="O24" s="28">
        <f t="shared" si="4"/>
        <v>218963.99261999998</v>
      </c>
      <c r="P24" s="28">
        <f t="shared" si="4"/>
        <v>227088.562057</v>
      </c>
      <c r="Q24" s="28">
        <f t="shared" si="4"/>
        <v>237992.78730699993</v>
      </c>
      <c r="R24" s="28">
        <f t="shared" si="4"/>
        <v>244671.794861</v>
      </c>
      <c r="S24" s="28">
        <f t="shared" si="4"/>
        <v>253807.09806799999</v>
      </c>
      <c r="T24" s="28">
        <f t="shared" si="4"/>
        <v>262471.96533899999</v>
      </c>
      <c r="U24" s="28">
        <f t="shared" si="4"/>
        <v>271439.77559999999</v>
      </c>
      <c r="V24" s="28">
        <f t="shared" si="4"/>
        <v>281543.55741499999</v>
      </c>
      <c r="W24" s="28">
        <f t="shared" si="4"/>
        <v>292062.80679699994</v>
      </c>
      <c r="X24" s="28">
        <f t="shared" si="4"/>
        <v>303129.30409699993</v>
      </c>
      <c r="Y24" s="28">
        <f t="shared" si="4"/>
        <v>314381.67744699999</v>
      </c>
      <c r="Z24" s="28">
        <f t="shared" si="4"/>
        <v>323131.31465700001</v>
      </c>
      <c r="AA24" s="28">
        <f t="shared" si="4"/>
        <v>328426.09120700002</v>
      </c>
      <c r="AB24" s="28">
        <f t="shared" si="4"/>
        <v>345956.12224499998</v>
      </c>
      <c r="AC24" s="28">
        <f t="shared" si="4"/>
        <v>357235.43064199999</v>
      </c>
      <c r="AD24" s="28">
        <f t="shared" si="4"/>
        <v>367836.87453700003</v>
      </c>
      <c r="AE24" s="28">
        <f t="shared" si="4"/>
        <v>378511.272207</v>
      </c>
      <c r="AF24" s="28">
        <f t="shared" si="4"/>
        <v>389462.38546700001</v>
      </c>
      <c r="AG24" s="28">
        <f t="shared" si="4"/>
        <v>400136.88501700008</v>
      </c>
      <c r="AH24" s="28">
        <f t="shared" si="4"/>
        <v>411053.77529700007</v>
      </c>
      <c r="AI24" s="28">
        <f t="shared" si="4"/>
        <v>423268.95232699998</v>
      </c>
      <c r="AJ24" s="28">
        <f t="shared" si="4"/>
        <v>436772.00176700001</v>
      </c>
      <c r="AK24" s="28">
        <f t="shared" si="4"/>
        <v>447093.03273700009</v>
      </c>
      <c r="AL24" s="28">
        <f t="shared" si="4"/>
        <v>454815.54100700002</v>
      </c>
      <c r="AM24" s="1">
        <f t="shared" si="2"/>
        <v>318922.73258700001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267.74530000000959</v>
      </c>
      <c r="M29" s="1">
        <f t="shared" si="5"/>
        <v>51.554699999993318</v>
      </c>
      <c r="N29" s="1">
        <f t="shared" si="5"/>
        <v>991.07740000000922</v>
      </c>
      <c r="O29" s="1">
        <f t="shared" si="5"/>
        <v>339.92259999999078</v>
      </c>
      <c r="P29" s="1">
        <f t="shared" si="5"/>
        <v>5236.4207000000024</v>
      </c>
      <c r="Q29" s="1">
        <f t="shared" si="5"/>
        <v>4212.0078999999969</v>
      </c>
      <c r="R29" s="1">
        <f t="shared" si="5"/>
        <v>4765.0648000000074</v>
      </c>
      <c r="S29" s="1">
        <f t="shared" si="5"/>
        <v>3248.1710999999923</v>
      </c>
      <c r="T29" s="1">
        <f t="shared" si="5"/>
        <v>1178.5177000000112</v>
      </c>
      <c r="U29" s="1">
        <f t="shared" si="5"/>
        <v>1047.1610999999975</v>
      </c>
      <c r="V29" s="1">
        <f t="shared" si="5"/>
        <v>1286.4261999999871</v>
      </c>
      <c r="W29" s="1">
        <f t="shared" si="5"/>
        <v>2264.5342999999993</v>
      </c>
      <c r="X29" s="1">
        <f t="shared" si="5"/>
        <v>2774.6679000000004</v>
      </c>
      <c r="Y29" s="1">
        <f t="shared" si="5"/>
        <v>2558.6420000000217</v>
      </c>
      <c r="Z29" s="1">
        <f t="shared" si="5"/>
        <v>2660.2148999999918</v>
      </c>
      <c r="AA29" s="1">
        <f t="shared" si="5"/>
        <v>583.76850000000559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24.564599999983329</v>
      </c>
      <c r="AF29" s="1">
        <f t="shared" si="5"/>
        <v>39.737699999997858</v>
      </c>
      <c r="AG29" s="1">
        <f t="shared" si="5"/>
        <v>7.8453000000154134</v>
      </c>
      <c r="AH29" s="1">
        <f t="shared" si="5"/>
        <v>22.896000000007916</v>
      </c>
      <c r="AI29" s="1">
        <f t="shared" si="5"/>
        <v>22.24279999997816</v>
      </c>
      <c r="AJ29" s="1">
        <f t="shared" si="5"/>
        <v>1513.6125000000175</v>
      </c>
      <c r="AK29" s="1">
        <f t="shared" si="5"/>
        <v>935.4829000000027</v>
      </c>
      <c r="AL29" s="1">
        <f t="shared" si="5"/>
        <v>3991.6083999999973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2597.6170580000007</v>
      </c>
      <c r="J30" s="1">
        <f t="shared" si="6"/>
        <v>1970.8829419999984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0.6000000000003638</v>
      </c>
      <c r="K32" s="18">
        <f t="shared" si="7"/>
        <v>675.12725899999896</v>
      </c>
      <c r="L32" s="18">
        <f t="shared" si="7"/>
        <v>1160.664173000001</v>
      </c>
      <c r="M32" s="18">
        <f t="shared" si="7"/>
        <v>139.29367799999818</v>
      </c>
      <c r="N32" s="18">
        <f t="shared" si="7"/>
        <v>477.15124600000127</v>
      </c>
      <c r="O32" s="18">
        <f t="shared" si="7"/>
        <v>708.22745199999918</v>
      </c>
      <c r="P32" s="18">
        <f t="shared" si="7"/>
        <v>209.71935900000244</v>
      </c>
      <c r="Q32" s="18">
        <f t="shared" si="7"/>
        <v>0</v>
      </c>
      <c r="R32" s="18">
        <f t="shared" si="7"/>
        <v>0</v>
      </c>
      <c r="S32" s="18">
        <f t="shared" si="7"/>
        <v>-199.60000000000218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925.20000000000073</v>
      </c>
      <c r="Z32" s="18">
        <f t="shared" si="7"/>
        <v>925</v>
      </c>
      <c r="AA32" s="18">
        <f t="shared" si="7"/>
        <v>925</v>
      </c>
      <c r="AB32" s="18">
        <f t="shared" si="7"/>
        <v>200</v>
      </c>
      <c r="AC32" s="18">
        <f t="shared" si="7"/>
        <v>200.29999999999927</v>
      </c>
      <c r="AD32" s="18">
        <f t="shared" si="7"/>
        <v>200</v>
      </c>
      <c r="AE32" s="18">
        <f t="shared" si="7"/>
        <v>200</v>
      </c>
      <c r="AF32" s="18">
        <f t="shared" si="7"/>
        <v>200</v>
      </c>
      <c r="AG32" s="18">
        <f t="shared" si="7"/>
        <v>-163.20000000000073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3313.8616099999999</v>
      </c>
      <c r="K39" s="24">
        <f t="shared" si="10"/>
        <v>0</v>
      </c>
      <c r="L39" s="24">
        <f t="shared" si="10"/>
        <v>30.379432000001543</v>
      </c>
      <c r="M39" s="24">
        <f t="shared" si="10"/>
        <v>0</v>
      </c>
      <c r="N39" s="24">
        <f t="shared" si="10"/>
        <v>0</v>
      </c>
      <c r="O39" s="24">
        <f t="shared" si="10"/>
        <v>0</v>
      </c>
      <c r="P39" s="24">
        <f t="shared" si="10"/>
        <v>2706.5314279999984</v>
      </c>
      <c r="Q39" s="24">
        <f t="shared" si="10"/>
        <v>5680.606960000001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0</v>
      </c>
      <c r="V39" s="24">
        <f t="shared" si="10"/>
        <v>0</v>
      </c>
      <c r="W39" s="24">
        <f t="shared" si="10"/>
        <v>0</v>
      </c>
      <c r="X39" s="24">
        <f t="shared" si="10"/>
        <v>8.1616199999989476</v>
      </c>
      <c r="Y39" s="24">
        <f t="shared" si="10"/>
        <v>0</v>
      </c>
      <c r="Z39" s="24">
        <f t="shared" si="10"/>
        <v>0</v>
      </c>
      <c r="AA39" s="24">
        <f t="shared" si="10"/>
        <v>0</v>
      </c>
      <c r="AB39" s="24">
        <f t="shared" si="10"/>
        <v>0</v>
      </c>
      <c r="AC39" s="24">
        <f t="shared" si="10"/>
        <v>0</v>
      </c>
      <c r="AD39" s="24">
        <f t="shared" si="10"/>
        <v>0</v>
      </c>
      <c r="AE39" s="24">
        <f t="shared" si="10"/>
        <v>0</v>
      </c>
      <c r="AF39" s="24">
        <f t="shared" si="10"/>
        <v>0</v>
      </c>
      <c r="AG39" s="24">
        <f t="shared" si="10"/>
        <v>0</v>
      </c>
      <c r="AH39" s="24">
        <f t="shared" si="10"/>
        <v>386</v>
      </c>
      <c r="AI39" s="24">
        <f t="shared" si="10"/>
        <v>0</v>
      </c>
      <c r="AJ39" s="24">
        <f t="shared" si="10"/>
        <v>0</v>
      </c>
      <c r="AK39" s="24">
        <f t="shared" si="10"/>
        <v>0</v>
      </c>
      <c r="AL39" s="24">
        <f>AL14-AK14</f>
        <v>0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588.82410399999935</v>
      </c>
      <c r="K42" s="30">
        <f t="shared" si="12"/>
        <v>5813.7404129999995</v>
      </c>
      <c r="L42" s="30">
        <f t="shared" si="12"/>
        <v>2594.8153229999989</v>
      </c>
      <c r="M42" s="30">
        <f t="shared" si="12"/>
        <v>8244.6662300000025</v>
      </c>
      <c r="N42" s="30">
        <f t="shared" si="12"/>
        <v>2130.9089100000056</v>
      </c>
      <c r="O42" s="30">
        <f t="shared" si="12"/>
        <v>4636.2456699999966</v>
      </c>
      <c r="P42" s="30">
        <f t="shared" si="12"/>
        <v>172.69795000000158</v>
      </c>
      <c r="Q42" s="30">
        <f t="shared" si="12"/>
        <v>741.51849999999831</v>
      </c>
      <c r="R42" s="30">
        <f t="shared" si="12"/>
        <v>1913.9427540000033</v>
      </c>
      <c r="S42" s="30">
        <f t="shared" si="12"/>
        <v>3862.8790059999956</v>
      </c>
      <c r="T42" s="30">
        <f t="shared" si="12"/>
        <v>4537.4755599999989</v>
      </c>
      <c r="U42" s="30">
        <f t="shared" si="12"/>
        <v>5163.6733400000012</v>
      </c>
      <c r="V42" s="30">
        <f t="shared" si="12"/>
        <v>6369.6861600000047</v>
      </c>
      <c r="W42" s="30">
        <f t="shared" si="12"/>
        <v>6149.6484300000011</v>
      </c>
      <c r="X42" s="30">
        <f t="shared" si="12"/>
        <v>5872.0404499999859</v>
      </c>
      <c r="Y42" s="30">
        <f t="shared" si="12"/>
        <v>6439.5479500000074</v>
      </c>
      <c r="Z42" s="30">
        <f t="shared" si="12"/>
        <v>3979.0780700000032</v>
      </c>
      <c r="AA42" s="30">
        <f t="shared" si="12"/>
        <v>895.2082800000062</v>
      </c>
      <c r="AB42" s="30">
        <f t="shared" si="12"/>
        <v>12263.711689999996</v>
      </c>
      <c r="AC42" s="30">
        <f t="shared" si="12"/>
        <v>4569.935129999998</v>
      </c>
      <c r="AD42" s="30">
        <f t="shared" si="12"/>
        <v>3545.0823400000081</v>
      </c>
      <c r="AE42" s="30">
        <f t="shared" si="12"/>
        <v>3560.2084199999954</v>
      </c>
      <c r="AF42" s="30">
        <f t="shared" si="12"/>
        <v>3624.9153200000001</v>
      </c>
      <c r="AG42" s="30">
        <f t="shared" si="12"/>
        <v>5882.3594600000069</v>
      </c>
      <c r="AH42" s="30">
        <f t="shared" si="12"/>
        <v>5166.7286399999866</v>
      </c>
      <c r="AI42" s="30">
        <f t="shared" si="12"/>
        <v>7501.9696600000025</v>
      </c>
      <c r="AJ42" s="30">
        <f t="shared" si="12"/>
        <v>4705.0755300000019</v>
      </c>
      <c r="AK42" s="30">
        <f t="shared" si="12"/>
        <v>6581.2523300000175</v>
      </c>
      <c r="AL42" s="30">
        <f t="shared" si="12"/>
        <v>1129.8860899999854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0</v>
      </c>
      <c r="T45" s="26">
        <f t="shared" ref="E45:AL49" si="15">T20-S20</f>
        <v>-1</v>
      </c>
      <c r="U45" s="26">
        <f t="shared" si="15"/>
        <v>0</v>
      </c>
      <c r="V45" s="26">
        <f t="shared" si="15"/>
        <v>0</v>
      </c>
      <c r="W45" s="26">
        <f t="shared" si="15"/>
        <v>-8.6210000000000946</v>
      </c>
      <c r="X45" s="26">
        <f t="shared" si="15"/>
        <v>-10</v>
      </c>
      <c r="Y45" s="26">
        <f t="shared" si="15"/>
        <v>0</v>
      </c>
      <c r="Z45" s="26">
        <f t="shared" si="15"/>
        <v>-939.66999999999985</v>
      </c>
      <c r="AA45" s="26">
        <f t="shared" si="15"/>
        <v>-954.47199999999998</v>
      </c>
      <c r="AB45" s="26">
        <f t="shared" si="15"/>
        <v>4462.1206780000002</v>
      </c>
      <c r="AC45" s="26">
        <f t="shared" si="15"/>
        <v>4136.1001270000006</v>
      </c>
      <c r="AD45" s="26">
        <f t="shared" si="15"/>
        <v>4156.5308149999983</v>
      </c>
      <c r="AE45" s="26">
        <f t="shared" si="15"/>
        <v>4143.2231100000026</v>
      </c>
      <c r="AF45" s="26">
        <f t="shared" si="15"/>
        <v>4209.630509999999</v>
      </c>
      <c r="AG45" s="26">
        <f t="shared" si="15"/>
        <v>1489.8952599999975</v>
      </c>
      <c r="AH45" s="26">
        <f t="shared" si="15"/>
        <v>1896.777570000002</v>
      </c>
      <c r="AI45" s="26">
        <f t="shared" si="15"/>
        <v>1648.2928199999988</v>
      </c>
      <c r="AJ45" s="26">
        <f t="shared" si="15"/>
        <v>3883.0008600000001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4513.7660089999999</v>
      </c>
      <c r="N48" s="32">
        <f t="shared" si="15"/>
        <v>1455.2445230000003</v>
      </c>
      <c r="O48" s="32">
        <f t="shared" si="15"/>
        <v>4152.6406379999989</v>
      </c>
      <c r="P48" s="32">
        <f t="shared" si="15"/>
        <v>0</v>
      </c>
      <c r="Q48" s="32">
        <f t="shared" si="15"/>
        <v>1533.5338900000006</v>
      </c>
      <c r="R48" s="32">
        <f t="shared" si="15"/>
        <v>0</v>
      </c>
      <c r="S48" s="32">
        <f t="shared" si="15"/>
        <v>4135.359101</v>
      </c>
      <c r="T48" s="32">
        <f t="shared" si="15"/>
        <v>2024.8740109999981</v>
      </c>
      <c r="U48" s="32">
        <f t="shared" si="15"/>
        <v>1831.975821</v>
      </c>
      <c r="V48" s="32">
        <f t="shared" si="15"/>
        <v>1522.4694550000022</v>
      </c>
      <c r="W48" s="32">
        <f t="shared" si="15"/>
        <v>1188.6876520000005</v>
      </c>
      <c r="X48" s="32">
        <f t="shared" si="15"/>
        <v>1504.6273299999993</v>
      </c>
      <c r="Y48" s="32">
        <f t="shared" si="15"/>
        <v>1328.9833999999973</v>
      </c>
      <c r="Z48" s="32">
        <f t="shared" si="15"/>
        <v>2125.0142400000041</v>
      </c>
      <c r="AA48" s="32">
        <f t="shared" si="15"/>
        <v>3845.2717699999994</v>
      </c>
      <c r="AB48" s="32">
        <f t="shared" si="15"/>
        <v>604.19866999999795</v>
      </c>
      <c r="AC48" s="32">
        <f t="shared" si="15"/>
        <v>2372.9731400000019</v>
      </c>
      <c r="AD48" s="32">
        <f t="shared" si="15"/>
        <v>2699.8307399999976</v>
      </c>
      <c r="AE48" s="32">
        <f t="shared" si="15"/>
        <v>2746.4015400000062</v>
      </c>
      <c r="AF48" s="32">
        <f t="shared" si="15"/>
        <v>2876.8297299999977</v>
      </c>
      <c r="AG48" s="32">
        <f t="shared" si="15"/>
        <v>3797.5995299999922</v>
      </c>
      <c r="AH48" s="32">
        <f t="shared" si="15"/>
        <v>3830.2880700000096</v>
      </c>
      <c r="AI48" s="32">
        <f t="shared" si="15"/>
        <v>3042.6717499999941</v>
      </c>
      <c r="AJ48" s="32">
        <f t="shared" si="15"/>
        <v>3401.3605499999976</v>
      </c>
      <c r="AK48" s="32">
        <f t="shared" si="15"/>
        <v>2804.2957400000014</v>
      </c>
      <c r="AL48" s="32">
        <f t="shared" si="15"/>
        <v>2601.0137800000084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2602.6170579999743</v>
      </c>
      <c r="J49" s="28">
        <f t="shared" si="14"/>
        <v>6016.0686560000177</v>
      </c>
      <c r="K49" s="28">
        <f t="shared" si="14"/>
        <v>6414.7676720000163</v>
      </c>
      <c r="L49" s="28">
        <f t="shared" si="14"/>
        <v>5912.0042280000052</v>
      </c>
      <c r="M49" s="28">
        <f t="shared" si="14"/>
        <v>11416.680617000005</v>
      </c>
      <c r="N49" s="28">
        <f t="shared" si="14"/>
        <v>6252.7820789999969</v>
      </c>
      <c r="O49" s="28">
        <f t="shared" si="14"/>
        <v>7768.9363599999924</v>
      </c>
      <c r="P49" s="28">
        <f t="shared" si="14"/>
        <v>8124.5694370000274</v>
      </c>
      <c r="Q49" s="28">
        <f t="shared" si="14"/>
        <v>10904.22524999993</v>
      </c>
      <c r="R49" s="28">
        <f t="shared" si="14"/>
        <v>6679.0075540000689</v>
      </c>
      <c r="S49" s="28">
        <f t="shared" si="14"/>
        <v>9135.3032069999899</v>
      </c>
      <c r="T49" s="28">
        <f t="shared" si="15"/>
        <v>8664.8672709999955</v>
      </c>
      <c r="U49" s="28">
        <f t="shared" si="15"/>
        <v>8967.810261000006</v>
      </c>
      <c r="V49" s="28">
        <f t="shared" si="15"/>
        <v>10103.781814999995</v>
      </c>
      <c r="W49" s="28">
        <f t="shared" si="15"/>
        <v>10519.249381999951</v>
      </c>
      <c r="X49" s="28">
        <f t="shared" si="15"/>
        <v>11066.497299999988</v>
      </c>
      <c r="Y49" s="28">
        <f t="shared" si="15"/>
        <v>11252.373350000067</v>
      </c>
      <c r="Z49" s="28">
        <f t="shared" si="15"/>
        <v>8749.6372100000153</v>
      </c>
      <c r="AA49" s="28">
        <f t="shared" si="15"/>
        <v>5294.7765500000096</v>
      </c>
      <c r="AB49" s="28">
        <f t="shared" si="15"/>
        <v>17530.031037999957</v>
      </c>
      <c r="AC49" s="28">
        <f t="shared" si="15"/>
        <v>11279.308397000015</v>
      </c>
      <c r="AD49" s="28">
        <f t="shared" si="15"/>
        <v>10601.443895000033</v>
      </c>
      <c r="AE49" s="28">
        <f t="shared" si="15"/>
        <v>10674.397669999977</v>
      </c>
      <c r="AF49" s="28">
        <f t="shared" si="15"/>
        <v>10951.113260000013</v>
      </c>
      <c r="AG49" s="28">
        <f t="shared" si="15"/>
        <v>10674.499550000066</v>
      </c>
      <c r="AH49" s="28">
        <f t="shared" si="15"/>
        <v>10916.890279999992</v>
      </c>
      <c r="AI49" s="28">
        <f t="shared" si="15"/>
        <v>12215.177029999904</v>
      </c>
      <c r="AJ49" s="28">
        <f t="shared" si="15"/>
        <v>13503.049440000032</v>
      </c>
      <c r="AK49" s="28">
        <f t="shared" si="15"/>
        <v>10321.03097000008</v>
      </c>
      <c r="AL49" s="28">
        <f t="shared" si="15"/>
        <v>7722.508269999933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9049.7000000000007</v>
      </c>
      <c r="K4" s="58">
        <f>Planel_Pot_Resultado!O112+Planel_Pot_Resultado!O676</f>
        <v>9724.8272589999997</v>
      </c>
      <c r="L4" s="58">
        <f>Planel_Pot_Resultado!P112+Planel_Pot_Resultado!P676</f>
        <v>10885.391432</v>
      </c>
      <c r="M4" s="58">
        <f>Planel_Pot_Resultado!Q112+Planel_Pot_Resultado!Q676</f>
        <v>11024.48511</v>
      </c>
      <c r="N4" s="58">
        <f>Planel_Pot_Resultado!R112+Planel_Pot_Resultado!R676</f>
        <v>11501.336356</v>
      </c>
      <c r="O4" s="58">
        <f>Planel_Pot_Resultado!S112+Planel_Pot_Resultado!S676</f>
        <v>12209.563807999999</v>
      </c>
      <c r="P4" s="58">
        <f>Planel_Pot_Resultado!T112+Planel_Pot_Resultado!T676</f>
        <v>12419.283167</v>
      </c>
      <c r="Q4" s="58">
        <f>Planel_Pot_Resultado!U112+Planel_Pot_Resultado!U676</f>
        <v>12419.283167</v>
      </c>
      <c r="R4" s="58">
        <f>Planel_Pot_Resultado!V112+Planel_Pot_Resultado!V676</f>
        <v>12419.283167</v>
      </c>
      <c r="S4" s="58">
        <f>Planel_Pot_Resultado!W112+Planel_Pot_Resultado!W676</f>
        <v>11094.683166999999</v>
      </c>
      <c r="T4" s="58">
        <f>Planel_Pot_Resultado!X112+Planel_Pot_Resultado!X676</f>
        <v>11094.683166999999</v>
      </c>
      <c r="U4" s="58">
        <f>Planel_Pot_Resultado!Y112+Planel_Pot_Resultado!Y676</f>
        <v>11094.683166999999</v>
      </c>
      <c r="V4" s="58">
        <f>Planel_Pot_Resultado!Z112+Planel_Pot_Resultado!Z676</f>
        <v>10045.883167</v>
      </c>
      <c r="W4" s="58">
        <f>Planel_Pot_Resultado!AA112+Planel_Pot_Resultado!AA676</f>
        <v>10045.883167</v>
      </c>
      <c r="X4" s="58">
        <f>Planel_Pot_Resultado!AB112+Planel_Pot_Resultado!AB676</f>
        <v>10045.883167</v>
      </c>
      <c r="Y4" s="58">
        <f>Planel_Pot_Resultado!AC112+Planel_Pot_Resultado!AC676</f>
        <v>9455.0831670000007</v>
      </c>
      <c r="Z4" s="58">
        <f>Planel_Pot_Resultado!AD112+Planel_Pot_Resultado!AD676</f>
        <v>9455.0831670000007</v>
      </c>
      <c r="AA4" s="58">
        <f>Planel_Pot_Resultado!AE112+Planel_Pot_Resultado!AE676</f>
        <v>9427.0831670000007</v>
      </c>
      <c r="AB4" s="58">
        <f>Planel_Pot_Resultado!AF112+Planel_Pot_Resultado!AF676</f>
        <v>9427.0831670000007</v>
      </c>
      <c r="AC4" s="58">
        <f>Planel_Pot_Resultado!AG112+Planel_Pot_Resultado!AG676</f>
        <v>8213.383167</v>
      </c>
      <c r="AD4" s="58">
        <f>Planel_Pot_Resultado!AH112+Planel_Pot_Resultado!AH676</f>
        <v>8213.383167</v>
      </c>
      <c r="AE4" s="58">
        <f>Planel_Pot_Resultado!AI112+Planel_Pot_Resultado!AI676</f>
        <v>8213.383167</v>
      </c>
      <c r="AF4" s="58">
        <f>Planel_Pot_Resultado!AJ112+Planel_Pot_Resultado!AJ676</f>
        <v>8213.383167</v>
      </c>
      <c r="AG4" s="58">
        <f>Planel_Pot_Resultado!AK112+Planel_Pot_Resultado!AK676</f>
        <v>7850.1831670000001</v>
      </c>
      <c r="AH4" s="58">
        <f>Planel_Pot_Resultado!AL112+Planel_Pot_Resultado!AL676</f>
        <v>7850.1831670000001</v>
      </c>
      <c r="AI4" s="58">
        <f>Planel_Pot_Resultado!AM112+Planel_Pot_Resultado!AM676</f>
        <v>7850.1831670000001</v>
      </c>
      <c r="AJ4" s="58">
        <f>Planel_Pot_Resultado!AN112+Planel_Pot_Resultado!AN676</f>
        <v>7850.1831670000001</v>
      </c>
      <c r="AK4" s="58">
        <f>Planel_Pot_Resultado!AO112+Planel_Pot_Resultado!AO676</f>
        <v>7850.1831670000001</v>
      </c>
      <c r="AL4" s="58">
        <f>Planel_Pot_Resultado!AP112+Planel_Pot_Resultado!AP676</f>
        <v>7850.1831670000001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8518</v>
      </c>
      <c r="AC5" s="58">
        <f>Planel_Pot_Resultado!AG124+Planel_Pot_Resultado!AG136+Planel_Pot_Resultado!AG664</f>
        <v>9726</v>
      </c>
      <c r="AD5" s="58">
        <f>Planel_Pot_Resultado!AH124+Planel_Pot_Resultado!AH136+Planel_Pot_Resultado!AH664</f>
        <v>9726</v>
      </c>
      <c r="AE5" s="58">
        <f>Planel_Pot_Resultado!AI124+Planel_Pot_Resultado!AI136+Planel_Pot_Resultado!AI664</f>
        <v>9726</v>
      </c>
      <c r="AF5" s="58">
        <f>Planel_Pot_Resultado!AJ124+Planel_Pot_Resultado!AJ136+Planel_Pot_Resultado!AJ664</f>
        <v>9726</v>
      </c>
      <c r="AG5" s="58">
        <f>Planel_Pot_Resultado!AK124+Planel_Pot_Resultado!AK136+Planel_Pot_Resultado!AK664</f>
        <v>9726</v>
      </c>
      <c r="AH5" s="58">
        <f>Planel_Pot_Resultado!AL124+Planel_Pot_Resultado!AL136+Planel_Pot_Resultado!AL664</f>
        <v>9726</v>
      </c>
      <c r="AI5" s="58">
        <f>Planel_Pot_Resultado!AM124+Planel_Pot_Resultado!AM136+Planel_Pot_Resultado!AM664</f>
        <v>9726</v>
      </c>
      <c r="AJ5" s="58">
        <f>Planel_Pot_Resultado!AN124+Planel_Pot_Resultado!AN136+Planel_Pot_Resultado!AN664</f>
        <v>9726</v>
      </c>
      <c r="AK5" s="58">
        <f>Planel_Pot_Resultado!AO124+Planel_Pot_Resultado!AO136+Planel_Pot_Resultado!AO664</f>
        <v>9726</v>
      </c>
      <c r="AL5" s="58">
        <f>Planel_Pot_Resultado!AP124+Planel_Pot_Resultado!AP136+Planel_Pot_Resultado!AP664</f>
        <v>9726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3629</v>
      </c>
      <c r="Z6" s="58">
        <f>Planel_Pot_Resultado!AD724+Planel_Pot_Resultado!AD760</f>
        <v>3829</v>
      </c>
      <c r="AA6" s="58">
        <f>Planel_Pot_Resultado!AE724+Planel_Pot_Resultado!AE760</f>
        <v>4029</v>
      </c>
      <c r="AB6" s="58">
        <f>Planel_Pot_Resultado!AF724+Planel_Pot_Resultado!AF760</f>
        <v>4229</v>
      </c>
      <c r="AC6" s="58">
        <f>Planel_Pot_Resultado!AG724+Planel_Pot_Resultado!AG760</f>
        <v>4435</v>
      </c>
      <c r="AD6" s="58">
        <f>Planel_Pot_Resultado!AH724+Planel_Pot_Resultado!AH760</f>
        <v>4635</v>
      </c>
      <c r="AE6" s="58">
        <f>Planel_Pot_Resultado!AI724+Planel_Pot_Resultado!AI760</f>
        <v>4835</v>
      </c>
      <c r="AF6" s="58">
        <f>Planel_Pot_Resultado!AJ724+Planel_Pot_Resultado!AJ760</f>
        <v>5035</v>
      </c>
      <c r="AG6" s="58">
        <f>Planel_Pot_Resultado!AK724+Planel_Pot_Resultado!AK760</f>
        <v>5235</v>
      </c>
      <c r="AH6" s="58">
        <f>Planel_Pot_Resultado!AL724+Planel_Pot_Resultado!AL760</f>
        <v>5235</v>
      </c>
      <c r="AI6" s="58">
        <f>Planel_Pot_Resultado!AM724+Planel_Pot_Resultado!AM760</f>
        <v>5235</v>
      </c>
      <c r="AJ6" s="58">
        <f>Planel_Pot_Resultado!AN724+Planel_Pot_Resultado!AN760</f>
        <v>5235</v>
      </c>
      <c r="AK6" s="58">
        <f>Planel_Pot_Resultado!AO724+Planel_Pot_Resultado!AO760</f>
        <v>5235</v>
      </c>
      <c r="AL6" s="58">
        <f>Planel_Pot_Resultado!AP724+Planel_Pot_Resultado!AP760</f>
        <v>5235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13594.1</v>
      </c>
      <c r="K7" s="279">
        <f t="shared" si="0"/>
        <v>14269.227258999999</v>
      </c>
      <c r="L7" s="279">
        <f t="shared" si="0"/>
        <v>15429.891432</v>
      </c>
      <c r="M7" s="279">
        <f t="shared" si="0"/>
        <v>15569.185109999999</v>
      </c>
      <c r="N7" s="279">
        <f t="shared" si="0"/>
        <v>16046.336356</v>
      </c>
      <c r="O7" s="279">
        <f t="shared" si="0"/>
        <v>16754.563807999999</v>
      </c>
      <c r="P7" s="279">
        <f t="shared" si="0"/>
        <v>16964.283167000001</v>
      </c>
      <c r="Q7" s="279">
        <f t="shared" si="0"/>
        <v>16964.283167000001</v>
      </c>
      <c r="R7" s="279">
        <f t="shared" si="0"/>
        <v>16964.283167000001</v>
      </c>
      <c r="S7" s="279">
        <f t="shared" si="0"/>
        <v>16764.683166999999</v>
      </c>
      <c r="T7" s="279">
        <f t="shared" si="0"/>
        <v>17689.683166999999</v>
      </c>
      <c r="U7" s="279">
        <f t="shared" si="0"/>
        <v>18614.683166999999</v>
      </c>
      <c r="V7" s="279">
        <f t="shared" si="0"/>
        <v>19539.883167</v>
      </c>
      <c r="W7" s="279">
        <f t="shared" si="0"/>
        <v>20464.883167</v>
      </c>
      <c r="X7" s="279">
        <f t="shared" si="0"/>
        <v>21389.883167</v>
      </c>
      <c r="Y7" s="279">
        <f t="shared" si="0"/>
        <v>22315.083167000001</v>
      </c>
      <c r="Z7" s="279">
        <f t="shared" si="0"/>
        <v>23240.083167000001</v>
      </c>
      <c r="AA7" s="279">
        <f t="shared" si="0"/>
        <v>24165.083167000001</v>
      </c>
      <c r="AB7" s="279">
        <f t="shared" si="0"/>
        <v>24365.083167000001</v>
      </c>
      <c r="AC7" s="279">
        <f t="shared" si="0"/>
        <v>24565.383167</v>
      </c>
      <c r="AD7" s="279">
        <f t="shared" si="0"/>
        <v>24765.383167</v>
      </c>
      <c r="AE7" s="279">
        <f t="shared" si="0"/>
        <v>24965.383167</v>
      </c>
      <c r="AF7" s="279">
        <f t="shared" si="0"/>
        <v>25165.383167</v>
      </c>
      <c r="AG7" s="279">
        <f t="shared" si="0"/>
        <v>25002.183166999999</v>
      </c>
      <c r="AH7" s="279">
        <f t="shared" si="0"/>
        <v>25002.183166999999</v>
      </c>
      <c r="AI7" s="279">
        <f t="shared" si="0"/>
        <v>25002.183166999999</v>
      </c>
      <c r="AJ7" s="279">
        <f t="shared" si="0"/>
        <v>25002.183166999999</v>
      </c>
      <c r="AK7" s="279">
        <f t="shared" si="0"/>
        <v>25002.183166999999</v>
      </c>
      <c r="AL7" s="279">
        <f t="shared" si="0"/>
        <v>25002.183166999999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291.0206106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351.87676590000001</v>
      </c>
      <c r="M11" s="58">
        <f>PLANEL_GerMed_Resultado!Q148+PLANEL_GerMed_Resultado!Q688</f>
        <v>149.15957886999999</v>
      </c>
      <c r="N11" s="58">
        <f>PLANEL_GerMed_Resultado!R148+PLANEL_GerMed_Resultado!R688</f>
        <v>106.74337028799999</v>
      </c>
      <c r="O11" s="58">
        <f>PLANEL_GerMed_Resultado!S148+PLANEL_GerMed_Resultado!S688</f>
        <v>103.319215</v>
      </c>
      <c r="P11" s="58">
        <f>PLANEL_GerMed_Resultado!T148+PLANEL_GerMed_Resultado!T688</f>
        <v>103.319215</v>
      </c>
      <c r="Q11" s="58">
        <f>PLANEL_GerMed_Resultado!U148+PLANEL_GerMed_Resultado!U688</f>
        <v>103.319215</v>
      </c>
      <c r="R11" s="58">
        <f>PLANEL_GerMed_Resultado!V148+PLANEL_GerMed_Resultado!V688</f>
        <v>103.319215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4886.7165279999999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3970.2461400000002</v>
      </c>
      <c r="G12" s="58">
        <f>PLANEL_GerMed_Resultado!K112+PLANEL_GerMed_Resultado!K676</f>
        <v>4208.5657140000003</v>
      </c>
      <c r="H12" s="58">
        <f>PLANEL_GerMed_Resultado!L112+PLANEL_GerMed_Resultado!L676</f>
        <v>4962.5628450000004</v>
      </c>
      <c r="I12" s="58">
        <f>PLANEL_GerMed_Resultado!M112+PLANEL_GerMed_Resultado!M676</f>
        <v>5296.4850539999998</v>
      </c>
      <c r="J12" s="58">
        <f>PLANEL_GerMed_Resultado!N112+PLANEL_GerMed_Resultado!N676</f>
        <v>5303.2285747000005</v>
      </c>
      <c r="K12" s="58">
        <f>PLANEL_GerMed_Resultado!O112+PLANEL_GerMed_Resultado!O676</f>
        <v>5425.2521440999999</v>
      </c>
      <c r="L12" s="58">
        <f>PLANEL_GerMed_Resultado!P112+PLANEL_GerMed_Resultado!P676</f>
        <v>5558.5191224</v>
      </c>
      <c r="M12" s="58">
        <f>PLANEL_GerMed_Resultado!Q112+PLANEL_GerMed_Resultado!Q676</f>
        <v>4631.9495690000003</v>
      </c>
      <c r="N12" s="58">
        <f>PLANEL_GerMed_Resultado!R112+PLANEL_GerMed_Resultado!R676</f>
        <v>4662.0460920000005</v>
      </c>
      <c r="O12" s="58">
        <f>PLANEL_GerMed_Resultado!S112+PLANEL_GerMed_Resultado!S676</f>
        <v>4827.3370030000005</v>
      </c>
      <c r="P12" s="58">
        <f>PLANEL_GerMed_Resultado!T112+PLANEL_GerMed_Resultado!T676</f>
        <v>4648.2056510000002</v>
      </c>
      <c r="Q12" s="58">
        <f>PLANEL_GerMed_Resultado!U112+PLANEL_GerMed_Resultado!U676</f>
        <v>4495.3387788</v>
      </c>
      <c r="R12" s="58">
        <f>PLANEL_GerMed_Resultado!V112+PLANEL_GerMed_Resultado!V676</f>
        <v>4335.1809073000004</v>
      </c>
      <c r="S12" s="58">
        <f>PLANEL_GerMed_Resultado!W112+PLANEL_GerMed_Resultado!W676</f>
        <v>3612.4500110999998</v>
      </c>
      <c r="T12" s="58">
        <f>PLANEL_GerMed_Resultado!X112+PLANEL_GerMed_Resultado!X676</f>
        <v>3846.2503265000005</v>
      </c>
      <c r="U12" s="58">
        <f>PLANEL_GerMed_Resultado!Y112+PLANEL_GerMed_Resultado!Y676</f>
        <v>3823.0718458000001</v>
      </c>
      <c r="V12" s="58">
        <f>PLANEL_GerMed_Resultado!Z112+PLANEL_GerMed_Resultado!Z676</f>
        <v>2974.9553433000001</v>
      </c>
      <c r="W12" s="58">
        <f>PLANEL_GerMed_Resultado!AA112+PLANEL_GerMed_Resultado!AA676</f>
        <v>2795.0552458000002</v>
      </c>
      <c r="X12" s="58">
        <f>PLANEL_GerMed_Resultado!AB112+PLANEL_GerMed_Resultado!AB676</f>
        <v>2693.7278538999999</v>
      </c>
      <c r="Y12" s="58">
        <f>PLANEL_GerMed_Resultado!AC112+PLANEL_GerMed_Resultado!AC676</f>
        <v>2074.0862139000001</v>
      </c>
      <c r="Z12" s="58">
        <f>PLANEL_GerMed_Resultado!AD112+PLANEL_GerMed_Resultado!AD676</f>
        <v>2181.1777377999997</v>
      </c>
      <c r="AA12" s="58">
        <f>PLANEL_GerMed_Resultado!AE112+PLANEL_GerMed_Resultado!AE676</f>
        <v>2784.6696311999999</v>
      </c>
      <c r="AB12" s="58">
        <f>PLANEL_GerMed_Resultado!AF112+PLANEL_GerMed_Resultado!AF676</f>
        <v>1763.56513737</v>
      </c>
      <c r="AC12" s="58">
        <f>PLANEL_GerMed_Resultado!AG112+PLANEL_GerMed_Resultado!AG676</f>
        <v>832.33270450000009</v>
      </c>
      <c r="AD12" s="58">
        <f>PLANEL_GerMed_Resultado!AH112+PLANEL_GerMed_Resultado!AH676</f>
        <v>896.90741708000007</v>
      </c>
      <c r="AE12" s="58">
        <f>PLANEL_GerMed_Resultado!AI112+PLANEL_GerMed_Resultado!AI676</f>
        <v>961.76052300000003</v>
      </c>
      <c r="AF12" s="58">
        <f>PLANEL_GerMed_Resultado!AJ112+PLANEL_GerMed_Resultado!AJ676</f>
        <v>1028.93049</v>
      </c>
      <c r="AG12" s="58">
        <f>PLANEL_GerMed_Resultado!AK112+PLANEL_GerMed_Resultado!AK676</f>
        <v>1015.5263232999999</v>
      </c>
      <c r="AH12" s="58">
        <f>PLANEL_GerMed_Resultado!AL112+PLANEL_GerMed_Resultado!AL676</f>
        <v>1192.3126918</v>
      </c>
      <c r="AI12" s="58">
        <f>PLANEL_GerMed_Resultado!AM112+PLANEL_GerMed_Resultado!AM676</f>
        <v>1048.2688330999999</v>
      </c>
      <c r="AJ12" s="58">
        <f>PLANEL_GerMed_Resultado!AN112+PLANEL_GerMed_Resultado!AN676</f>
        <v>1056.7167185000001</v>
      </c>
      <c r="AK12" s="58">
        <f>PLANEL_GerMed_Resultado!AO112+PLANEL_GerMed_Resultado!AO676</f>
        <v>1103.8837543</v>
      </c>
      <c r="AL12" s="58">
        <f>PLANEL_GerMed_Resultado!AP112+PLANEL_GerMed_Resultado!AP676</f>
        <v>1610.8782780000001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511.63464240000002</v>
      </c>
      <c r="T13" s="58">
        <f>PLANEL_GerMed_Resultado!X124+PLANEL_GerMed_Resultado!X136+PLANEL_GerMed_Resultado!X664</f>
        <v>683.36386259999995</v>
      </c>
      <c r="U13" s="58">
        <f>PLANEL_GerMed_Resultado!Y124+PLANEL_GerMed_Resultado!Y136+PLANEL_GerMed_Resultado!Y664</f>
        <v>889.10433469999998</v>
      </c>
      <c r="V13" s="58">
        <f>PLANEL_GerMed_Resultado!Z124+PLANEL_GerMed_Resultado!Z136+PLANEL_GerMed_Resultado!Z664</f>
        <v>1258.9689707</v>
      </c>
      <c r="W13" s="58">
        <f>PLANEL_GerMed_Resultado!AA124+PLANEL_GerMed_Resultado!AA136+PLANEL_GerMed_Resultado!AA664</f>
        <v>1324.0915049999999</v>
      </c>
      <c r="X13" s="58">
        <f>PLANEL_GerMed_Resultado!AB124+PLANEL_GerMed_Resultado!AB136+PLANEL_GerMed_Resultado!AB664</f>
        <v>1495.8207247999999</v>
      </c>
      <c r="Y13" s="58">
        <f>PLANEL_GerMed_Resultado!AC124+PLANEL_GerMed_Resultado!AC136+PLANEL_GerMed_Resultado!AC664</f>
        <v>1667.5499457999999</v>
      </c>
      <c r="Z13" s="58">
        <f>PLANEL_GerMed_Resultado!AD124+PLANEL_GerMed_Resultado!AD136+PLANEL_GerMed_Resultado!AD664</f>
        <v>2278.4800448000001</v>
      </c>
      <c r="AA13" s="58">
        <f>PLANEL_GerMed_Resultado!AE124+PLANEL_GerMed_Resultado!AE136+PLANEL_GerMed_Resultado!AE664</f>
        <v>4062.5718225000001</v>
      </c>
      <c r="AB13" s="58">
        <f>PLANEL_GerMed_Resultado!AF124+PLANEL_GerMed_Resultado!AF136+PLANEL_GerMed_Resultado!AF664</f>
        <v>2589.0774608000002</v>
      </c>
      <c r="AC13" s="58">
        <f>PLANEL_GerMed_Resultado!AG124+PLANEL_GerMed_Resultado!AG136+PLANEL_GerMed_Resultado!AG664</f>
        <v>3308.6051320000001</v>
      </c>
      <c r="AD13" s="58">
        <f>PLANEL_GerMed_Resultado!AH124+PLANEL_GerMed_Resultado!AH136+PLANEL_GerMed_Resultado!AH664</f>
        <v>3540.8594459999995</v>
      </c>
      <c r="AE13" s="58">
        <f>PLANEL_GerMed_Resultado!AI124+PLANEL_GerMed_Resultado!AI136+PLANEL_GerMed_Resultado!AI664</f>
        <v>3776.1507979999997</v>
      </c>
      <c r="AF13" s="58">
        <f>PLANEL_GerMed_Resultado!AJ124+PLANEL_GerMed_Resultado!AJ136+PLANEL_GerMed_Resultado!AJ664</f>
        <v>4017.8901080000001</v>
      </c>
      <c r="AG13" s="58">
        <f>PLANEL_GerMed_Resultado!AK124+PLANEL_GerMed_Resultado!AK136+PLANEL_GerMed_Resultado!AK664</f>
        <v>4387.453031</v>
      </c>
      <c r="AH13" s="58">
        <f>PLANEL_GerMed_Resultado!AL124+PLANEL_GerMed_Resultado!AL136+PLANEL_GerMed_Resultado!AL664</f>
        <v>4607.5541970000004</v>
      </c>
      <c r="AI13" s="58">
        <f>PLANEL_GerMed_Resultado!AM124+PLANEL_GerMed_Resultado!AM136+PLANEL_GerMed_Resultado!AM664</f>
        <v>4607.5541970000004</v>
      </c>
      <c r="AJ13" s="58">
        <f>PLANEL_GerMed_Resultado!AN124+PLANEL_GerMed_Resultado!AN136+PLANEL_GerMed_Resultado!AN664</f>
        <v>4849.2674969999998</v>
      </c>
      <c r="AK13" s="58">
        <f>PLANEL_GerMed_Resultado!AO124+PLANEL_GerMed_Resultado!AO136+PLANEL_GerMed_Resultado!AO664</f>
        <v>5506.923162</v>
      </c>
      <c r="AL13" s="58">
        <f>PLANEL_GerMed_Resultado!AP124+PLANEL_GerMed_Resultado!AP136+PLANEL_GerMed_Resultado!AP664</f>
        <v>5900.034345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312.42874690000002</v>
      </c>
      <c r="T14" s="58">
        <f>PLANEL_GerMed_Resultado!X724+PLANEL_GerMed_Resultado!X760</f>
        <v>359.80232489999997</v>
      </c>
      <c r="U14" s="58">
        <f>PLANEL_GerMed_Resultado!Y724+PLANEL_GerMed_Resultado!Y760</f>
        <v>407.17590289999998</v>
      </c>
      <c r="V14" s="58">
        <f>PLANEL_GerMed_Resultado!Z724+PLANEL_GerMed_Resultado!Z760</f>
        <v>577.48391579999998</v>
      </c>
      <c r="W14" s="58">
        <f>PLANEL_GerMed_Resultado!AA724+PLANEL_GerMed_Resultado!AA760</f>
        <v>624.85749380000004</v>
      </c>
      <c r="X14" s="58">
        <f>PLANEL_GerMed_Resultado!AB724+PLANEL_GerMed_Resultado!AB760</f>
        <v>672.2310718</v>
      </c>
      <c r="Y14" s="58">
        <f>PLANEL_GerMed_Resultado!AC724+PLANEL_GerMed_Resultado!AC760</f>
        <v>859.59357279999995</v>
      </c>
      <c r="Z14" s="58">
        <f>PLANEL_GerMed_Resultado!AD724+PLANEL_GerMed_Resultado!AD760</f>
        <v>906.96715080000001</v>
      </c>
      <c r="AA14" s="58">
        <f>PLANEL_GerMed_Resultado!AE724+PLANEL_GerMed_Resultado!AE760</f>
        <v>954.34072879999997</v>
      </c>
      <c r="AB14" s="58">
        <f>PLANEL_GerMed_Resultado!AF724+PLANEL_GerMed_Resultado!AF760</f>
        <v>1001.714307</v>
      </c>
      <c r="AC14" s="58">
        <f>PLANEL_GerMed_Resultado!AG724+PLANEL_GerMed_Resultado!AG760</f>
        <v>1050.509092</v>
      </c>
      <c r="AD14" s="58">
        <f>PLANEL_GerMed_Resultado!AH724+PLANEL_GerMed_Resultado!AH760</f>
        <v>1097.88267</v>
      </c>
      <c r="AE14" s="58">
        <f>PLANEL_GerMed_Resultado!AI724+PLANEL_GerMed_Resultado!AI760</f>
        <v>1145.2562479999999</v>
      </c>
      <c r="AF14" s="58">
        <f>PLANEL_GerMed_Resultado!AJ724+PLANEL_GerMed_Resultado!AJ760</f>
        <v>1192.6298260000001</v>
      </c>
      <c r="AG14" s="58">
        <f>PLANEL_GerMed_Resultado!AK724+PLANEL_GerMed_Resultado!AK760</f>
        <v>1240.003404</v>
      </c>
      <c r="AH14" s="58">
        <f>PLANEL_GerMed_Resultado!AL724+PLANEL_GerMed_Resultado!AL760</f>
        <v>1396.6039310000001</v>
      </c>
      <c r="AI14" s="58">
        <f>PLANEL_GerMed_Resultado!AM724+PLANEL_GerMed_Resultado!AM760</f>
        <v>1492.9924309999999</v>
      </c>
      <c r="AJ14" s="58">
        <f>PLANEL_GerMed_Resultado!AN724+PLANEL_GerMed_Resultado!AN760</f>
        <v>1478.9298120000001</v>
      </c>
      <c r="AK14" s="58">
        <f>PLANEL_GerMed_Resultado!AO724+PLANEL_GerMed_Resultado!AO760</f>
        <v>1663.771643</v>
      </c>
      <c r="AL14" s="58">
        <f>PLANEL_GerMed_Resultado!AP724+PLANEL_GerMed_Resultado!AP760</f>
        <v>1824.621206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494.19119569999998</v>
      </c>
      <c r="J18" s="58">
        <f>PLANEL_GerCrit_Resultado!N148+PLANEL_GerCrit_Resultado!N688</f>
        <v>748.17707919999998</v>
      </c>
      <c r="K18" s="58">
        <f>PLANEL_GerCrit_Resultado!O148+PLANEL_GerCrit_Resultado!O688</f>
        <v>750.89685694000002</v>
      </c>
      <c r="L18" s="58">
        <f>PLANEL_GerCrit_Resultado!P148+PLANEL_GerCrit_Resultado!P688</f>
        <v>769.66630200000009</v>
      </c>
      <c r="M18" s="58">
        <f>PLANEL_GerCrit_Resultado!Q148+PLANEL_GerCrit_Resultado!Q688</f>
        <v>720.8920971</v>
      </c>
      <c r="N18" s="58">
        <f>PLANEL_GerCrit_Resultado!R148+PLANEL_GerCrit_Resultado!R688</f>
        <v>751.39137789999995</v>
      </c>
      <c r="O18" s="58">
        <f>PLANEL_GerCrit_Resultado!S148+PLANEL_GerCrit_Resultado!S688</f>
        <v>971.36467620000008</v>
      </c>
      <c r="P18" s="58">
        <f>PLANEL_GerCrit_Resultado!T148+PLANEL_GerCrit_Resultado!T688</f>
        <v>803.37220660000003</v>
      </c>
      <c r="Q18" s="58">
        <f>PLANEL_GerCrit_Resultado!U148+PLANEL_GerCrit_Resultado!U688</f>
        <v>1207.0310890000001</v>
      </c>
      <c r="R18" s="58">
        <f>PLANEL_GerCrit_Resultado!V148+PLANEL_GerCrit_Resultado!V688</f>
        <v>984.43698549999999</v>
      </c>
      <c r="S18" s="58">
        <f>PLANEL_GerCrit_Resultado!W148+PLANEL_GerCrit_Resultado!W688</f>
        <v>599.43680159999997</v>
      </c>
      <c r="T18" s="58">
        <f>PLANEL_GerCrit_Resultado!X148+PLANEL_GerCrit_Resultado!X688</f>
        <v>578.82380769999997</v>
      </c>
      <c r="U18" s="58">
        <f>PLANEL_GerCrit_Resultado!Y148+PLANEL_GerCrit_Resultado!Y688</f>
        <v>518.97754699999996</v>
      </c>
      <c r="V18" s="58">
        <f>PLANEL_GerCrit_Resultado!Z148+PLANEL_GerCrit_Resultado!Z688</f>
        <v>349.237188</v>
      </c>
      <c r="W18" s="58">
        <f>PLANEL_GerCrit_Resultado!AA148+PLANEL_GerCrit_Resultado!AA688</f>
        <v>165.3883438</v>
      </c>
      <c r="X18" s="58">
        <f>PLANEL_GerCrit_Resultado!AB148+PLANEL_GerCrit_Resultado!AB688</f>
        <v>56.831335160000002</v>
      </c>
      <c r="Y18" s="58">
        <f>PLANEL_GerCrit_Resultado!AC148+PLANEL_GerCrit_Resultado!AC688</f>
        <v>0</v>
      </c>
      <c r="Z18" s="58">
        <f>PLANEL_GerCrit_Resultado!AD148+PLANEL_GerCrit_Resultado!AD688</f>
        <v>0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311.43482219999999</v>
      </c>
      <c r="AI18" s="58">
        <f>PLANEL_GerCrit_Resultado!AM148+PLANEL_GerCrit_Resultado!AM688</f>
        <v>262.65022879999998</v>
      </c>
      <c r="AJ18" s="58">
        <f>PLANEL_GerCrit_Resultado!AN148+PLANEL_GerCrit_Resultado!AN688</f>
        <v>255.74683010000001</v>
      </c>
      <c r="AK18" s="58">
        <f>PLANEL_GerCrit_Resultado!AO148+PLANEL_GerCrit_Resultado!AO688</f>
        <v>484.91641700000002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5093.2816679999996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4785.0542210000003</v>
      </c>
      <c r="H19" s="58">
        <f>PLANEL_GerCrit_Resultado!L112+PLANEL_GerCrit_Resultado!L676</f>
        <v>5304.6038060000001</v>
      </c>
      <c r="I19" s="58">
        <f>PLANEL_GerCrit_Resultado!M112+PLANEL_GerCrit_Resultado!M676</f>
        <v>5772.8272049999996</v>
      </c>
      <c r="J19" s="58">
        <f>PLANEL_GerCrit_Resultado!N112+PLANEL_GerCrit_Resultado!N676</f>
        <v>6003.9586390999993</v>
      </c>
      <c r="K19" s="58">
        <f>PLANEL_GerCrit_Resultado!O112+PLANEL_GerCrit_Resultado!O676</f>
        <v>6502.0138801999992</v>
      </c>
      <c r="L19" s="58">
        <f>PLANEL_GerCrit_Resultado!P112+PLANEL_GerCrit_Resultado!P676</f>
        <v>6949.8402309000003</v>
      </c>
      <c r="M19" s="58">
        <f>PLANEL_GerCrit_Resultado!Q112+PLANEL_GerCrit_Resultado!Q676</f>
        <v>6555.1229969999995</v>
      </c>
      <c r="N19" s="58">
        <f>PLANEL_GerCrit_Resultado!R112+PLANEL_GerCrit_Resultado!R676</f>
        <v>6767.071946</v>
      </c>
      <c r="O19" s="58">
        <f>PLANEL_GerCrit_Resultado!S112+PLANEL_GerCrit_Resultado!S676</f>
        <v>7117.2855879999997</v>
      </c>
      <c r="P19" s="58">
        <f>PLANEL_GerCrit_Resultado!T112+PLANEL_GerCrit_Resultado!T676</f>
        <v>7155.7521049999996</v>
      </c>
      <c r="Q19" s="58">
        <f>PLANEL_GerCrit_Resultado!U112+PLANEL_GerCrit_Resultado!U676</f>
        <v>7013.2690629999997</v>
      </c>
      <c r="R19" s="58">
        <f>PLANEL_GerCrit_Resultado!V112+PLANEL_GerCrit_Resultado!V676</f>
        <v>7136.695224000001</v>
      </c>
      <c r="S19" s="58">
        <f>PLANEL_GerCrit_Resultado!W112+PLANEL_GerCrit_Resultado!W676</f>
        <v>6062.747961</v>
      </c>
      <c r="T19" s="58">
        <f>PLANEL_GerCrit_Resultado!X112+PLANEL_GerCrit_Resultado!X676</f>
        <v>6062.747961</v>
      </c>
      <c r="U19" s="58">
        <f>PLANEL_GerCrit_Resultado!Y112+PLANEL_GerCrit_Resultado!Y676</f>
        <v>5880.9717579999997</v>
      </c>
      <c r="V19" s="58">
        <f>PLANEL_GerCrit_Resultado!Z112+PLANEL_GerCrit_Resultado!Z676</f>
        <v>4716.6645609999996</v>
      </c>
      <c r="W19" s="58">
        <f>PLANEL_GerCrit_Resultado!AA112+PLANEL_GerCrit_Resultado!AA676</f>
        <v>4473.7918250000002</v>
      </c>
      <c r="X19" s="58">
        <f>PLANEL_GerCrit_Resultado!AB112+PLANEL_GerCrit_Resultado!AB676</f>
        <v>4224.5378679999994</v>
      </c>
      <c r="Y19" s="58">
        <f>PLANEL_GerCrit_Resultado!AC112+PLANEL_GerCrit_Resultado!AC676</f>
        <v>3295.8820573000003</v>
      </c>
      <c r="Z19" s="58">
        <f>PLANEL_GerCrit_Resultado!AD112+PLANEL_GerCrit_Resultado!AD676</f>
        <v>3379.9545670000002</v>
      </c>
      <c r="AA19" s="58">
        <f>PLANEL_GerCrit_Resultado!AE112+PLANEL_GerCrit_Resultado!AE676</f>
        <v>4081.8160070000004</v>
      </c>
      <c r="AB19" s="58">
        <f>PLANEL_GerCrit_Resultado!AF112+PLANEL_GerCrit_Resultado!AF676</f>
        <v>3228.9201577000003</v>
      </c>
      <c r="AC19" s="58">
        <f>PLANEL_GerCrit_Resultado!AG112+PLANEL_GerCrit_Resultado!AG676</f>
        <v>2401.1029199</v>
      </c>
      <c r="AD19" s="58">
        <f>PLANEL_GerCrit_Resultado!AH112+PLANEL_GerCrit_Resultado!AH676</f>
        <v>2655.7411899999997</v>
      </c>
      <c r="AE19" s="58">
        <f>PLANEL_GerCrit_Resultado!AI112+PLANEL_GerCrit_Resultado!AI676</f>
        <v>2908.2083419999999</v>
      </c>
      <c r="AF19" s="58">
        <f>PLANEL_GerCrit_Resultado!AJ112+PLANEL_GerCrit_Resultado!AJ676</f>
        <v>3166.1073759999999</v>
      </c>
      <c r="AG19" s="58">
        <f>PLANEL_GerCrit_Resultado!AK112+PLANEL_GerCrit_Resultado!AK676</f>
        <v>3477.5015059999996</v>
      </c>
      <c r="AH19" s="58">
        <f>PLANEL_GerCrit_Resultado!AL112+PLANEL_GerCrit_Resultado!AL676</f>
        <v>3718.9126450000003</v>
      </c>
      <c r="AI19" s="58">
        <f>PLANEL_GerCrit_Resultado!AM112+PLANEL_GerCrit_Resultado!AM676</f>
        <v>3718.9126450000003</v>
      </c>
      <c r="AJ19" s="58">
        <f>PLANEL_GerCrit_Resultado!AN112+PLANEL_GerCrit_Resultado!AN676</f>
        <v>3718.9126450000003</v>
      </c>
      <c r="AK19" s="58">
        <f>PLANEL_GerCrit_Resultado!AO112+PLANEL_GerCrit_Resultado!AO676</f>
        <v>3718.9126450000003</v>
      </c>
      <c r="AL19" s="58">
        <f>PLANEL_GerCrit_Resultado!AP112+PLANEL_GerCrit_Resultado!AP676</f>
        <v>3718.9126450000003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1489.8990276</v>
      </c>
      <c r="T20" s="58">
        <f>PLANEL_GerCrit_Resultado!X124+PLANEL_GerCrit_Resultado!X136+PLANEL_GerCrit_Resultado!X664</f>
        <v>1904.1435725000001</v>
      </c>
      <c r="U20" s="58">
        <f>PLANEL_GerCrit_Resultado!Y124+PLANEL_GerCrit_Resultado!Y136+PLANEL_GerCrit_Resultado!Y664</f>
        <v>2291.6430460000001</v>
      </c>
      <c r="V20" s="58">
        <f>PLANEL_GerCrit_Resultado!Z124+PLANEL_GerCrit_Resultado!Z136+PLANEL_GerCrit_Resultado!Z664</f>
        <v>2957.1163059999999</v>
      </c>
      <c r="W20" s="58">
        <f>PLANEL_GerCrit_Resultado!AA124+PLANEL_GerCrit_Resultado!AA136+PLANEL_GerCrit_Resultado!AA664</f>
        <v>3191.7469959999999</v>
      </c>
      <c r="X20" s="58">
        <f>PLANEL_GerCrit_Resultado!AB124+PLANEL_GerCrit_Resultado!AB136+PLANEL_GerCrit_Resultado!AB664</f>
        <v>3531.5392579999998</v>
      </c>
      <c r="Y20" s="58">
        <f>PLANEL_GerCrit_Resultado!AC124+PLANEL_GerCrit_Resultado!AC136+PLANEL_GerCrit_Resultado!AC664</f>
        <v>3867.7501000000002</v>
      </c>
      <c r="Z20" s="58">
        <f>PLANEL_GerCrit_Resultado!AD124+PLANEL_GerCrit_Resultado!AD136+PLANEL_GerCrit_Resultado!AD664</f>
        <v>4434.5957717000001</v>
      </c>
      <c r="AA20" s="58">
        <f>PLANEL_GerCrit_Resultado!AE124+PLANEL_GerCrit_Resultado!AE136+PLANEL_GerCrit_Resultado!AE664</f>
        <v>5568.0478819999998</v>
      </c>
      <c r="AB20" s="58">
        <f>PLANEL_GerCrit_Resultado!AF124+PLANEL_GerCrit_Resultado!AF136+PLANEL_GerCrit_Resultado!AF664</f>
        <v>4547.4446660000003</v>
      </c>
      <c r="AC20" s="58">
        <f>PLANEL_GerCrit_Resultado!AG124+PLANEL_GerCrit_Resultado!AG136+PLANEL_GerCrit_Resultado!AG664</f>
        <v>5119.7243820000003</v>
      </c>
      <c r="AD20" s="58">
        <f>PLANEL_GerCrit_Resultado!AH124+PLANEL_GerCrit_Resultado!AH136+PLANEL_GerCrit_Resultado!AH664</f>
        <v>5119.7298090000004</v>
      </c>
      <c r="AE20" s="58">
        <f>PLANEL_GerCrit_Resultado!AI124+PLANEL_GerCrit_Resultado!AI136+PLANEL_GerCrit_Resultado!AI664</f>
        <v>5119.9419170000001</v>
      </c>
      <c r="AF20" s="58">
        <f>PLANEL_GerCrit_Resultado!AJ124+PLANEL_GerCrit_Resultado!AJ136+PLANEL_GerCrit_Resultado!AJ664</f>
        <v>5120.2893190000004</v>
      </c>
      <c r="AG20" s="58">
        <f>PLANEL_GerCrit_Resultado!AK124+PLANEL_GerCrit_Resultado!AK136+PLANEL_GerCrit_Resultado!AK664</f>
        <v>5120.3568589999995</v>
      </c>
      <c r="AH20" s="58">
        <f>PLANEL_GerCrit_Resultado!AL124+PLANEL_GerCrit_Resultado!AL136+PLANEL_GerCrit_Resultado!AL664</f>
        <v>5120.5654910000003</v>
      </c>
      <c r="AI20" s="58">
        <f>PLANEL_GerCrit_Resultado!AM124+PLANEL_GerCrit_Resultado!AM136+PLANEL_GerCrit_Resultado!AM664</f>
        <v>5120.7475770000001</v>
      </c>
      <c r="AJ20" s="58">
        <f>PLANEL_GerCrit_Resultado!AN124+PLANEL_GerCrit_Resultado!AN136+PLANEL_GerCrit_Resultado!AN664</f>
        <v>5360.359195</v>
      </c>
      <c r="AK20" s="58">
        <f>PLANEL_GerCrit_Resultado!AO124+PLANEL_GerCrit_Resultado!AO136+PLANEL_GerCrit_Resultado!AO664</f>
        <v>6014.3340359999993</v>
      </c>
      <c r="AL20" s="58">
        <f>PLANEL_GerCrit_Resultado!AP124+PLANEL_GerCrit_Resultado!AP136+PLANEL_GerCrit_Resultado!AP664</f>
        <v>6213.5184909999998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624.85749380000004</v>
      </c>
      <c r="T21" s="58">
        <f>PLANEL_GerCrit_Resultado!X724+PLANEL_GerCrit_Resultado!X760</f>
        <v>719.60464979999995</v>
      </c>
      <c r="U21" s="58">
        <f>PLANEL_GerCrit_Resultado!Y724+PLANEL_GerCrit_Resultado!Y760</f>
        <v>814.35180579999997</v>
      </c>
      <c r="V21" s="58">
        <f>PLANEL_GerCrit_Resultado!Z724+PLANEL_GerCrit_Resultado!Z760</f>
        <v>1154.967832</v>
      </c>
      <c r="W21" s="58">
        <f>PLANEL_GerCrit_Resultado!AA724+PLANEL_GerCrit_Resultado!AA760</f>
        <v>1249.7149879999999</v>
      </c>
      <c r="X21" s="58">
        <f>PLANEL_GerCrit_Resultado!AB724+PLANEL_GerCrit_Resultado!AB760</f>
        <v>1344.4621440000001</v>
      </c>
      <c r="Y21" s="58">
        <f>PLANEL_GerCrit_Resultado!AC724+PLANEL_GerCrit_Resultado!AC760</f>
        <v>1705.2294159999999</v>
      </c>
      <c r="Z21" s="58">
        <f>PLANEL_GerCrit_Resultado!AD724+PLANEL_GerCrit_Resultado!AD760</f>
        <v>1813.9343019999999</v>
      </c>
      <c r="AA21" s="58">
        <f>PLANEL_GerCrit_Resultado!AE724+PLANEL_GerCrit_Resultado!AE760</f>
        <v>1908.681458</v>
      </c>
      <c r="AB21" s="58">
        <f>PLANEL_GerCrit_Resultado!AF724+PLANEL_GerCrit_Resultado!AF760</f>
        <v>2003.4286139999999</v>
      </c>
      <c r="AC21" s="58">
        <f>PLANEL_GerCrit_Resultado!AG724+PLANEL_GerCrit_Resultado!AG760</f>
        <v>2101.018184</v>
      </c>
      <c r="AD21" s="58">
        <f>PLANEL_GerCrit_Resultado!AH724+PLANEL_GerCrit_Resultado!AH760</f>
        <v>2195.7653399999999</v>
      </c>
      <c r="AE21" s="58">
        <f>PLANEL_GerCrit_Resultado!AI724+PLANEL_GerCrit_Resultado!AI760</f>
        <v>2290.5124959999998</v>
      </c>
      <c r="AF21" s="58">
        <f>PLANEL_GerCrit_Resultado!AJ724+PLANEL_GerCrit_Resultado!AJ760</f>
        <v>2385.2596520000002</v>
      </c>
      <c r="AG21" s="58">
        <f>PLANEL_GerCrit_Resultado!AK724+PLANEL_GerCrit_Resultado!AK760</f>
        <v>2480.0068080000001</v>
      </c>
      <c r="AH21" s="58">
        <f>PLANEL_GerCrit_Resultado!AL724+PLANEL_GerCrit_Resultado!AL760</f>
        <v>2480.0068080000001</v>
      </c>
      <c r="AI21" s="58">
        <f>PLANEL_GerCrit_Resultado!AM724+PLANEL_GerCrit_Resultado!AM760</f>
        <v>2530.2709479999999</v>
      </c>
      <c r="AJ21" s="58">
        <f>PLANEL_GerCrit_Resultado!AN724+PLANEL_GerCrit_Resultado!AN760</f>
        <v>2489.8341289999998</v>
      </c>
      <c r="AK21" s="58">
        <f>PLANEL_GerCrit_Resultado!AO724+PLANEL_GerCrit_Resultado!AO760</f>
        <v>2650.1591520000002</v>
      </c>
      <c r="AL21" s="58">
        <f>PLANEL_GerCrit_Resultado!AP724+PLANEL_GerCrit_Resultado!AP760</f>
        <v>2919.434859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6.403939147082123E-2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7.7429148619210034E-2</v>
      </c>
      <c r="M25" s="35">
        <f t="shared" si="1"/>
        <v>3.2820555563623559E-2</v>
      </c>
      <c r="N25" s="35">
        <f t="shared" si="1"/>
        <v>2.3485890052365236E-2</v>
      </c>
      <c r="O25" s="35">
        <f t="shared" si="1"/>
        <v>2.2732500550055004E-2</v>
      </c>
      <c r="P25" s="35">
        <f t="shared" si="1"/>
        <v>2.2732500550055004E-2</v>
      </c>
      <c r="Q25" s="35">
        <f t="shared" si="1"/>
        <v>2.2732500550055004E-2</v>
      </c>
      <c r="R25" s="35">
        <f t="shared" si="1"/>
        <v>2.2732500550055004E-2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0.72960024605094209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0.50670624856420865</v>
      </c>
      <c r="G26" s="35">
        <f t="shared" si="2"/>
        <v>0.53712199938739569</v>
      </c>
      <c r="H26" s="35">
        <f t="shared" si="2"/>
        <v>0.54840402305201619</v>
      </c>
      <c r="I26" s="35">
        <f t="shared" si="2"/>
        <v>0.58530517443723684</v>
      </c>
      <c r="J26" s="35">
        <f t="shared" si="2"/>
        <v>0.586011533498348</v>
      </c>
      <c r="K26" s="35">
        <f t="shared" si="2"/>
        <v>0.55787645370041017</v>
      </c>
      <c r="L26" s="35">
        <f t="shared" si="2"/>
        <v>0.51064026104376103</v>
      </c>
      <c r="M26" s="35">
        <f t="shared" si="2"/>
        <v>0.42015110209532502</v>
      </c>
      <c r="N26" s="35">
        <f t="shared" si="2"/>
        <v>0.40534820891208101</v>
      </c>
      <c r="O26" s="35">
        <f t="shared" si="2"/>
        <v>0.39537342028852934</v>
      </c>
      <c r="P26" s="35">
        <f t="shared" si="2"/>
        <v>0.37427326428557633</v>
      </c>
      <c r="Q26" s="35">
        <f t="shared" si="2"/>
        <v>0.36196443211350771</v>
      </c>
      <c r="R26" s="35">
        <f t="shared" si="2"/>
        <v>0.34906852907736752</v>
      </c>
      <c r="S26" s="35">
        <f t="shared" si="2"/>
        <v>0.32560190829467422</v>
      </c>
      <c r="T26" s="35">
        <f t="shared" si="2"/>
        <v>0.34667509370076277</v>
      </c>
      <c r="U26" s="35">
        <f t="shared" si="2"/>
        <v>0.34458594159509992</v>
      </c>
      <c r="V26" s="35">
        <f t="shared" si="2"/>
        <v>0.29613676506536663</v>
      </c>
      <c r="W26" s="35">
        <f t="shared" si="2"/>
        <v>0.27822892216998446</v>
      </c>
      <c r="X26" s="35">
        <f t="shared" si="2"/>
        <v>0.26814246284972748</v>
      </c>
      <c r="Y26" s="35">
        <f t="shared" si="2"/>
        <v>0.2193620275217617</v>
      </c>
      <c r="Z26" s="35">
        <f t="shared" si="2"/>
        <v>0.23068837145850984</v>
      </c>
      <c r="AA26" s="35">
        <f t="shared" si="2"/>
        <v>0.29539037493037956</v>
      </c>
      <c r="AB26" s="35">
        <f t="shared" si="2"/>
        <v>0.18707431621516318</v>
      </c>
      <c r="AC26" s="35">
        <f t="shared" si="2"/>
        <v>0.10133859428891297</v>
      </c>
      <c r="AD26" s="35">
        <f t="shared" si="2"/>
        <v>0.10920072750089441</v>
      </c>
      <c r="AE26" s="35">
        <f t="shared" si="2"/>
        <v>0.1170967558002399</v>
      </c>
      <c r="AF26" s="35">
        <f t="shared" si="2"/>
        <v>0.1252748677468343</v>
      </c>
      <c r="AG26" s="35">
        <f t="shared" si="2"/>
        <v>0.12936339212682219</v>
      </c>
      <c r="AH26" s="35">
        <f t="shared" si="2"/>
        <v>0.15188342315529058</v>
      </c>
      <c r="AI26" s="35">
        <f t="shared" si="2"/>
        <v>0.13353431516179551</v>
      </c>
      <c r="AJ26" s="35">
        <f t="shared" si="2"/>
        <v>0.13461045379707126</v>
      </c>
      <c r="AK26" s="35">
        <f t="shared" si="2"/>
        <v>0.1406188531931869</v>
      </c>
      <c r="AL26" s="35">
        <f t="shared" si="2"/>
        <v>0.20520263587882728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0.23686789</v>
      </c>
      <c r="T27" s="35">
        <f t="shared" si="3"/>
        <v>0.23686788998266897</v>
      </c>
      <c r="U27" s="35">
        <f t="shared" si="3"/>
        <v>0.2462892893905817</v>
      </c>
      <c r="V27" s="35">
        <f t="shared" si="3"/>
        <v>0.2587808778417266</v>
      </c>
      <c r="W27" s="35">
        <f t="shared" si="3"/>
        <v>0.23686788998211089</v>
      </c>
      <c r="X27" s="35">
        <f t="shared" si="3"/>
        <v>0.23686788991290575</v>
      </c>
      <c r="Y27" s="35">
        <f t="shared" si="3"/>
        <v>0.23686789002840908</v>
      </c>
      <c r="Z27" s="35">
        <f t="shared" si="3"/>
        <v>0.29342949707662591</v>
      </c>
      <c r="AA27" s="35">
        <f t="shared" si="3"/>
        <v>0.47693963635830006</v>
      </c>
      <c r="AB27" s="35">
        <f t="shared" si="3"/>
        <v>0.30395368170932147</v>
      </c>
      <c r="AC27" s="35">
        <f t="shared" si="3"/>
        <v>0.34018148591404485</v>
      </c>
      <c r="AD27" s="35">
        <f t="shared" si="3"/>
        <v>0.36406122208513259</v>
      </c>
      <c r="AE27" s="35">
        <f t="shared" si="3"/>
        <v>0.38825321797244494</v>
      </c>
      <c r="AF27" s="35">
        <f t="shared" si="3"/>
        <v>0.41310817478922479</v>
      </c>
      <c r="AG27" s="35">
        <f t="shared" si="3"/>
        <v>0.45110559644252518</v>
      </c>
      <c r="AH27" s="35">
        <f t="shared" si="3"/>
        <v>0.47373578007402839</v>
      </c>
      <c r="AI27" s="35">
        <f t="shared" si="3"/>
        <v>0.47373578007402839</v>
      </c>
      <c r="AJ27" s="35">
        <f t="shared" si="3"/>
        <v>0.49858806261566935</v>
      </c>
      <c r="AK27" s="35">
        <f t="shared" si="3"/>
        <v>0.56620637075879088</v>
      </c>
      <c r="AL27" s="35">
        <f t="shared" si="3"/>
        <v>0.60662495835903762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0.23686788999241851</v>
      </c>
      <c r="T28" s="35">
        <f t="shared" si="4"/>
        <v>0.23686788999341671</v>
      </c>
      <c r="U28" s="35">
        <f t="shared" si="4"/>
        <v>0.23686788999418265</v>
      </c>
      <c r="V28" s="35">
        <f t="shared" si="4"/>
        <v>0.23686788999179653</v>
      </c>
      <c r="W28" s="35">
        <f t="shared" si="4"/>
        <v>0.23686788999241851</v>
      </c>
      <c r="X28" s="35">
        <f t="shared" si="4"/>
        <v>0.23686788999295277</v>
      </c>
      <c r="Y28" s="35">
        <f t="shared" si="4"/>
        <v>0.2368678899972444</v>
      </c>
      <c r="Z28" s="35">
        <f t="shared" si="4"/>
        <v>0.23686788999738836</v>
      </c>
      <c r="AA28" s="35">
        <f t="shared" si="4"/>
        <v>0.23686788999751798</v>
      </c>
      <c r="AB28" s="35">
        <f t="shared" si="4"/>
        <v>0.23686789004492786</v>
      </c>
      <c r="AC28" s="35">
        <f t="shared" si="4"/>
        <v>0.23686788996617814</v>
      </c>
      <c r="AD28" s="35">
        <f t="shared" si="4"/>
        <v>0.23686788996763752</v>
      </c>
      <c r="AE28" s="35">
        <f t="shared" si="4"/>
        <v>0.2368678899689762</v>
      </c>
      <c r="AF28" s="35">
        <f t="shared" si="4"/>
        <v>0.23686788997020855</v>
      </c>
      <c r="AG28" s="35">
        <f t="shared" si="4"/>
        <v>0.23686788997134672</v>
      </c>
      <c r="AH28" s="35">
        <f t="shared" si="4"/>
        <v>0.26678203075453677</v>
      </c>
      <c r="AI28" s="35">
        <f t="shared" si="4"/>
        <v>0.28519435167144219</v>
      </c>
      <c r="AJ28" s="35">
        <f t="shared" si="4"/>
        <v>0.28250808252149001</v>
      </c>
      <c r="AK28" s="35">
        <f t="shared" si="4"/>
        <v>0.31781693276026746</v>
      </c>
      <c r="AL28" s="35">
        <f t="shared" si="4"/>
        <v>0.34854273276026743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0.1087472924258428</v>
      </c>
      <c r="J32" s="35">
        <f t="shared" si="5"/>
        <v>0.16463715324355252</v>
      </c>
      <c r="K32" s="35">
        <f t="shared" si="5"/>
        <v>0.16523564319602149</v>
      </c>
      <c r="L32" s="35">
        <f t="shared" si="5"/>
        <v>0.16936215249202335</v>
      </c>
      <c r="M32" s="35">
        <f t="shared" si="5"/>
        <v>0.15862259271239026</v>
      </c>
      <c r="N32" s="35">
        <f t="shared" si="5"/>
        <v>0.16532263540154013</v>
      </c>
      <c r="O32" s="35">
        <f t="shared" si="5"/>
        <v>0.21372160092409243</v>
      </c>
      <c r="P32" s="35">
        <f t="shared" si="5"/>
        <v>0.17675956140814081</v>
      </c>
      <c r="Q32" s="35">
        <f t="shared" si="5"/>
        <v>0.26557339691969201</v>
      </c>
      <c r="R32" s="35">
        <f t="shared" si="5"/>
        <v>0.21659779658965897</v>
      </c>
      <c r="S32" s="35">
        <f t="shared" si="5"/>
        <v>0.27359050734824281</v>
      </c>
      <c r="T32" s="35">
        <f t="shared" si="5"/>
        <v>0.26418247727065264</v>
      </c>
      <c r="U32" s="35">
        <f t="shared" si="5"/>
        <v>0.2368678900045641</v>
      </c>
      <c r="V32" s="35">
        <f t="shared" si="5"/>
        <v>0.15939625193975354</v>
      </c>
      <c r="W32" s="35">
        <f t="shared" si="5"/>
        <v>7.5485323505248739E-2</v>
      </c>
      <c r="X32" s="35">
        <f t="shared" si="5"/>
        <v>2.5938537270652672E-2</v>
      </c>
      <c r="Y32" s="35">
        <f t="shared" si="5"/>
        <v>0</v>
      </c>
      <c r="Z32" s="35">
        <f t="shared" si="5"/>
        <v>0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0.1421427759926974</v>
      </c>
      <c r="AI32" s="35">
        <f t="shared" si="5"/>
        <v>0.1198768730260155</v>
      </c>
      <c r="AJ32" s="35">
        <f t="shared" si="5"/>
        <v>0.11672607489730717</v>
      </c>
      <c r="AK32" s="35">
        <f t="shared" si="5"/>
        <v>0.22132196120492928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0.76044099077308958</v>
      </c>
      <c r="D33" s="35">
        <f t="shared" si="6"/>
        <v>0.67042421664062302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0.61069686563544945</v>
      </c>
      <c r="H33" s="35">
        <f t="shared" si="6"/>
        <v>0.58620236332894982</v>
      </c>
      <c r="I33" s="35">
        <f t="shared" si="6"/>
        <v>0.6379449011503906</v>
      </c>
      <c r="J33" s="35">
        <f t="shared" si="6"/>
        <v>0.66344283667966886</v>
      </c>
      <c r="K33" s="35">
        <f t="shared" si="6"/>
        <v>0.66859942156634244</v>
      </c>
      <c r="L33" s="35">
        <f t="shared" si="6"/>
        <v>0.63845570224231141</v>
      </c>
      <c r="M33" s="35">
        <f t="shared" si="6"/>
        <v>0.59459674820133157</v>
      </c>
      <c r="N33" s="35">
        <f t="shared" si="6"/>
        <v>0.58837266701358271</v>
      </c>
      <c r="O33" s="35">
        <f t="shared" si="6"/>
        <v>0.58292709714466484</v>
      </c>
      <c r="P33" s="35">
        <f t="shared" si="6"/>
        <v>0.57618076734202861</v>
      </c>
      <c r="Q33" s="35">
        <f t="shared" si="6"/>
        <v>0.56470804060860491</v>
      </c>
      <c r="R33" s="35">
        <f t="shared" si="6"/>
        <v>0.57464630832827202</v>
      </c>
      <c r="S33" s="35">
        <f t="shared" si="6"/>
        <v>0.54645525877052747</v>
      </c>
      <c r="T33" s="35">
        <f t="shared" si="6"/>
        <v>0.54645525877052747</v>
      </c>
      <c r="U33" s="35">
        <f t="shared" si="6"/>
        <v>0.53007117638945733</v>
      </c>
      <c r="V33" s="35">
        <f t="shared" si="6"/>
        <v>0.46951218549842405</v>
      </c>
      <c r="W33" s="35">
        <f t="shared" si="6"/>
        <v>0.4453358406253502</v>
      </c>
      <c r="X33" s="35">
        <f t="shared" si="6"/>
        <v>0.4205242881857616</v>
      </c>
      <c r="Y33" s="35">
        <f t="shared" si="6"/>
        <v>0.34858308479012029</v>
      </c>
      <c r="Z33" s="35">
        <f t="shared" si="6"/>
        <v>0.357474863763935</v>
      </c>
      <c r="AA33" s="35">
        <f t="shared" si="6"/>
        <v>0.43298822495685746</v>
      </c>
      <c r="AB33" s="35">
        <f t="shared" si="6"/>
        <v>0.34251529349003779</v>
      </c>
      <c r="AC33" s="35">
        <f t="shared" si="6"/>
        <v>0.29234030253784216</v>
      </c>
      <c r="AD33" s="35">
        <f t="shared" si="6"/>
        <v>0.32334315056313501</v>
      </c>
      <c r="AE33" s="35">
        <f t="shared" si="6"/>
        <v>0.35408165951452192</v>
      </c>
      <c r="AF33" s="35">
        <f t="shared" si="6"/>
        <v>0.38548151372273609</v>
      </c>
      <c r="AG33" s="35">
        <f t="shared" si="6"/>
        <v>0.44298348612022898</v>
      </c>
      <c r="AH33" s="35">
        <f t="shared" si="6"/>
        <v>0.47373577990298127</v>
      </c>
      <c r="AI33" s="35">
        <f t="shared" si="6"/>
        <v>0.47373577990298127</v>
      </c>
      <c r="AJ33" s="35">
        <f t="shared" si="6"/>
        <v>0.47373577990298127</v>
      </c>
      <c r="AK33" s="35">
        <f t="shared" si="6"/>
        <v>0.47373577990298127</v>
      </c>
      <c r="AL33" s="35">
        <f t="shared" si="6"/>
        <v>0.47373577990298127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0.68976806833333326</v>
      </c>
      <c r="T34" s="35">
        <f t="shared" si="7"/>
        <v>0.66001510311958411</v>
      </c>
      <c r="U34" s="35">
        <f t="shared" si="7"/>
        <v>0.63480416786703608</v>
      </c>
      <c r="V34" s="35">
        <f t="shared" si="7"/>
        <v>0.60783480082219932</v>
      </c>
      <c r="W34" s="35">
        <f t="shared" si="7"/>
        <v>0.57097441788908765</v>
      </c>
      <c r="X34" s="35">
        <f t="shared" si="7"/>
        <v>0.55923028630245442</v>
      </c>
      <c r="Y34" s="35">
        <f t="shared" si="7"/>
        <v>0.54939632102272729</v>
      </c>
      <c r="Z34" s="35">
        <f t="shared" si="7"/>
        <v>0.57110055012234384</v>
      </c>
      <c r="AA34" s="35">
        <f t="shared" si="7"/>
        <v>0.6536801927682554</v>
      </c>
      <c r="AB34" s="35">
        <f t="shared" si="7"/>
        <v>0.53386295679737028</v>
      </c>
      <c r="AC34" s="35">
        <f t="shared" si="7"/>
        <v>0.5263956798272672</v>
      </c>
      <c r="AD34" s="35">
        <f t="shared" si="7"/>
        <v>0.52639623781616285</v>
      </c>
      <c r="AE34" s="35">
        <f t="shared" si="7"/>
        <v>0.52641804616491883</v>
      </c>
      <c r="AF34" s="35">
        <f t="shared" si="7"/>
        <v>0.52645376506271857</v>
      </c>
      <c r="AG34" s="35">
        <f t="shared" si="7"/>
        <v>0.52646070933580091</v>
      </c>
      <c r="AH34" s="35">
        <f t="shared" si="7"/>
        <v>0.5264821602920009</v>
      </c>
      <c r="AI34" s="35">
        <f t="shared" si="7"/>
        <v>0.52650088186304755</v>
      </c>
      <c r="AJ34" s="35">
        <f t="shared" si="7"/>
        <v>0.55113707536500101</v>
      </c>
      <c r="AK34" s="35">
        <f t="shared" si="7"/>
        <v>0.61837693152375073</v>
      </c>
      <c r="AL34" s="35">
        <f t="shared" si="7"/>
        <v>0.63885651768455687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0.47373577998483701</v>
      </c>
      <c r="T35" s="35">
        <f t="shared" si="8"/>
        <v>0.47373577998683342</v>
      </c>
      <c r="U35" s="35">
        <f t="shared" si="8"/>
        <v>0.4737357799883653</v>
      </c>
      <c r="V35" s="35">
        <f t="shared" si="8"/>
        <v>0.47373578014766204</v>
      </c>
      <c r="W35" s="35">
        <f t="shared" si="8"/>
        <v>0.473735780136467</v>
      </c>
      <c r="X35" s="35">
        <f t="shared" si="8"/>
        <v>0.47373578012684991</v>
      </c>
      <c r="Y35" s="35">
        <f t="shared" si="8"/>
        <v>0.46988961587214106</v>
      </c>
      <c r="Z35" s="35">
        <f t="shared" si="8"/>
        <v>0.47373578009924261</v>
      </c>
      <c r="AA35" s="35">
        <f t="shared" si="8"/>
        <v>0.47373578009431622</v>
      </c>
      <c r="AB35" s="35">
        <f t="shared" si="8"/>
        <v>0.47373578008985573</v>
      </c>
      <c r="AC35" s="35">
        <f t="shared" si="8"/>
        <v>0.47373577993235627</v>
      </c>
      <c r="AD35" s="35">
        <f t="shared" si="8"/>
        <v>0.47373577993527505</v>
      </c>
      <c r="AE35" s="35">
        <f t="shared" si="8"/>
        <v>0.47373577993795241</v>
      </c>
      <c r="AF35" s="35">
        <f t="shared" si="8"/>
        <v>0.4737357799404171</v>
      </c>
      <c r="AG35" s="35">
        <f t="shared" si="8"/>
        <v>0.47373577994269345</v>
      </c>
      <c r="AH35" s="35">
        <f t="shared" si="8"/>
        <v>0.47373577994269345</v>
      </c>
      <c r="AI35" s="35">
        <f t="shared" si="8"/>
        <v>0.48333733486150904</v>
      </c>
      <c r="AJ35" s="35">
        <f t="shared" si="8"/>
        <v>0.47561301413562557</v>
      </c>
      <c r="AK35" s="35">
        <f t="shared" si="8"/>
        <v>0.50623861547277937</v>
      </c>
      <c r="AL35" s="35">
        <f t="shared" si="8"/>
        <v>0.55767619083094555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29.033310493150687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19.597190230136984</v>
      </c>
      <c r="G39" s="1">
        <f>Planel_ConsumoMed_Combustível!K40/365</f>
        <v>20.721635016438356</v>
      </c>
      <c r="H39" s="1">
        <f>Planel_ConsumoMed_Combustível!L40/365</f>
        <v>23.813334189041097</v>
      </c>
      <c r="I39" s="1">
        <f>Planel_ConsumoMed_Combustível!M40/365</f>
        <v>26.889053821917809</v>
      </c>
      <c r="J39" s="1">
        <f>Planel_ConsumoMed_Combustível!N40/365</f>
        <v>26.789772676712328</v>
      </c>
      <c r="K39" s="1">
        <f>Planel_ConsumoMed_Combustível!O40/365</f>
        <v>27.359088808219177</v>
      </c>
      <c r="L39" s="1">
        <f>Planel_ConsumoMed_Combustível!P40/365</f>
        <v>27.495139616438355</v>
      </c>
      <c r="M39" s="1">
        <f>Planel_ConsumoMed_Combustível!Q40/365</f>
        <v>21.607653476712329</v>
      </c>
      <c r="N39" s="1">
        <f>Planel_ConsumoMed_Combustível!R40/365</f>
        <v>21.279093758904111</v>
      </c>
      <c r="O39" s="1">
        <f>Planel_ConsumoMed_Combustível!S40/365</f>
        <v>21.951837942465755</v>
      </c>
      <c r="P39" s="1">
        <f>Planel_ConsumoMed_Combustível!T40/365</f>
        <v>21.019284635616437</v>
      </c>
      <c r="Q39" s="1">
        <f>Planel_ConsumoMed_Combustível!U40/365</f>
        <v>20.361854572602741</v>
      </c>
      <c r="R39" s="1">
        <f>Planel_ConsumoMed_Combustível!V40/365</f>
        <v>19.706924336986301</v>
      </c>
      <c r="S39" s="1">
        <f>Planel_ConsumoMed_Combustível!W40/365</f>
        <v>18.840585709589043</v>
      </c>
      <c r="T39" s="1">
        <f>Planel_ConsumoMed_Combustível!X40/365</f>
        <v>20.741348358904109</v>
      </c>
      <c r="U39" s="1">
        <f>Planel_ConsumoMed_Combustível!Y40/365</f>
        <v>21.72344534520548</v>
      </c>
      <c r="V39" s="1">
        <f>Planel_ConsumoMed_Combustível!Z40/365</f>
        <v>20.370685246575341</v>
      </c>
      <c r="W39" s="1">
        <f>Planel_ConsumoMed_Combustível!AA40/365</f>
        <v>20.0831722</v>
      </c>
      <c r="X39" s="1">
        <f>Planel_ConsumoMed_Combustível!AB40/365</f>
        <v>20.585545553424659</v>
      </c>
      <c r="Y39" s="1">
        <f>Planel_ConsumoMed_Combustível!AC40/365</f>
        <v>19.428970323287672</v>
      </c>
      <c r="Z39" s="1">
        <f>Planel_ConsumoMed_Combustível!AD40/365</f>
        <v>22.693778860273969</v>
      </c>
      <c r="AA39" s="1">
        <f>Planel_ConsumoMed_Combustível!AE40/365</f>
        <v>33.079845150684932</v>
      </c>
      <c r="AB39" s="1">
        <f>Planel_ConsumoMed_Combustível!AF40/365</f>
        <v>22.674903635616438</v>
      </c>
      <c r="AC39" s="1">
        <f>Planel_ConsumoMed_Combustível!AG40/365</f>
        <v>22.145152854794521</v>
      </c>
      <c r="AD39" s="1">
        <f>Planel_ConsumoMed_Combustível!AH40/365</f>
        <v>23.613355947945205</v>
      </c>
      <c r="AE39" s="1">
        <f>Planel_ConsumoMed_Combustível!AI40/365</f>
        <v>25.095701082191781</v>
      </c>
      <c r="AF39" s="1">
        <f>Planel_ConsumoMed_Combustível!AJ40/365</f>
        <v>26.615432726027397</v>
      </c>
      <c r="AG39" s="1">
        <f>Planel_ConsumoMed_Combustível!AK40/365</f>
        <v>28.335775808219179</v>
      </c>
      <c r="AH39" s="1">
        <f>Planel_ConsumoMed_Combustível!AL40/365</f>
        <v>30.69669021917808</v>
      </c>
      <c r="AI39" s="1">
        <f>Planel_ConsumoMed_Combustível!AM40/365</f>
        <v>30.493415315068489</v>
      </c>
      <c r="AJ39" s="1">
        <f>Planel_ConsumoMed_Combustível!AN40/365</f>
        <v>31.500498493150687</v>
      </c>
      <c r="AK39" s="1">
        <f>Planel_ConsumoMed_Combustível!AO40/365</f>
        <v>35.295380328767124</v>
      </c>
      <c r="AL39" s="1">
        <f>Planel_ConsumoMed_Combustível!AP40/365</f>
        <v>39.820906246575341</v>
      </c>
    </row>
    <row r="40" spans="2:38" x14ac:dyDescent="0.25">
      <c r="B40" s="16" t="s">
        <v>314</v>
      </c>
      <c r="C40" s="1">
        <f>Planel_ConsumoCrit_Combustível!G40/365</f>
        <v>35.000413150684928</v>
      </c>
      <c r="D40" s="1">
        <f>Planel_ConsumoCrit_Combustível!H40/365</f>
        <v>28.899593972602741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24.152161616438352</v>
      </c>
      <c r="H40" s="1">
        <f>Planel_ConsumoCrit_Combustível!L40/365</f>
        <v>26.700843863013702</v>
      </c>
      <c r="I40" s="1">
        <f>Planel_ConsumoCrit_Combustível!M40/365</f>
        <v>30.188732301369864</v>
      </c>
      <c r="J40" s="1">
        <f>Planel_ConsumoCrit_Combustível!N40/365</f>
        <v>31.890766219178083</v>
      </c>
      <c r="K40" s="1">
        <f>Planel_ConsumoCrit_Combustível!O40/365</f>
        <v>34.067277698630136</v>
      </c>
      <c r="L40" s="1">
        <f>Planel_ConsumoCrit_Combustível!P40/365</f>
        <v>35.695518273972603</v>
      </c>
      <c r="M40" s="1">
        <f>Planel_ConsumoCrit_Combustível!Q40/365</f>
        <v>33.290891726027397</v>
      </c>
      <c r="N40" s="1">
        <f>Planel_ConsumoCrit_Combustível!R40/365</f>
        <v>34.442132109589039</v>
      </c>
      <c r="O40" s="1">
        <f>Planel_ConsumoCrit_Combustível!S40/365</f>
        <v>37.216791945205479</v>
      </c>
      <c r="P40" s="1">
        <f>Planel_ConsumoCrit_Combustível!T40/365</f>
        <v>36.164742821917805</v>
      </c>
      <c r="Q40" s="1">
        <f>Planel_ConsumoCrit_Combustível!U40/365</f>
        <v>38.376978109589039</v>
      </c>
      <c r="R40" s="1">
        <f>Planel_ConsumoCrit_Combustível!V40/365</f>
        <v>37.429678054794522</v>
      </c>
      <c r="S40" s="1">
        <f>Planel_ConsumoCrit_Combustível!W40/365</f>
        <v>38.84078706849315</v>
      </c>
      <c r="T40" s="1">
        <f>Planel_ConsumoCrit_Combustível!X40/365</f>
        <v>40.873733260273973</v>
      </c>
      <c r="U40" s="1">
        <f>Planel_ConsumoCrit_Combustível!Y40/365</f>
        <v>41.746415287671233</v>
      </c>
      <c r="V40" s="1">
        <f>Planel_ConsumoCrit_Combustível!Z40/365</f>
        <v>39.888681150684931</v>
      </c>
      <c r="W40" s="1">
        <f>Planel_ConsumoCrit_Combustível!AA40/365</f>
        <v>39.025338986301371</v>
      </c>
      <c r="X40" s="1">
        <f>Planel_ConsumoCrit_Combustível!AB40/365</f>
        <v>39.088024547945203</v>
      </c>
      <c r="Y40" s="1">
        <f>Planel_ConsumoCrit_Combustível!AC40/365</f>
        <v>37.66644465753425</v>
      </c>
      <c r="Z40" s="1">
        <f>Planel_ConsumoCrit_Combustível!AD40/365</f>
        <v>40.906632054794521</v>
      </c>
      <c r="AA40" s="1">
        <f>Planel_ConsumoCrit_Combustível!AE40/365</f>
        <v>52.62551276712329</v>
      </c>
      <c r="AB40" s="1">
        <f>Planel_ConsumoCrit_Combustível!AF40/365</f>
        <v>41.551691671232874</v>
      </c>
      <c r="AC40" s="1">
        <f>Planel_ConsumoCrit_Combustível!AG40/365</f>
        <v>41.043106520547944</v>
      </c>
      <c r="AD40" s="1">
        <f>Planel_ConsumoCrit_Combustível!AH40/365</f>
        <v>42.533440191780819</v>
      </c>
      <c r="AE40" s="1">
        <f>Planel_ConsumoCrit_Combustível!AI40/365</f>
        <v>44.01539452054795</v>
      </c>
      <c r="AF40" s="1">
        <f>Planel_ConsumoCrit_Combustível!AJ40/365</f>
        <v>45.52109572602739</v>
      </c>
      <c r="AG40" s="1">
        <f>Planel_ConsumoCrit_Combustível!AK40/365</f>
        <v>47.252855452054789</v>
      </c>
      <c r="AH40" s="1">
        <f>Planel_ConsumoCrit_Combustível!AL40/365</f>
        <v>50.371024575342467</v>
      </c>
      <c r="AI40" s="1">
        <f>Planel_ConsumoCrit_Combustível!AM40/365</f>
        <v>50.259202794520547</v>
      </c>
      <c r="AJ40" s="1">
        <f>Planel_ConsumoCrit_Combustível!AN40/365</f>
        <v>51.062513671232878</v>
      </c>
      <c r="AK40" s="1">
        <f>Planel_ConsumoCrit_Combustível!AO40/365</f>
        <v>56.072040602739726</v>
      </c>
      <c r="AL40" s="1">
        <f>Planel_ConsumoCrit_Combustível!AP40/365</f>
        <v>61.777262904109584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109645.5163</v>
      </c>
      <c r="AN4" s="1">
        <f>HLOOKUP(AN$2,PLANEL_Pot_anual!$C$3:$AL$23,2,TRUE)</f>
        <v>109645.5163</v>
      </c>
      <c r="AO4" s="1">
        <f>HLOOKUP(AO$2,PLANEL_Pot_anual!$C$3:$AL$23,2,TRUE)</f>
        <v>109645.5163</v>
      </c>
      <c r="AP4" s="1">
        <f>HLOOKUP(AP$2,PLANEL_Pot_anual!$C$3:$AL$23,2,TRUE)</f>
        <v>109645.5163</v>
      </c>
      <c r="AQ4" s="1">
        <f>HLOOKUP(AQ$2,PLANEL_Pot_anual!$C$3:$AL$23,2,TRUE)</f>
        <v>109697.071</v>
      </c>
      <c r="AR4" s="1">
        <f>HLOOKUP(AR$2,PLANEL_Pot_anual!$C$3:$AL$23,2,TRUE)</f>
        <v>109697.071</v>
      </c>
      <c r="AS4" s="1">
        <f>HLOOKUP(AS$2,PLANEL_Pot_anual!$C$3:$AL$23,2,TRUE)</f>
        <v>109697.071</v>
      </c>
      <c r="AT4" s="1">
        <f>HLOOKUP(AT$2,PLANEL_Pot_anual!$C$3:$AL$23,2,TRUE)</f>
        <v>109697.071</v>
      </c>
      <c r="AU4" s="1">
        <f>HLOOKUP(AU$2,PLANEL_Pot_anual!$C$3:$AL$23,2,TRUE)</f>
        <v>110688.14840000001</v>
      </c>
      <c r="AV4" s="1">
        <f>HLOOKUP(AV$2,PLANEL_Pot_anual!$C$3:$AL$23,2,TRUE)</f>
        <v>110688.14840000001</v>
      </c>
      <c r="AW4" s="1">
        <f>HLOOKUP(AW$2,PLANEL_Pot_anual!$C$3:$AL$23,2,TRUE)</f>
        <v>110688.14840000001</v>
      </c>
      <c r="AX4" s="1">
        <f>HLOOKUP(AX$2,PLANEL_Pot_anual!$C$3:$AL$23,2,TRUE)</f>
        <v>110688.14840000001</v>
      </c>
      <c r="AY4" s="1">
        <f>HLOOKUP(AY$2,PLANEL_Pot_anual!$C$3:$AL$23,2,TRUE)</f>
        <v>111028.071</v>
      </c>
      <c r="AZ4" s="1">
        <f>HLOOKUP(AZ$2,PLANEL_Pot_anual!$C$3:$AL$23,2,TRUE)</f>
        <v>111028.071</v>
      </c>
      <c r="BA4" s="1">
        <f>HLOOKUP(BA$2,PLANEL_Pot_anual!$C$3:$AL$23,2,TRUE)</f>
        <v>111028.071</v>
      </c>
      <c r="BB4" s="1">
        <f>HLOOKUP(BB$2,PLANEL_Pot_anual!$C$3:$AL$23,2,TRUE)</f>
        <v>111028.071</v>
      </c>
      <c r="BC4" s="1">
        <f>HLOOKUP(BC$2,PLANEL_Pot_anual!$C$3:$AL$23,2,TRUE)</f>
        <v>116264.4917</v>
      </c>
      <c r="BD4" s="1">
        <f>HLOOKUP(BD$2,PLANEL_Pot_anual!$C$3:$AL$23,2,TRUE)</f>
        <v>116264.4917</v>
      </c>
      <c r="BE4" s="1">
        <f>HLOOKUP(BE$2,PLANEL_Pot_anual!$C$3:$AL$23,2,TRUE)</f>
        <v>116264.4917</v>
      </c>
      <c r="BF4" s="1">
        <f>HLOOKUP(BF$2,PLANEL_Pot_anual!$C$3:$AL$23,2,TRUE)</f>
        <v>116264.4917</v>
      </c>
      <c r="BG4" s="1">
        <f>HLOOKUP(BG$2,PLANEL_Pot_anual!$C$3:$AL$23,2,TRUE)</f>
        <v>120476.4996</v>
      </c>
      <c r="BH4" s="1">
        <f>HLOOKUP(BH$2,PLANEL_Pot_anual!$C$3:$AL$23,2,TRUE)</f>
        <v>120476.4996</v>
      </c>
      <c r="BI4" s="1">
        <f>HLOOKUP(BI$2,PLANEL_Pot_anual!$C$3:$AL$23,2,TRUE)</f>
        <v>120476.4996</v>
      </c>
      <c r="BJ4" s="1">
        <f>HLOOKUP(BJ$2,PLANEL_Pot_anual!$C$3:$AL$23,2,TRUE)</f>
        <v>120476.4996</v>
      </c>
      <c r="BK4" s="1">
        <f>HLOOKUP(BK$2,PLANEL_Pot_anual!$C$3:$AL$23,2,TRUE)</f>
        <v>125241.5644</v>
      </c>
      <c r="BL4" s="1">
        <f>HLOOKUP(BL$2,PLANEL_Pot_anual!$C$3:$AL$23,2,TRUE)</f>
        <v>125241.5644</v>
      </c>
      <c r="BM4" s="1">
        <f>HLOOKUP(BM$2,PLANEL_Pot_anual!$C$3:$AL$23,2,TRUE)</f>
        <v>125241.5644</v>
      </c>
      <c r="BN4" s="1">
        <f>HLOOKUP(BN$2,PLANEL_Pot_anual!$C$3:$AL$23,2,TRUE)</f>
        <v>125241.5644</v>
      </c>
      <c r="BO4" s="1">
        <f>HLOOKUP(BO$2,PLANEL_Pot_anual!$C$3:$AL$23,2,TRUE)</f>
        <v>128489.7355</v>
      </c>
      <c r="BP4" s="1">
        <f>HLOOKUP(BP$2,PLANEL_Pot_anual!$C$3:$AL$23,2,TRUE)</f>
        <v>128489.7355</v>
      </c>
      <c r="BQ4" s="1">
        <f>HLOOKUP(BQ$2,PLANEL_Pot_anual!$C$3:$AL$23,2,TRUE)</f>
        <v>128489.7355</v>
      </c>
      <c r="BR4" s="1">
        <f>HLOOKUP(BR$2,PLANEL_Pot_anual!$C$3:$AL$23,2,TRUE)</f>
        <v>128489.7355</v>
      </c>
      <c r="BS4" s="1">
        <f>HLOOKUP(BS$2,PLANEL_Pot_anual!$C$3:$AL$23,2,TRUE)</f>
        <v>129668.25320000001</v>
      </c>
      <c r="BT4" s="1">
        <f>HLOOKUP(BT$2,PLANEL_Pot_anual!$C$3:$AL$23,2,TRUE)</f>
        <v>129668.25320000001</v>
      </c>
      <c r="BU4" s="1">
        <f>HLOOKUP(BU$2,PLANEL_Pot_anual!$C$3:$AL$23,2,TRUE)</f>
        <v>129668.25320000001</v>
      </c>
      <c r="BV4" s="1">
        <f>HLOOKUP(BV$2,PLANEL_Pot_anual!$C$3:$AL$23,2,TRUE)</f>
        <v>129668.25320000001</v>
      </c>
      <c r="BW4" s="1">
        <f>HLOOKUP(BW$2,PLANEL_Pot_anual!$C$3:$AL$23,2,TRUE)</f>
        <v>130715.4143</v>
      </c>
      <c r="BX4" s="1">
        <f>HLOOKUP(BX$2,PLANEL_Pot_anual!$C$3:$AL$23,2,TRUE)</f>
        <v>130715.4143</v>
      </c>
      <c r="BY4" s="1">
        <f>HLOOKUP(BY$2,PLANEL_Pot_anual!$C$3:$AL$23,2,TRUE)</f>
        <v>130715.4143</v>
      </c>
      <c r="BZ4" s="1">
        <f>HLOOKUP(BZ$2,PLANEL_Pot_anual!$C$3:$AL$23,2,TRUE)</f>
        <v>130715.4143</v>
      </c>
      <c r="CA4" s="1">
        <f>HLOOKUP(CA$2,PLANEL_Pot_anual!$C$3:$AL$23,2,TRUE)</f>
        <v>132001.84049999999</v>
      </c>
      <c r="CB4" s="1">
        <f>HLOOKUP(CB$2,PLANEL_Pot_anual!$C$3:$AL$23,2,TRUE)</f>
        <v>132001.84049999999</v>
      </c>
      <c r="CC4" s="1">
        <f>HLOOKUP(CC$2,PLANEL_Pot_anual!$C$3:$AL$23,2,TRUE)</f>
        <v>132001.84049999999</v>
      </c>
      <c r="CD4" s="1">
        <f>HLOOKUP(CD$2,PLANEL_Pot_anual!$C$3:$AL$23,2,TRUE)</f>
        <v>132001.84049999999</v>
      </c>
      <c r="CE4" s="1">
        <f>HLOOKUP(CE$2,PLANEL_Pot_anual!$C$3:$AL$23,2,TRUE)</f>
        <v>134266.37479999999</v>
      </c>
      <c r="CF4" s="1">
        <f>HLOOKUP(CF$2,PLANEL_Pot_anual!$C$3:$AL$23,2,TRUE)</f>
        <v>134266.37479999999</v>
      </c>
      <c r="CG4" s="1">
        <f>HLOOKUP(CG$2,PLANEL_Pot_anual!$C$3:$AL$23,2,TRUE)</f>
        <v>134266.37479999999</v>
      </c>
      <c r="CH4" s="1">
        <f>HLOOKUP(CH$2,PLANEL_Pot_anual!$C$3:$AL$23,2,TRUE)</f>
        <v>134266.37479999999</v>
      </c>
      <c r="CI4" s="1">
        <f>HLOOKUP(CI$2,PLANEL_Pot_anual!$C$3:$AL$23,2,TRUE)</f>
        <v>137041.04269999999</v>
      </c>
      <c r="CJ4" s="1">
        <f>HLOOKUP(CJ$2,PLANEL_Pot_anual!$C$3:$AL$23,2,TRUE)</f>
        <v>137041.04269999999</v>
      </c>
      <c r="CK4" s="1">
        <f>HLOOKUP(CK$2,PLANEL_Pot_anual!$C$3:$AL$23,2,TRUE)</f>
        <v>137041.04269999999</v>
      </c>
      <c r="CL4" s="1">
        <f>HLOOKUP(CL$2,PLANEL_Pot_anual!$C$3:$AL$23,2,TRUE)</f>
        <v>137041.04269999999</v>
      </c>
      <c r="CM4" s="1">
        <f>HLOOKUP(CM$2,PLANEL_Pot_anual!$C$3:$AL$23,2,TRUE)</f>
        <v>139599.68470000001</v>
      </c>
      <c r="CN4" s="1">
        <f>HLOOKUP(CN$2,PLANEL_Pot_anual!$C$3:$AL$23,2,TRUE)</f>
        <v>139599.68470000001</v>
      </c>
      <c r="CO4" s="1">
        <f>HLOOKUP(CO$2,PLANEL_Pot_anual!$C$3:$AL$23,2,TRUE)</f>
        <v>139599.68470000001</v>
      </c>
      <c r="CP4" s="1">
        <f>HLOOKUP(CP$2,PLANEL_Pot_anual!$C$3:$AL$23,2,TRUE)</f>
        <v>139599.68470000001</v>
      </c>
      <c r="CQ4" s="1">
        <f>HLOOKUP(CQ$2,PLANEL_Pot_anual!$C$3:$AL$23,2,TRUE)</f>
        <v>142259.8996</v>
      </c>
      <c r="CR4" s="1">
        <f>HLOOKUP(CR$2,PLANEL_Pot_anual!$C$3:$AL$23,2,TRUE)</f>
        <v>142259.8996</v>
      </c>
      <c r="CS4" s="1">
        <f>HLOOKUP(CS$2,PLANEL_Pot_anual!$C$3:$AL$23,2,TRUE)</f>
        <v>142259.8996</v>
      </c>
      <c r="CT4" s="1">
        <f>HLOOKUP(CT$2,PLANEL_Pot_anual!$C$3:$AL$23,2,TRUE)</f>
        <v>142259.8996</v>
      </c>
      <c r="CU4" s="1">
        <f>HLOOKUP(CU$2,PLANEL_Pot_anual!$C$3:$AL$23,2,TRUE)</f>
        <v>142843.66810000001</v>
      </c>
      <c r="CV4" s="1">
        <f>HLOOKUP(CV$2,PLANEL_Pot_anual!$C$3:$AL$23,2,TRUE)</f>
        <v>142843.66810000001</v>
      </c>
      <c r="CW4" s="1">
        <f>HLOOKUP(CW$2,PLANEL_Pot_anual!$C$3:$AL$23,2,TRUE)</f>
        <v>142843.66810000001</v>
      </c>
      <c r="CX4" s="1">
        <f>HLOOKUP(CX$2,PLANEL_Pot_anual!$C$3:$AL$23,2,TRUE)</f>
        <v>142843.66810000001</v>
      </c>
      <c r="CY4" s="1">
        <f>HLOOKUP(CY$2,PLANEL_Pot_anual!$C$3:$AL$23,2,TRUE)</f>
        <v>142843.66810000001</v>
      </c>
      <c r="CZ4" s="1">
        <f>HLOOKUP(CZ$2,PLANEL_Pot_anual!$C$3:$AL$23,2,TRUE)</f>
        <v>142843.66810000001</v>
      </c>
      <c r="DA4" s="1">
        <f>HLOOKUP(DA$2,PLANEL_Pot_anual!$C$3:$AL$23,2,TRUE)</f>
        <v>142843.66810000001</v>
      </c>
      <c r="DB4" s="1">
        <f>HLOOKUP(DB$2,PLANEL_Pot_anual!$C$3:$AL$23,2,TRUE)</f>
        <v>142843.66810000001</v>
      </c>
      <c r="DC4" s="1">
        <f>HLOOKUP(DC$2,PLANEL_Pot_anual!$C$3:$AL$23,2,TRUE)</f>
        <v>142843.66810000001</v>
      </c>
      <c r="DD4" s="1">
        <f>HLOOKUP(DD$2,PLANEL_Pot_anual!$C$3:$AL$23,2,TRUE)</f>
        <v>142843.66810000001</v>
      </c>
      <c r="DE4" s="1">
        <f>HLOOKUP(DE$2,PLANEL_Pot_anual!$C$3:$AL$23,2,TRUE)</f>
        <v>142843.66810000001</v>
      </c>
      <c r="DF4" s="1">
        <f>HLOOKUP(DF$2,PLANEL_Pot_anual!$C$3:$AL$23,2,TRUE)</f>
        <v>142843.66810000001</v>
      </c>
      <c r="DG4" s="1">
        <f>HLOOKUP(DG$2,PLANEL_Pot_anual!$C$3:$AL$23,2,TRUE)</f>
        <v>142843.66810000001</v>
      </c>
      <c r="DH4" s="1">
        <f>HLOOKUP(DH$2,PLANEL_Pot_anual!$C$3:$AL$23,2,TRUE)</f>
        <v>142843.66810000001</v>
      </c>
      <c r="DI4" s="1">
        <f>HLOOKUP(DI$2,PLANEL_Pot_anual!$C$3:$AL$23,2,TRUE)</f>
        <v>142843.66810000001</v>
      </c>
      <c r="DJ4" s="1">
        <f>HLOOKUP(DJ$2,PLANEL_Pot_anual!$C$3:$AL$23,2,TRUE)</f>
        <v>142843.66810000001</v>
      </c>
      <c r="DK4" s="1">
        <f>HLOOKUP(DK$2,PLANEL_Pot_anual!$C$3:$AL$23,2,TRUE)</f>
        <v>142868.23269999999</v>
      </c>
      <c r="DL4" s="1">
        <f>HLOOKUP(DL$2,PLANEL_Pot_anual!$C$3:$AL$23,2,TRUE)</f>
        <v>142868.23269999999</v>
      </c>
      <c r="DM4" s="1">
        <f>HLOOKUP(DM$2,PLANEL_Pot_anual!$C$3:$AL$23,2,TRUE)</f>
        <v>142868.23269999999</v>
      </c>
      <c r="DN4" s="1">
        <f>HLOOKUP(DN$2,PLANEL_Pot_anual!$C$3:$AL$23,2,TRUE)</f>
        <v>142868.23269999999</v>
      </c>
      <c r="DO4" s="1">
        <f>HLOOKUP(DO$2,PLANEL_Pot_anual!$C$3:$AL$23,2,TRUE)</f>
        <v>142907.97039999999</v>
      </c>
      <c r="DP4" s="1">
        <f>HLOOKUP(DP$2,PLANEL_Pot_anual!$C$3:$AL$23,2,TRUE)</f>
        <v>142907.97039999999</v>
      </c>
      <c r="DQ4" s="1">
        <f>HLOOKUP(DQ$2,PLANEL_Pot_anual!$C$3:$AL$23,2,TRUE)</f>
        <v>142907.97039999999</v>
      </c>
      <c r="DR4" s="1">
        <f>HLOOKUP(DR$2,PLANEL_Pot_anual!$C$3:$AL$23,2,TRUE)</f>
        <v>142907.97039999999</v>
      </c>
      <c r="DS4" s="1">
        <f>HLOOKUP(DS$2,PLANEL_Pot_anual!$C$3:$AL$23,2,TRUE)</f>
        <v>142915.81570000001</v>
      </c>
      <c r="DT4" s="1">
        <f>HLOOKUP(DT$2,PLANEL_Pot_anual!$C$3:$AL$23,2,TRUE)</f>
        <v>142915.81570000001</v>
      </c>
      <c r="DU4" s="1">
        <f>HLOOKUP(DU$2,PLANEL_Pot_anual!$C$3:$AL$23,2,TRUE)</f>
        <v>142915.81570000001</v>
      </c>
      <c r="DV4" s="1">
        <f>HLOOKUP(DV$2,PLANEL_Pot_anual!$C$3:$AL$23,2,TRUE)</f>
        <v>142915.81570000001</v>
      </c>
      <c r="DW4" s="1">
        <f>HLOOKUP(DW$2,PLANEL_Pot_anual!$C$3:$AL$23,2,TRUE)</f>
        <v>142938.71170000001</v>
      </c>
      <c r="DX4" s="1">
        <f>HLOOKUP(DX$2,PLANEL_Pot_anual!$C$3:$AL$23,2,TRUE)</f>
        <v>142938.71170000001</v>
      </c>
      <c r="DY4" s="1">
        <f>HLOOKUP(DY$2,PLANEL_Pot_anual!$C$3:$AL$23,2,TRUE)</f>
        <v>142938.71170000001</v>
      </c>
      <c r="DZ4" s="1">
        <f>HLOOKUP(DZ$2,PLANEL_Pot_anual!$C$3:$AL$23,2,TRUE)</f>
        <v>142938.71170000001</v>
      </c>
      <c r="EA4" s="1">
        <f>HLOOKUP(EA$2,PLANEL_Pot_anual!$C$3:$AL$23,2,TRUE)</f>
        <v>142960.95449999999</v>
      </c>
      <c r="EB4" s="1">
        <f>HLOOKUP(EB$2,PLANEL_Pot_anual!$C$3:$AL$23,2,TRUE)</f>
        <v>142960.95449999999</v>
      </c>
      <c r="EC4" s="1">
        <f>HLOOKUP(EC$2,PLANEL_Pot_anual!$C$3:$AL$23,2,TRUE)</f>
        <v>142960.95449999999</v>
      </c>
      <c r="ED4" s="1">
        <f>HLOOKUP(ED$2,PLANEL_Pot_anual!$C$3:$AL$23,2,TRUE)</f>
        <v>142960.95449999999</v>
      </c>
      <c r="EE4" s="1">
        <f>HLOOKUP(EE$2,PLANEL_Pot_anual!$C$3:$AL$23,2,TRUE)</f>
        <v>144474.56700000001</v>
      </c>
      <c r="EF4" s="1">
        <f>HLOOKUP(EF$2,PLANEL_Pot_anual!$C$3:$AL$23,2,TRUE)</f>
        <v>144474.56700000001</v>
      </c>
      <c r="EG4" s="1">
        <f>HLOOKUP(EG$2,PLANEL_Pot_anual!$C$3:$AL$23,2,TRUE)</f>
        <v>144474.56700000001</v>
      </c>
      <c r="EH4" s="1">
        <f>HLOOKUP(EH$2,PLANEL_Pot_anual!$C$3:$AL$23,2,TRUE)</f>
        <v>144474.56700000001</v>
      </c>
      <c r="EI4" s="1">
        <f>HLOOKUP(EI$2,PLANEL_Pot_anual!$C$3:$AL$23,2,TRUE)</f>
        <v>145410.04990000001</v>
      </c>
      <c r="EJ4" s="1">
        <f>HLOOKUP(EJ$2,PLANEL_Pot_anual!$C$3:$AL$23,2,TRUE)</f>
        <v>145410.04990000001</v>
      </c>
      <c r="EK4" s="1">
        <f>HLOOKUP(EK$2,PLANEL_Pot_anual!$C$3:$AL$23,2,TRUE)</f>
        <v>145410.04990000001</v>
      </c>
      <c r="EL4" s="1">
        <f>HLOOKUP(EL$2,PLANEL_Pot_anual!$C$3:$AL$23,2,TRUE)</f>
        <v>145410.04990000001</v>
      </c>
      <c r="EM4" s="1">
        <f>HLOOKUP(EM$2,PLANEL_Pot_anual!$C$3:$AL$23,2,TRUE)</f>
        <v>149401.65830000001</v>
      </c>
      <c r="EN4" s="1">
        <f>HLOOKUP(EN$2,PLANEL_Pot_anual!$C$3:$AL$23,2,TRUE)</f>
        <v>149401.65830000001</v>
      </c>
      <c r="EO4" s="1">
        <f>HLOOKUP(EO$2,PLANEL_Pot_anual!$C$3:$AL$23,2,TRUE)</f>
        <v>149401.65830000001</v>
      </c>
      <c r="EP4" s="1">
        <f>HLOOKUP(EP$2,PLANEL_Pot_anual!$C$3:$AL$23,2,TRUE)</f>
        <v>149401.65830000001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9230.4430580000007</v>
      </c>
      <c r="AB5" s="1">
        <f>HLOOKUP(AB$2,PLANEL_Pot_anual!$C$3:$AL$23,3,TRUE)</f>
        <v>9230.4430580000007</v>
      </c>
      <c r="AC5" s="1">
        <f>HLOOKUP(AC$2,PLANEL_Pot_anual!$C$3:$AL$23,3,TRUE)</f>
        <v>9230.4430580000007</v>
      </c>
      <c r="AD5" s="1">
        <f>HLOOKUP(AD$2,PLANEL_Pot_anual!$C$3:$AL$23,3,TRUE)</f>
        <v>9230.4430580000007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13594.1</v>
      </c>
      <c r="AF7" s="18">
        <f>HLOOKUP(AF$2,PLANEL_Pot_anual!$C$3:$AL$23,5,TRUE)</f>
        <v>13594.1</v>
      </c>
      <c r="AG7" s="18">
        <f>HLOOKUP(AG$2,PLANEL_Pot_anual!$C$3:$AL$23,5,TRUE)</f>
        <v>13594.1</v>
      </c>
      <c r="AH7" s="18">
        <f>HLOOKUP(AH$2,PLANEL_Pot_anual!$C$3:$AL$23,5,TRUE)</f>
        <v>13594.1</v>
      </c>
      <c r="AI7" s="18">
        <f>HLOOKUP(AI$2,PLANEL_Pot_anual!$C$3:$AL$23,5,TRUE)</f>
        <v>14269.227258999999</v>
      </c>
      <c r="AJ7" s="18">
        <f>HLOOKUP(AJ$2,PLANEL_Pot_anual!$C$3:$AL$23,5,TRUE)</f>
        <v>14269.227258999999</v>
      </c>
      <c r="AK7" s="18">
        <f>HLOOKUP(AK$2,PLANEL_Pot_anual!$C$3:$AL$23,5,TRUE)</f>
        <v>14269.227258999999</v>
      </c>
      <c r="AL7" s="18">
        <f>HLOOKUP(AL$2,PLANEL_Pot_anual!$C$3:$AL$23,5,TRUE)</f>
        <v>14269.227258999999</v>
      </c>
      <c r="AM7" s="18">
        <f>HLOOKUP(AM$2,PLANEL_Pot_anual!$C$3:$AL$23,5,TRUE)</f>
        <v>15429.891432</v>
      </c>
      <c r="AN7" s="18">
        <f>HLOOKUP(AN$2,PLANEL_Pot_anual!$C$3:$AL$23,5,TRUE)</f>
        <v>15429.891432</v>
      </c>
      <c r="AO7" s="18">
        <f>HLOOKUP(AO$2,PLANEL_Pot_anual!$C$3:$AL$23,5,TRUE)</f>
        <v>15429.891432</v>
      </c>
      <c r="AP7" s="18">
        <f>HLOOKUP(AP$2,PLANEL_Pot_anual!$C$3:$AL$23,5,TRUE)</f>
        <v>15429.891432</v>
      </c>
      <c r="AQ7" s="18">
        <f>HLOOKUP(AQ$2,PLANEL_Pot_anual!$C$3:$AL$23,5,TRUE)</f>
        <v>15569.185109999999</v>
      </c>
      <c r="AR7" s="18">
        <f>HLOOKUP(AR$2,PLANEL_Pot_anual!$C$3:$AL$23,5,TRUE)</f>
        <v>15569.185109999999</v>
      </c>
      <c r="AS7" s="18">
        <f>HLOOKUP(AS$2,PLANEL_Pot_anual!$C$3:$AL$23,5,TRUE)</f>
        <v>15569.185109999999</v>
      </c>
      <c r="AT7" s="18">
        <f>HLOOKUP(AT$2,PLANEL_Pot_anual!$C$3:$AL$23,5,TRUE)</f>
        <v>15569.185109999999</v>
      </c>
      <c r="AU7" s="18">
        <f>HLOOKUP(AU$2,PLANEL_Pot_anual!$C$3:$AL$23,5,TRUE)</f>
        <v>16046.336356</v>
      </c>
      <c r="AV7" s="18">
        <f>HLOOKUP(AV$2,PLANEL_Pot_anual!$C$3:$AL$23,5,TRUE)</f>
        <v>16046.336356</v>
      </c>
      <c r="AW7" s="18">
        <f>HLOOKUP(AW$2,PLANEL_Pot_anual!$C$3:$AL$23,5,TRUE)</f>
        <v>16046.336356</v>
      </c>
      <c r="AX7" s="18">
        <f>HLOOKUP(AX$2,PLANEL_Pot_anual!$C$3:$AL$23,5,TRUE)</f>
        <v>16046.336356</v>
      </c>
      <c r="AY7" s="18">
        <f>HLOOKUP(AY$2,PLANEL_Pot_anual!$C$3:$AL$23,5,TRUE)</f>
        <v>16754.563807999999</v>
      </c>
      <c r="AZ7" s="18">
        <f>HLOOKUP(AZ$2,PLANEL_Pot_anual!$C$3:$AL$23,5,TRUE)</f>
        <v>16754.563807999999</v>
      </c>
      <c r="BA7" s="18">
        <f>HLOOKUP(BA$2,PLANEL_Pot_anual!$C$3:$AL$23,5,TRUE)</f>
        <v>16754.563807999999</v>
      </c>
      <c r="BB7" s="18">
        <f>HLOOKUP(BB$2,PLANEL_Pot_anual!$C$3:$AL$23,5,TRUE)</f>
        <v>16754.563807999999</v>
      </c>
      <c r="BC7" s="18">
        <f>HLOOKUP(BC$2,PLANEL_Pot_anual!$C$3:$AL$23,5,TRUE)</f>
        <v>16964.283167000001</v>
      </c>
      <c r="BD7" s="18">
        <f>HLOOKUP(BD$2,PLANEL_Pot_anual!$C$3:$AL$23,5,TRUE)</f>
        <v>16964.283167000001</v>
      </c>
      <c r="BE7" s="18">
        <f>HLOOKUP(BE$2,PLANEL_Pot_anual!$C$3:$AL$23,5,TRUE)</f>
        <v>16964.283167000001</v>
      </c>
      <c r="BF7" s="18">
        <f>HLOOKUP(BF$2,PLANEL_Pot_anual!$C$3:$AL$23,5,TRUE)</f>
        <v>16964.283167000001</v>
      </c>
      <c r="BG7" s="18">
        <f>HLOOKUP(BG$2,PLANEL_Pot_anual!$C$3:$AL$23,5,TRUE)</f>
        <v>16964.283167000001</v>
      </c>
      <c r="BH7" s="18">
        <f>HLOOKUP(BH$2,PLANEL_Pot_anual!$C$3:$AL$23,5,TRUE)</f>
        <v>16964.283167000001</v>
      </c>
      <c r="BI7" s="18">
        <f>HLOOKUP(BI$2,PLANEL_Pot_anual!$C$3:$AL$23,5,TRUE)</f>
        <v>16964.283167000001</v>
      </c>
      <c r="BJ7" s="18">
        <f>HLOOKUP(BJ$2,PLANEL_Pot_anual!$C$3:$AL$23,5,TRUE)</f>
        <v>16964.283167000001</v>
      </c>
      <c r="BK7" s="18">
        <f>HLOOKUP(BK$2,PLANEL_Pot_anual!$C$3:$AL$23,5,TRUE)</f>
        <v>16964.283167000001</v>
      </c>
      <c r="BL7" s="18">
        <f>HLOOKUP(BL$2,PLANEL_Pot_anual!$C$3:$AL$23,5,TRUE)</f>
        <v>16964.283167000001</v>
      </c>
      <c r="BM7" s="18">
        <f>HLOOKUP(BM$2,PLANEL_Pot_anual!$C$3:$AL$23,5,TRUE)</f>
        <v>16964.283167000001</v>
      </c>
      <c r="BN7" s="18">
        <f>HLOOKUP(BN$2,PLANEL_Pot_anual!$C$3:$AL$23,5,TRUE)</f>
        <v>16964.283167000001</v>
      </c>
      <c r="BO7" s="18">
        <f>HLOOKUP(BO$2,PLANEL_Pot_anual!$C$3:$AL$23,5,TRUE)</f>
        <v>16764.683166999999</v>
      </c>
      <c r="BP7" s="18">
        <f>HLOOKUP(BP$2,PLANEL_Pot_anual!$C$3:$AL$23,5,TRUE)</f>
        <v>16764.683166999999</v>
      </c>
      <c r="BQ7" s="18">
        <f>HLOOKUP(BQ$2,PLANEL_Pot_anual!$C$3:$AL$23,5,TRUE)</f>
        <v>16764.683166999999</v>
      </c>
      <c r="BR7" s="18">
        <f>HLOOKUP(BR$2,PLANEL_Pot_anual!$C$3:$AL$23,5,TRUE)</f>
        <v>16764.683166999999</v>
      </c>
      <c r="BS7" s="18">
        <f>HLOOKUP(BS$2,PLANEL_Pot_anual!$C$3:$AL$23,5,TRUE)</f>
        <v>17689.683166999999</v>
      </c>
      <c r="BT7" s="18">
        <f>HLOOKUP(BT$2,PLANEL_Pot_anual!$C$3:$AL$23,5,TRUE)</f>
        <v>17689.683166999999</v>
      </c>
      <c r="BU7" s="18">
        <f>HLOOKUP(BU$2,PLANEL_Pot_anual!$C$3:$AL$23,5,TRUE)</f>
        <v>17689.683166999999</v>
      </c>
      <c r="BV7" s="18">
        <f>HLOOKUP(BV$2,PLANEL_Pot_anual!$C$3:$AL$23,5,TRUE)</f>
        <v>17689.683166999999</v>
      </c>
      <c r="BW7" s="18">
        <f>HLOOKUP(BW$2,PLANEL_Pot_anual!$C$3:$AL$23,5,TRUE)</f>
        <v>18614.683166999999</v>
      </c>
      <c r="BX7" s="18">
        <f>HLOOKUP(BX$2,PLANEL_Pot_anual!$C$3:$AL$23,5,TRUE)</f>
        <v>18614.683166999999</v>
      </c>
      <c r="BY7" s="18">
        <f>HLOOKUP(BY$2,PLANEL_Pot_anual!$C$3:$AL$23,5,TRUE)</f>
        <v>18614.683166999999</v>
      </c>
      <c r="BZ7" s="18">
        <f>HLOOKUP(BZ$2,PLANEL_Pot_anual!$C$3:$AL$23,5,TRUE)</f>
        <v>18614.683166999999</v>
      </c>
      <c r="CA7" s="18">
        <f>HLOOKUP(CA$2,PLANEL_Pot_anual!$C$3:$AL$23,5,TRUE)</f>
        <v>19539.883167</v>
      </c>
      <c r="CB7" s="18">
        <f>HLOOKUP(CB$2,PLANEL_Pot_anual!$C$3:$AL$23,5,TRUE)</f>
        <v>19539.883167</v>
      </c>
      <c r="CC7" s="18">
        <f>HLOOKUP(CC$2,PLANEL_Pot_anual!$C$3:$AL$23,5,TRUE)</f>
        <v>19539.883167</v>
      </c>
      <c r="CD7" s="18">
        <f>HLOOKUP(CD$2,PLANEL_Pot_anual!$C$3:$AL$23,5,TRUE)</f>
        <v>19539.883167</v>
      </c>
      <c r="CE7" s="18">
        <f>HLOOKUP(CE$2,PLANEL_Pot_anual!$C$3:$AL$23,5,TRUE)</f>
        <v>20464.883167</v>
      </c>
      <c r="CF7" s="18">
        <f>HLOOKUP(CF$2,PLANEL_Pot_anual!$C$3:$AL$23,5,TRUE)</f>
        <v>20464.883167</v>
      </c>
      <c r="CG7" s="18">
        <f>HLOOKUP(CG$2,PLANEL_Pot_anual!$C$3:$AL$23,5,TRUE)</f>
        <v>20464.883167</v>
      </c>
      <c r="CH7" s="18">
        <f>HLOOKUP(CH$2,PLANEL_Pot_anual!$C$3:$AL$23,5,TRUE)</f>
        <v>20464.883167</v>
      </c>
      <c r="CI7" s="18">
        <f>HLOOKUP(CI$2,PLANEL_Pot_anual!$C$3:$AL$23,5,TRUE)</f>
        <v>21389.883167</v>
      </c>
      <c r="CJ7" s="18">
        <f>HLOOKUP(CJ$2,PLANEL_Pot_anual!$C$3:$AL$23,5,TRUE)</f>
        <v>21389.883167</v>
      </c>
      <c r="CK7" s="18">
        <f>HLOOKUP(CK$2,PLANEL_Pot_anual!$C$3:$AL$23,5,TRUE)</f>
        <v>21389.883167</v>
      </c>
      <c r="CL7" s="18">
        <f>HLOOKUP(CL$2,PLANEL_Pot_anual!$C$3:$AL$23,5,TRUE)</f>
        <v>21389.883167</v>
      </c>
      <c r="CM7" s="18">
        <f>HLOOKUP(CM$2,PLANEL_Pot_anual!$C$3:$AL$23,5,TRUE)</f>
        <v>22315.083167000001</v>
      </c>
      <c r="CN7" s="18">
        <f>HLOOKUP(CN$2,PLANEL_Pot_anual!$C$3:$AL$23,5,TRUE)</f>
        <v>22315.083167000001</v>
      </c>
      <c r="CO7" s="18">
        <f>HLOOKUP(CO$2,PLANEL_Pot_anual!$C$3:$AL$23,5,TRUE)</f>
        <v>22315.083167000001</v>
      </c>
      <c r="CP7" s="18">
        <f>HLOOKUP(CP$2,PLANEL_Pot_anual!$C$3:$AL$23,5,TRUE)</f>
        <v>22315.083167000001</v>
      </c>
      <c r="CQ7" s="18">
        <f>HLOOKUP(CQ$2,PLANEL_Pot_anual!$C$3:$AL$23,5,TRUE)</f>
        <v>23240.083167000001</v>
      </c>
      <c r="CR7" s="18">
        <f>HLOOKUP(CR$2,PLANEL_Pot_anual!$C$3:$AL$23,5,TRUE)</f>
        <v>23240.083167000001</v>
      </c>
      <c r="CS7" s="18">
        <f>HLOOKUP(CS$2,PLANEL_Pot_anual!$C$3:$AL$23,5,TRUE)</f>
        <v>23240.083167000001</v>
      </c>
      <c r="CT7" s="18">
        <f>HLOOKUP(CT$2,PLANEL_Pot_anual!$C$3:$AL$23,5,TRUE)</f>
        <v>23240.083167000001</v>
      </c>
      <c r="CU7" s="18">
        <f>HLOOKUP(CU$2,PLANEL_Pot_anual!$C$3:$AL$23,5,TRUE)</f>
        <v>24165.083167000001</v>
      </c>
      <c r="CV7" s="18">
        <f>HLOOKUP(CV$2,PLANEL_Pot_anual!$C$3:$AL$23,5,TRUE)</f>
        <v>24165.083167000001</v>
      </c>
      <c r="CW7" s="18">
        <f>HLOOKUP(CW$2,PLANEL_Pot_anual!$C$3:$AL$23,5,TRUE)</f>
        <v>24165.083167000001</v>
      </c>
      <c r="CX7" s="18">
        <f>HLOOKUP(CX$2,PLANEL_Pot_anual!$C$3:$AL$23,5,TRUE)</f>
        <v>24165.083167000001</v>
      </c>
      <c r="CY7" s="18">
        <f>HLOOKUP(CY$2,PLANEL_Pot_anual!$C$3:$AL$23,5,TRUE)</f>
        <v>24365.083167000001</v>
      </c>
      <c r="CZ7" s="18">
        <f>HLOOKUP(CZ$2,PLANEL_Pot_anual!$C$3:$AL$23,5,TRUE)</f>
        <v>24365.083167000001</v>
      </c>
      <c r="DA7" s="18">
        <f>HLOOKUP(DA$2,PLANEL_Pot_anual!$C$3:$AL$23,5,TRUE)</f>
        <v>24365.083167000001</v>
      </c>
      <c r="DB7" s="18">
        <f>HLOOKUP(DB$2,PLANEL_Pot_anual!$C$3:$AL$23,5,TRUE)</f>
        <v>24365.083167000001</v>
      </c>
      <c r="DC7" s="18">
        <f>HLOOKUP(DC$2,PLANEL_Pot_anual!$C$3:$AL$23,5,TRUE)</f>
        <v>24565.383167</v>
      </c>
      <c r="DD7" s="18">
        <f>HLOOKUP(DD$2,PLANEL_Pot_anual!$C$3:$AL$23,5,TRUE)</f>
        <v>24565.383167</v>
      </c>
      <c r="DE7" s="18">
        <f>HLOOKUP(DE$2,PLANEL_Pot_anual!$C$3:$AL$23,5,TRUE)</f>
        <v>24565.383167</v>
      </c>
      <c r="DF7" s="18">
        <f>HLOOKUP(DF$2,PLANEL_Pot_anual!$C$3:$AL$23,5,TRUE)</f>
        <v>24565.383167</v>
      </c>
      <c r="DG7" s="18">
        <f>HLOOKUP(DG$2,PLANEL_Pot_anual!$C$3:$AL$23,5,TRUE)</f>
        <v>24765.383167</v>
      </c>
      <c r="DH7" s="18">
        <f>HLOOKUP(DH$2,PLANEL_Pot_anual!$C$3:$AL$23,5,TRUE)</f>
        <v>24765.383167</v>
      </c>
      <c r="DI7" s="18">
        <f>HLOOKUP(DI$2,PLANEL_Pot_anual!$C$3:$AL$23,5,TRUE)</f>
        <v>24765.383167</v>
      </c>
      <c r="DJ7" s="18">
        <f>HLOOKUP(DJ$2,PLANEL_Pot_anual!$C$3:$AL$23,5,TRUE)</f>
        <v>24765.383167</v>
      </c>
      <c r="DK7" s="18">
        <f>HLOOKUP(DK$2,PLANEL_Pot_anual!$C$3:$AL$23,5,TRUE)</f>
        <v>24965.383167</v>
      </c>
      <c r="DL7" s="18">
        <f>HLOOKUP(DL$2,PLANEL_Pot_anual!$C$3:$AL$23,5,TRUE)</f>
        <v>24965.383167</v>
      </c>
      <c r="DM7" s="18">
        <f>HLOOKUP(DM$2,PLANEL_Pot_anual!$C$3:$AL$23,5,TRUE)</f>
        <v>24965.383167</v>
      </c>
      <c r="DN7" s="18">
        <f>HLOOKUP(DN$2,PLANEL_Pot_anual!$C$3:$AL$23,5,TRUE)</f>
        <v>24965.383167</v>
      </c>
      <c r="DO7" s="18">
        <f>HLOOKUP(DO$2,PLANEL_Pot_anual!$C$3:$AL$23,5,TRUE)</f>
        <v>25165.383167</v>
      </c>
      <c r="DP7" s="18">
        <f>HLOOKUP(DP$2,PLANEL_Pot_anual!$C$3:$AL$23,5,TRUE)</f>
        <v>25165.383167</v>
      </c>
      <c r="DQ7" s="18">
        <f>HLOOKUP(DQ$2,PLANEL_Pot_anual!$C$3:$AL$23,5,TRUE)</f>
        <v>25165.383167</v>
      </c>
      <c r="DR7" s="18">
        <f>HLOOKUP(DR$2,PLANEL_Pot_anual!$C$3:$AL$23,5,TRUE)</f>
        <v>25165.383167</v>
      </c>
      <c r="DS7" s="18">
        <f>HLOOKUP(DS$2,PLANEL_Pot_anual!$C$3:$AL$23,5,TRUE)</f>
        <v>25002.183166999999</v>
      </c>
      <c r="DT7" s="18">
        <f>HLOOKUP(DT$2,PLANEL_Pot_anual!$C$3:$AL$23,5,TRUE)</f>
        <v>25002.183166999999</v>
      </c>
      <c r="DU7" s="18">
        <f>HLOOKUP(DU$2,PLANEL_Pot_anual!$C$3:$AL$23,5,TRUE)</f>
        <v>25002.183166999999</v>
      </c>
      <c r="DV7" s="18">
        <f>HLOOKUP(DV$2,PLANEL_Pot_anual!$C$3:$AL$23,5,TRUE)</f>
        <v>25002.183166999999</v>
      </c>
      <c r="DW7" s="18">
        <f>HLOOKUP(DW$2,PLANEL_Pot_anual!$C$3:$AL$23,5,TRUE)</f>
        <v>25002.183166999999</v>
      </c>
      <c r="DX7" s="18">
        <f>HLOOKUP(DX$2,PLANEL_Pot_anual!$C$3:$AL$23,5,TRUE)</f>
        <v>25002.183166999999</v>
      </c>
      <c r="DY7" s="18">
        <f>HLOOKUP(DY$2,PLANEL_Pot_anual!$C$3:$AL$23,5,TRUE)</f>
        <v>25002.183166999999</v>
      </c>
      <c r="DZ7" s="18">
        <f>HLOOKUP(DZ$2,PLANEL_Pot_anual!$C$3:$AL$23,5,TRUE)</f>
        <v>25002.183166999999</v>
      </c>
      <c r="EA7" s="18">
        <f>HLOOKUP(EA$2,PLANEL_Pot_anual!$C$3:$AL$23,5,TRUE)</f>
        <v>25002.183166999999</v>
      </c>
      <c r="EB7" s="18">
        <f>HLOOKUP(EB$2,PLANEL_Pot_anual!$C$3:$AL$23,5,TRUE)</f>
        <v>25002.183166999999</v>
      </c>
      <c r="EC7" s="18">
        <f>HLOOKUP(EC$2,PLANEL_Pot_anual!$C$3:$AL$23,5,TRUE)</f>
        <v>25002.183166999999</v>
      </c>
      <c r="ED7" s="18">
        <f>HLOOKUP(ED$2,PLANEL_Pot_anual!$C$3:$AL$23,5,TRUE)</f>
        <v>25002.183166999999</v>
      </c>
      <c r="EE7" s="18">
        <f>HLOOKUP(EE$2,PLANEL_Pot_anual!$C$3:$AL$23,5,TRUE)</f>
        <v>25002.183166999999</v>
      </c>
      <c r="EF7" s="18">
        <f>HLOOKUP(EF$2,PLANEL_Pot_anual!$C$3:$AL$23,5,TRUE)</f>
        <v>25002.183166999999</v>
      </c>
      <c r="EG7" s="18">
        <f>HLOOKUP(EG$2,PLANEL_Pot_anual!$C$3:$AL$23,5,TRUE)</f>
        <v>25002.183166999999</v>
      </c>
      <c r="EH7" s="18">
        <f>HLOOKUP(EH$2,PLANEL_Pot_anual!$C$3:$AL$23,5,TRUE)</f>
        <v>25002.183166999999</v>
      </c>
      <c r="EI7" s="18">
        <f>HLOOKUP(EI$2,PLANEL_Pot_anual!$C$3:$AL$23,5,TRUE)</f>
        <v>25002.183166999999</v>
      </c>
      <c r="EJ7" s="18">
        <f>HLOOKUP(EJ$2,PLANEL_Pot_anual!$C$3:$AL$23,5,TRUE)</f>
        <v>25002.183166999999</v>
      </c>
      <c r="EK7" s="18">
        <f>HLOOKUP(EK$2,PLANEL_Pot_anual!$C$3:$AL$23,5,TRUE)</f>
        <v>25002.183166999999</v>
      </c>
      <c r="EL7" s="18">
        <f>HLOOKUP(EL$2,PLANEL_Pot_anual!$C$3:$AL$23,5,TRUE)</f>
        <v>25002.183166999999</v>
      </c>
      <c r="EM7" s="18">
        <f>HLOOKUP(EM$2,PLANEL_Pot_anual!$C$3:$AL$23,5,TRUE)</f>
        <v>25002.183166999999</v>
      </c>
      <c r="EN7" s="18">
        <f>HLOOKUP(EN$2,PLANEL_Pot_anual!$C$3:$AL$23,5,TRUE)</f>
        <v>25002.183166999999</v>
      </c>
      <c r="EO7" s="18">
        <f>HLOOKUP(EO$2,PLANEL_Pot_anual!$C$3:$AL$23,5,TRUE)</f>
        <v>25002.183166999999</v>
      </c>
      <c r="EP7" s="18">
        <f>HLOOKUP(EP$2,PLANEL_Pot_anual!$C$3:$AL$23,5,TRUE)</f>
        <v>25002.183166999999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15984.226559999999</v>
      </c>
      <c r="AF14" s="24">
        <f>HLOOKUP(AF$2,PLANEL_Pot_anual!$C$3:$AL$24,12,TRUE)</f>
        <v>15984.226559999999</v>
      </c>
      <c r="AG14" s="24">
        <f>HLOOKUP(AG$2,PLANEL_Pot_anual!$C$3:$AL$24,12,TRUE)</f>
        <v>15984.226559999999</v>
      </c>
      <c r="AH14" s="24">
        <f>HLOOKUP(AH$2,PLANEL_Pot_anual!$C$3:$AL$24,12,TRUE)</f>
        <v>15984.226559999999</v>
      </c>
      <c r="AI14" s="24">
        <f>HLOOKUP(AI$2,PLANEL_Pot_anual!$C$3:$AL$24,12,TRUE)</f>
        <v>15984.226559999999</v>
      </c>
      <c r="AJ14" s="24">
        <f>HLOOKUP(AJ$2,PLANEL_Pot_anual!$C$3:$AL$24,12,TRUE)</f>
        <v>15984.226559999999</v>
      </c>
      <c r="AK14" s="24">
        <f>HLOOKUP(AK$2,PLANEL_Pot_anual!$C$3:$AL$24,12,TRUE)</f>
        <v>15984.226559999999</v>
      </c>
      <c r="AL14" s="24">
        <f>HLOOKUP(AL$2,PLANEL_Pot_anual!$C$3:$AL$24,12,TRUE)</f>
        <v>15984.226559999999</v>
      </c>
      <c r="AM14" s="24">
        <f>HLOOKUP(AM$2,PLANEL_Pot_anual!$C$3:$AL$24,12,TRUE)</f>
        <v>16014.605992000001</v>
      </c>
      <c r="AN14" s="24">
        <f>HLOOKUP(AN$2,PLANEL_Pot_anual!$C$3:$AL$24,12,TRUE)</f>
        <v>16014.605992000001</v>
      </c>
      <c r="AO14" s="24">
        <f>HLOOKUP(AO$2,PLANEL_Pot_anual!$C$3:$AL$24,12,TRUE)</f>
        <v>16014.605992000001</v>
      </c>
      <c r="AP14" s="24">
        <f>HLOOKUP(AP$2,PLANEL_Pot_anual!$C$3:$AL$24,12,TRUE)</f>
        <v>16014.605992000001</v>
      </c>
      <c r="AQ14" s="24">
        <f>HLOOKUP(AQ$2,PLANEL_Pot_anual!$C$3:$AL$24,12,TRUE)</f>
        <v>16014.605992000001</v>
      </c>
      <c r="AR14" s="24">
        <f>HLOOKUP(AR$2,PLANEL_Pot_anual!$C$3:$AL$24,12,TRUE)</f>
        <v>16014.605992000001</v>
      </c>
      <c r="AS14" s="24">
        <f>HLOOKUP(AS$2,PLANEL_Pot_anual!$C$3:$AL$24,12,TRUE)</f>
        <v>16014.605992000001</v>
      </c>
      <c r="AT14" s="24">
        <f>HLOOKUP(AT$2,PLANEL_Pot_anual!$C$3:$AL$24,12,TRUE)</f>
        <v>16014.605992000001</v>
      </c>
      <c r="AU14" s="24">
        <f>HLOOKUP(AU$2,PLANEL_Pot_anual!$C$3:$AL$24,12,TRUE)</f>
        <v>16014.605992000001</v>
      </c>
      <c r="AV14" s="24">
        <f>HLOOKUP(AV$2,PLANEL_Pot_anual!$C$3:$AL$24,12,TRUE)</f>
        <v>16014.605992000001</v>
      </c>
      <c r="AW14" s="24">
        <f>HLOOKUP(AW$2,PLANEL_Pot_anual!$C$3:$AL$24,12,TRUE)</f>
        <v>16014.605992000001</v>
      </c>
      <c r="AX14" s="24">
        <f>HLOOKUP(AX$2,PLANEL_Pot_anual!$C$3:$AL$24,12,TRUE)</f>
        <v>16014.605992000001</v>
      </c>
      <c r="AY14" s="24">
        <f>HLOOKUP(AY$2,PLANEL_Pot_anual!$C$3:$AL$24,12,TRUE)</f>
        <v>16014.605992000001</v>
      </c>
      <c r="AZ14" s="24">
        <f>HLOOKUP(AZ$2,PLANEL_Pot_anual!$C$3:$AL$24,12,TRUE)</f>
        <v>16014.605992000001</v>
      </c>
      <c r="BA14" s="24">
        <f>HLOOKUP(BA$2,PLANEL_Pot_anual!$C$3:$AL$24,12,TRUE)</f>
        <v>16014.605992000001</v>
      </c>
      <c r="BB14" s="24">
        <f>HLOOKUP(BB$2,PLANEL_Pot_anual!$C$3:$AL$24,12,TRUE)</f>
        <v>16014.605992000001</v>
      </c>
      <c r="BC14" s="24">
        <f>HLOOKUP(BC$2,PLANEL_Pot_anual!$C$3:$AL$24,12,TRUE)</f>
        <v>18721.137419999999</v>
      </c>
      <c r="BD14" s="24">
        <f>HLOOKUP(BD$2,PLANEL_Pot_anual!$C$3:$AL$24,12,TRUE)</f>
        <v>18721.137419999999</v>
      </c>
      <c r="BE14" s="24">
        <f>HLOOKUP(BE$2,PLANEL_Pot_anual!$C$3:$AL$24,12,TRUE)</f>
        <v>18721.137419999999</v>
      </c>
      <c r="BF14" s="24">
        <f>HLOOKUP(BF$2,PLANEL_Pot_anual!$C$3:$AL$24,12,TRUE)</f>
        <v>18721.137419999999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24701.838380000001</v>
      </c>
      <c r="BX14" s="24">
        <f>HLOOKUP(BX$2,PLANEL_Pot_anual!$C$3:$AL$24,12,TRUE)</f>
        <v>24701.838380000001</v>
      </c>
      <c r="BY14" s="24">
        <f>HLOOKUP(BY$2,PLANEL_Pot_anual!$C$3:$AL$24,12,TRUE)</f>
        <v>24701.838380000001</v>
      </c>
      <c r="BZ14" s="24">
        <f>HLOOKUP(BZ$2,PLANEL_Pot_anual!$C$3:$AL$24,12,TRUE)</f>
        <v>24701.838380000001</v>
      </c>
      <c r="CA14" s="24">
        <f>HLOOKUP(CA$2,PLANEL_Pot_anual!$C$3:$AL$24,12,TRUE)</f>
        <v>24701.838380000001</v>
      </c>
      <c r="CB14" s="24">
        <f>HLOOKUP(CB$2,PLANEL_Pot_anual!$C$3:$AL$24,12,TRUE)</f>
        <v>24701.838380000001</v>
      </c>
      <c r="CC14" s="24">
        <f>HLOOKUP(CC$2,PLANEL_Pot_anual!$C$3:$AL$24,12,TRUE)</f>
        <v>24701.838380000001</v>
      </c>
      <c r="CD14" s="24">
        <f>HLOOKUP(CD$2,PLANEL_Pot_anual!$C$3:$AL$24,12,TRUE)</f>
        <v>24701.838380000001</v>
      </c>
      <c r="CE14" s="24">
        <f>HLOOKUP(CE$2,PLANEL_Pot_anual!$C$3:$AL$24,12,TRUE)</f>
        <v>24701.838380000001</v>
      </c>
      <c r="CF14" s="24">
        <f>HLOOKUP(CF$2,PLANEL_Pot_anual!$C$3:$AL$24,12,TRUE)</f>
        <v>24701.838380000001</v>
      </c>
      <c r="CG14" s="24">
        <f>HLOOKUP(CG$2,PLANEL_Pot_anual!$C$3:$AL$24,12,TRUE)</f>
        <v>24701.838380000001</v>
      </c>
      <c r="CH14" s="24">
        <f>HLOOKUP(CH$2,PLANEL_Pot_anual!$C$3:$AL$24,12,TRUE)</f>
        <v>24701.838380000001</v>
      </c>
      <c r="CI14" s="24">
        <f>HLOOKUP(CI$2,PLANEL_Pot_anual!$C$3:$AL$24,12,TRUE)</f>
        <v>24710</v>
      </c>
      <c r="CJ14" s="24">
        <f>HLOOKUP(CJ$2,PLANEL_Pot_anual!$C$3:$AL$24,12,TRUE)</f>
        <v>24710</v>
      </c>
      <c r="CK14" s="24">
        <f>HLOOKUP(CK$2,PLANEL_Pot_anual!$C$3:$AL$24,12,TRUE)</f>
        <v>24710</v>
      </c>
      <c r="CL14" s="24">
        <f>HLOOKUP(CL$2,PLANEL_Pot_anual!$C$3:$AL$24,12,TRUE)</f>
        <v>24710</v>
      </c>
      <c r="CM14" s="24">
        <f>HLOOKUP(CM$2,PLANEL_Pot_anual!$C$3:$AL$24,12,TRUE)</f>
        <v>24710</v>
      </c>
      <c r="CN14" s="24">
        <f>HLOOKUP(CN$2,PLANEL_Pot_anual!$C$3:$AL$24,12,TRUE)</f>
        <v>24710</v>
      </c>
      <c r="CO14" s="24">
        <f>HLOOKUP(CO$2,PLANEL_Pot_anual!$C$3:$AL$24,12,TRUE)</f>
        <v>24710</v>
      </c>
      <c r="CP14" s="24">
        <f>HLOOKUP(CP$2,PLANEL_Pot_anual!$C$3:$AL$24,12,TRUE)</f>
        <v>24710</v>
      </c>
      <c r="CQ14" s="24">
        <f>HLOOKUP(CQ$2,PLANEL_Pot_anual!$C$3:$AL$24,12,TRUE)</f>
        <v>24710</v>
      </c>
      <c r="CR14" s="24">
        <f>HLOOKUP(CR$2,PLANEL_Pot_anual!$C$3:$AL$24,12,TRUE)</f>
        <v>24710</v>
      </c>
      <c r="CS14" s="24">
        <f>HLOOKUP(CS$2,PLANEL_Pot_anual!$C$3:$AL$24,12,TRUE)</f>
        <v>24710</v>
      </c>
      <c r="CT14" s="24">
        <f>HLOOKUP(CT$2,PLANEL_Pot_anual!$C$3:$AL$24,12,TRUE)</f>
        <v>24710</v>
      </c>
      <c r="CU14" s="24">
        <f>HLOOKUP(CU$2,PLANEL_Pot_anual!$C$3:$AL$24,12,TRUE)</f>
        <v>24710</v>
      </c>
      <c r="CV14" s="24">
        <f>HLOOKUP(CV$2,PLANEL_Pot_anual!$C$3:$AL$24,12,TRUE)</f>
        <v>24710</v>
      </c>
      <c r="CW14" s="24">
        <f>HLOOKUP(CW$2,PLANEL_Pot_anual!$C$3:$AL$24,12,TRUE)</f>
        <v>24710</v>
      </c>
      <c r="CX14" s="24">
        <f>HLOOKUP(CX$2,PLANEL_Pot_anual!$C$3:$AL$24,12,TRUE)</f>
        <v>24710</v>
      </c>
      <c r="CY14" s="24">
        <f>HLOOKUP(CY$2,PLANEL_Pot_anual!$C$3:$AL$24,12,TRUE)</f>
        <v>24710</v>
      </c>
      <c r="CZ14" s="24">
        <f>HLOOKUP(CZ$2,PLANEL_Pot_anual!$C$3:$AL$24,12,TRUE)</f>
        <v>24710</v>
      </c>
      <c r="DA14" s="24">
        <f>HLOOKUP(DA$2,PLANEL_Pot_anual!$C$3:$AL$24,12,TRUE)</f>
        <v>24710</v>
      </c>
      <c r="DB14" s="24">
        <f>HLOOKUP(DB$2,PLANEL_Pot_anual!$C$3:$AL$24,12,TRUE)</f>
        <v>24710</v>
      </c>
      <c r="DC14" s="24">
        <f>HLOOKUP(DC$2,PLANEL_Pot_anual!$C$3:$AL$24,12,TRUE)</f>
        <v>24710</v>
      </c>
      <c r="DD14" s="24">
        <f>HLOOKUP(DD$2,PLANEL_Pot_anual!$C$3:$AL$24,12,TRUE)</f>
        <v>24710</v>
      </c>
      <c r="DE14" s="24">
        <f>HLOOKUP(DE$2,PLANEL_Pot_anual!$C$3:$AL$24,12,TRUE)</f>
        <v>24710</v>
      </c>
      <c r="DF14" s="24">
        <f>HLOOKUP(DF$2,PLANEL_Pot_anual!$C$3:$AL$24,12,TRUE)</f>
        <v>24710</v>
      </c>
      <c r="DG14" s="24">
        <f>HLOOKUP(DG$2,PLANEL_Pot_anual!$C$3:$AL$24,12,TRUE)</f>
        <v>24710</v>
      </c>
      <c r="DH14" s="24">
        <f>HLOOKUP(DH$2,PLANEL_Pot_anual!$C$3:$AL$24,12,TRUE)</f>
        <v>24710</v>
      </c>
      <c r="DI14" s="24">
        <f>HLOOKUP(DI$2,PLANEL_Pot_anual!$C$3:$AL$24,12,TRUE)</f>
        <v>24710</v>
      </c>
      <c r="DJ14" s="24">
        <f>HLOOKUP(DJ$2,PLANEL_Pot_anual!$C$3:$AL$24,12,TRUE)</f>
        <v>24710</v>
      </c>
      <c r="DK14" s="24">
        <f>HLOOKUP(DK$2,PLANEL_Pot_anual!$C$3:$AL$24,12,TRUE)</f>
        <v>24710</v>
      </c>
      <c r="DL14" s="24">
        <f>HLOOKUP(DL$2,PLANEL_Pot_anual!$C$3:$AL$24,12,TRUE)</f>
        <v>24710</v>
      </c>
      <c r="DM14" s="24">
        <f>HLOOKUP(DM$2,PLANEL_Pot_anual!$C$3:$AL$24,12,TRUE)</f>
        <v>24710</v>
      </c>
      <c r="DN14" s="24">
        <f>HLOOKUP(DN$2,PLANEL_Pot_anual!$C$3:$AL$24,12,TRUE)</f>
        <v>24710</v>
      </c>
      <c r="DO14" s="24">
        <f>HLOOKUP(DO$2,PLANEL_Pot_anual!$C$3:$AL$24,12,TRUE)</f>
        <v>24710</v>
      </c>
      <c r="DP14" s="24">
        <f>HLOOKUP(DP$2,PLANEL_Pot_anual!$C$3:$AL$24,12,TRUE)</f>
        <v>24710</v>
      </c>
      <c r="DQ14" s="24">
        <f>HLOOKUP(DQ$2,PLANEL_Pot_anual!$C$3:$AL$24,12,TRUE)</f>
        <v>24710</v>
      </c>
      <c r="DR14" s="24">
        <f>HLOOKUP(DR$2,PLANEL_Pot_anual!$C$3:$AL$24,12,TRUE)</f>
        <v>24710</v>
      </c>
      <c r="DS14" s="24">
        <f>HLOOKUP(DS$2,PLANEL_Pot_anual!$C$3:$AL$24,12,TRUE)</f>
        <v>24710</v>
      </c>
      <c r="DT14" s="24">
        <f>HLOOKUP(DT$2,PLANEL_Pot_anual!$C$3:$AL$24,12,TRUE)</f>
        <v>24710</v>
      </c>
      <c r="DU14" s="24">
        <f>HLOOKUP(DU$2,PLANEL_Pot_anual!$C$3:$AL$24,12,TRUE)</f>
        <v>24710</v>
      </c>
      <c r="DV14" s="24">
        <f>HLOOKUP(DV$2,PLANEL_Pot_anual!$C$3:$AL$24,12,TRUE)</f>
        <v>24710</v>
      </c>
      <c r="DW14" s="24">
        <f>HLOOKUP(DW$2,PLANEL_Pot_anual!$C$3:$AL$24,12,TRUE)</f>
        <v>25096</v>
      </c>
      <c r="DX14" s="24">
        <f>HLOOKUP(DX$2,PLANEL_Pot_anual!$C$3:$AL$24,12,TRUE)</f>
        <v>25096</v>
      </c>
      <c r="DY14" s="24">
        <f>HLOOKUP(DY$2,PLANEL_Pot_anual!$C$3:$AL$24,12,TRUE)</f>
        <v>25096</v>
      </c>
      <c r="DZ14" s="24">
        <f>HLOOKUP(DZ$2,PLANEL_Pot_anual!$C$3:$AL$24,12,TRUE)</f>
        <v>25096</v>
      </c>
      <c r="EA14" s="24">
        <f>HLOOKUP(EA$2,PLANEL_Pot_anual!$C$3:$AL$24,12,TRUE)</f>
        <v>25096</v>
      </c>
      <c r="EB14" s="24">
        <f>HLOOKUP(EB$2,PLANEL_Pot_anual!$C$3:$AL$24,12,TRUE)</f>
        <v>25096</v>
      </c>
      <c r="EC14" s="24">
        <f>HLOOKUP(EC$2,PLANEL_Pot_anual!$C$3:$AL$24,12,TRUE)</f>
        <v>25096</v>
      </c>
      <c r="ED14" s="24">
        <f>HLOOKUP(ED$2,PLANEL_Pot_anual!$C$3:$AL$24,12,TRUE)</f>
        <v>25096</v>
      </c>
      <c r="EE14" s="24">
        <f>HLOOKUP(EE$2,PLANEL_Pot_anual!$C$3:$AL$24,12,TRUE)</f>
        <v>25096</v>
      </c>
      <c r="EF14" s="24">
        <f>HLOOKUP(EF$2,PLANEL_Pot_anual!$C$3:$AL$24,12,TRUE)</f>
        <v>25096</v>
      </c>
      <c r="EG14" s="24">
        <f>HLOOKUP(EG$2,PLANEL_Pot_anual!$C$3:$AL$24,12,TRUE)</f>
        <v>25096</v>
      </c>
      <c r="EH14" s="24">
        <f>HLOOKUP(EH$2,PLANEL_Pot_anual!$C$3:$AL$24,12,TRUE)</f>
        <v>25096</v>
      </c>
      <c r="EI14" s="24">
        <f>HLOOKUP(EI$2,PLANEL_Pot_anual!$C$3:$AL$24,12,TRUE)</f>
        <v>25096</v>
      </c>
      <c r="EJ14" s="24">
        <f>HLOOKUP(EJ$2,PLANEL_Pot_anual!$C$3:$AL$24,12,TRUE)</f>
        <v>25096</v>
      </c>
      <c r="EK14" s="24">
        <f>HLOOKUP(EK$2,PLANEL_Pot_anual!$C$3:$AL$24,12,TRUE)</f>
        <v>25096</v>
      </c>
      <c r="EL14" s="24">
        <f>HLOOKUP(EL$2,PLANEL_Pot_anual!$C$3:$AL$24,12,TRUE)</f>
        <v>25096</v>
      </c>
      <c r="EM14" s="24">
        <f>HLOOKUP(EM$2,PLANEL_Pot_anual!$C$3:$AL$24,12,TRUE)</f>
        <v>25096</v>
      </c>
      <c r="EN14" s="24">
        <f>HLOOKUP(EN$2,PLANEL_Pot_anual!$C$3:$AL$24,12,TRUE)</f>
        <v>25096</v>
      </c>
      <c r="EO14" s="24">
        <f>HLOOKUP(EO$2,PLANEL_Pot_anual!$C$3:$AL$24,12,TRUE)</f>
        <v>25096</v>
      </c>
      <c r="EP14" s="24">
        <f>HLOOKUP(EP$2,PLANEL_Pot_anual!$C$3:$AL$24,12,TRUE)</f>
        <v>25096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17086.493103999997</v>
      </c>
      <c r="AF17" s="30">
        <f>HLOOKUP(AF$2,PLANEL_Pot_anual!$C$3:$AL$24,15,TRUE)</f>
        <v>17086.493103999997</v>
      </c>
      <c r="AG17" s="30">
        <f>HLOOKUP(AG$2,PLANEL_Pot_anual!$C$3:$AL$24,15,TRUE)</f>
        <v>17086.493103999997</v>
      </c>
      <c r="AH17" s="30">
        <f>HLOOKUP(AH$2,PLANEL_Pot_anual!$C$3:$AL$24,15,TRUE)</f>
        <v>17086.493103999997</v>
      </c>
      <c r="AI17" s="30">
        <f>HLOOKUP(AI$2,PLANEL_Pot_anual!$C$3:$AL$24,15,TRUE)</f>
        <v>22900.233516999997</v>
      </c>
      <c r="AJ17" s="30">
        <f>HLOOKUP(AJ$2,PLANEL_Pot_anual!$C$3:$AL$24,15,TRUE)</f>
        <v>22900.233516999997</v>
      </c>
      <c r="AK17" s="30">
        <f>HLOOKUP(AK$2,PLANEL_Pot_anual!$C$3:$AL$24,15,TRUE)</f>
        <v>22900.233516999997</v>
      </c>
      <c r="AL17" s="30">
        <f>HLOOKUP(AL$2,PLANEL_Pot_anual!$C$3:$AL$24,15,TRUE)</f>
        <v>22900.233516999997</v>
      </c>
      <c r="AM17" s="30">
        <f>HLOOKUP(AM$2,PLANEL_Pot_anual!$C$3:$AL$24,15,TRUE)</f>
        <v>25495.048839999996</v>
      </c>
      <c r="AN17" s="30">
        <f>HLOOKUP(AN$2,PLANEL_Pot_anual!$C$3:$AL$24,15,TRUE)</f>
        <v>25495.048839999996</v>
      </c>
      <c r="AO17" s="30">
        <f>HLOOKUP(AO$2,PLANEL_Pot_anual!$C$3:$AL$24,15,TRUE)</f>
        <v>25495.048839999996</v>
      </c>
      <c r="AP17" s="30">
        <f>HLOOKUP(AP$2,PLANEL_Pot_anual!$C$3:$AL$24,15,TRUE)</f>
        <v>25495.048839999996</v>
      </c>
      <c r="AQ17" s="30">
        <f>HLOOKUP(AQ$2,PLANEL_Pot_anual!$C$3:$AL$24,15,TRUE)</f>
        <v>33739.715069999998</v>
      </c>
      <c r="AR17" s="30">
        <f>HLOOKUP(AR$2,PLANEL_Pot_anual!$C$3:$AL$24,15,TRUE)</f>
        <v>33739.715069999998</v>
      </c>
      <c r="AS17" s="30">
        <f>HLOOKUP(AS$2,PLANEL_Pot_anual!$C$3:$AL$24,15,TRUE)</f>
        <v>33739.715069999998</v>
      </c>
      <c r="AT17" s="30">
        <f>HLOOKUP(AT$2,PLANEL_Pot_anual!$C$3:$AL$24,15,TRUE)</f>
        <v>33739.715069999998</v>
      </c>
      <c r="AU17" s="30">
        <f>HLOOKUP(AU$2,PLANEL_Pot_anual!$C$3:$AL$24,15,TRUE)</f>
        <v>35870.623980000004</v>
      </c>
      <c r="AV17" s="30">
        <f>HLOOKUP(AV$2,PLANEL_Pot_anual!$C$3:$AL$24,15,TRUE)</f>
        <v>35870.623980000004</v>
      </c>
      <c r="AW17" s="30">
        <f>HLOOKUP(AW$2,PLANEL_Pot_anual!$C$3:$AL$24,15,TRUE)</f>
        <v>35870.623980000004</v>
      </c>
      <c r="AX17" s="30">
        <f>HLOOKUP(AX$2,PLANEL_Pot_anual!$C$3:$AL$24,15,TRUE)</f>
        <v>35870.623980000004</v>
      </c>
      <c r="AY17" s="30">
        <f>HLOOKUP(AY$2,PLANEL_Pot_anual!$C$3:$AL$24,15,TRUE)</f>
        <v>40506.869650000001</v>
      </c>
      <c r="AZ17" s="30">
        <f>HLOOKUP(AZ$2,PLANEL_Pot_anual!$C$3:$AL$24,15,TRUE)</f>
        <v>40506.869650000001</v>
      </c>
      <c r="BA17" s="30">
        <f>HLOOKUP(BA$2,PLANEL_Pot_anual!$C$3:$AL$24,15,TRUE)</f>
        <v>40506.869650000001</v>
      </c>
      <c r="BB17" s="30">
        <f>HLOOKUP(BB$2,PLANEL_Pot_anual!$C$3:$AL$24,15,TRUE)</f>
        <v>40506.869650000001</v>
      </c>
      <c r="BC17" s="30">
        <f>HLOOKUP(BC$2,PLANEL_Pot_anual!$C$3:$AL$24,15,TRUE)</f>
        <v>40679.567600000002</v>
      </c>
      <c r="BD17" s="30">
        <f>HLOOKUP(BD$2,PLANEL_Pot_anual!$C$3:$AL$24,15,TRUE)</f>
        <v>40679.567600000002</v>
      </c>
      <c r="BE17" s="30">
        <f>HLOOKUP(BE$2,PLANEL_Pot_anual!$C$3:$AL$24,15,TRUE)</f>
        <v>40679.567600000002</v>
      </c>
      <c r="BF17" s="30">
        <f>HLOOKUP(BF$2,PLANEL_Pot_anual!$C$3:$AL$24,15,TRUE)</f>
        <v>40679.567600000002</v>
      </c>
      <c r="BG17" s="30">
        <f>HLOOKUP(BG$2,PLANEL_Pot_anual!$C$3:$AL$24,15,TRUE)</f>
        <v>41421.0861</v>
      </c>
      <c r="BH17" s="30">
        <f>HLOOKUP(BH$2,PLANEL_Pot_anual!$C$3:$AL$24,15,TRUE)</f>
        <v>41421.0861</v>
      </c>
      <c r="BI17" s="30">
        <f>HLOOKUP(BI$2,PLANEL_Pot_anual!$C$3:$AL$24,15,TRUE)</f>
        <v>41421.0861</v>
      </c>
      <c r="BJ17" s="30">
        <f>HLOOKUP(BJ$2,PLANEL_Pot_anual!$C$3:$AL$24,15,TRUE)</f>
        <v>41421.0861</v>
      </c>
      <c r="BK17" s="30">
        <f>HLOOKUP(BK$2,PLANEL_Pot_anual!$C$3:$AL$24,15,TRUE)</f>
        <v>43335.028854000004</v>
      </c>
      <c r="BL17" s="30">
        <f>HLOOKUP(BL$2,PLANEL_Pot_anual!$C$3:$AL$24,15,TRUE)</f>
        <v>43335.028854000004</v>
      </c>
      <c r="BM17" s="30">
        <f>HLOOKUP(BM$2,PLANEL_Pot_anual!$C$3:$AL$24,15,TRUE)</f>
        <v>43335.028854000004</v>
      </c>
      <c r="BN17" s="30">
        <f>HLOOKUP(BN$2,PLANEL_Pot_anual!$C$3:$AL$24,15,TRUE)</f>
        <v>43335.028854000004</v>
      </c>
      <c r="BO17" s="30">
        <f>HLOOKUP(BO$2,PLANEL_Pot_anual!$C$3:$AL$24,15,TRUE)</f>
        <v>47197.907859999999</v>
      </c>
      <c r="BP17" s="30">
        <f>HLOOKUP(BP$2,PLANEL_Pot_anual!$C$3:$AL$24,15,TRUE)</f>
        <v>47197.907859999999</v>
      </c>
      <c r="BQ17" s="30">
        <f>HLOOKUP(BQ$2,PLANEL_Pot_anual!$C$3:$AL$24,15,TRUE)</f>
        <v>47197.907859999999</v>
      </c>
      <c r="BR17" s="30">
        <f>HLOOKUP(BR$2,PLANEL_Pot_anual!$C$3:$AL$24,15,TRUE)</f>
        <v>47197.907859999999</v>
      </c>
      <c r="BS17" s="30">
        <f>HLOOKUP(BS$2,PLANEL_Pot_anual!$C$3:$AL$24,15,TRUE)</f>
        <v>51735.383419999998</v>
      </c>
      <c r="BT17" s="30">
        <f>HLOOKUP(BT$2,PLANEL_Pot_anual!$C$3:$AL$24,15,TRUE)</f>
        <v>51735.383419999998</v>
      </c>
      <c r="BU17" s="30">
        <f>HLOOKUP(BU$2,PLANEL_Pot_anual!$C$3:$AL$24,15,TRUE)</f>
        <v>51735.383419999998</v>
      </c>
      <c r="BV17" s="30">
        <f>HLOOKUP(BV$2,PLANEL_Pot_anual!$C$3:$AL$24,15,TRUE)</f>
        <v>51735.383419999998</v>
      </c>
      <c r="BW17" s="30">
        <f>HLOOKUP(BW$2,PLANEL_Pot_anual!$C$3:$AL$24,15,TRUE)</f>
        <v>56899.056759999999</v>
      </c>
      <c r="BX17" s="30">
        <f>HLOOKUP(BX$2,PLANEL_Pot_anual!$C$3:$AL$24,15,TRUE)</f>
        <v>56899.056759999999</v>
      </c>
      <c r="BY17" s="30">
        <f>HLOOKUP(BY$2,PLANEL_Pot_anual!$C$3:$AL$24,15,TRUE)</f>
        <v>56899.056759999999</v>
      </c>
      <c r="BZ17" s="30">
        <f>HLOOKUP(BZ$2,PLANEL_Pot_anual!$C$3:$AL$24,15,TRUE)</f>
        <v>56899.056759999999</v>
      </c>
      <c r="CA17" s="30">
        <f>HLOOKUP(CA$2,PLANEL_Pot_anual!$C$3:$AL$24,15,TRUE)</f>
        <v>63268.742920000004</v>
      </c>
      <c r="CB17" s="30">
        <f>HLOOKUP(CB$2,PLANEL_Pot_anual!$C$3:$AL$24,15,TRUE)</f>
        <v>63268.742920000004</v>
      </c>
      <c r="CC17" s="30">
        <f>HLOOKUP(CC$2,PLANEL_Pot_anual!$C$3:$AL$24,15,TRUE)</f>
        <v>63268.742920000004</v>
      </c>
      <c r="CD17" s="30">
        <f>HLOOKUP(CD$2,PLANEL_Pot_anual!$C$3:$AL$24,15,TRUE)</f>
        <v>63268.742920000004</v>
      </c>
      <c r="CE17" s="30">
        <f>HLOOKUP(CE$2,PLANEL_Pot_anual!$C$3:$AL$24,15,TRUE)</f>
        <v>69418.391350000005</v>
      </c>
      <c r="CF17" s="30">
        <f>HLOOKUP(CF$2,PLANEL_Pot_anual!$C$3:$AL$24,15,TRUE)</f>
        <v>69418.391350000005</v>
      </c>
      <c r="CG17" s="30">
        <f>HLOOKUP(CG$2,PLANEL_Pot_anual!$C$3:$AL$24,15,TRUE)</f>
        <v>69418.391350000005</v>
      </c>
      <c r="CH17" s="30">
        <f>HLOOKUP(CH$2,PLANEL_Pot_anual!$C$3:$AL$24,15,TRUE)</f>
        <v>69418.391350000005</v>
      </c>
      <c r="CI17" s="30">
        <f>HLOOKUP(CI$2,PLANEL_Pot_anual!$C$3:$AL$24,15,TRUE)</f>
        <v>75290.431799999991</v>
      </c>
      <c r="CJ17" s="30">
        <f>HLOOKUP(CJ$2,PLANEL_Pot_anual!$C$3:$AL$24,15,TRUE)</f>
        <v>75290.431799999991</v>
      </c>
      <c r="CK17" s="30">
        <f>HLOOKUP(CK$2,PLANEL_Pot_anual!$C$3:$AL$24,15,TRUE)</f>
        <v>75290.431799999991</v>
      </c>
      <c r="CL17" s="30">
        <f>HLOOKUP(CL$2,PLANEL_Pot_anual!$C$3:$AL$24,15,TRUE)</f>
        <v>75290.431799999991</v>
      </c>
      <c r="CM17" s="30">
        <f>HLOOKUP(CM$2,PLANEL_Pot_anual!$C$3:$AL$24,15,TRUE)</f>
        <v>81729.979749999999</v>
      </c>
      <c r="CN17" s="30">
        <f>HLOOKUP(CN$2,PLANEL_Pot_anual!$C$3:$AL$24,15,TRUE)</f>
        <v>81729.979749999999</v>
      </c>
      <c r="CO17" s="30">
        <f>HLOOKUP(CO$2,PLANEL_Pot_anual!$C$3:$AL$24,15,TRUE)</f>
        <v>81729.979749999999</v>
      </c>
      <c r="CP17" s="30">
        <f>HLOOKUP(CP$2,PLANEL_Pot_anual!$C$3:$AL$24,15,TRUE)</f>
        <v>81729.979749999999</v>
      </c>
      <c r="CQ17" s="30">
        <f>HLOOKUP(CQ$2,PLANEL_Pot_anual!$C$3:$AL$24,15,TRUE)</f>
        <v>85709.057820000002</v>
      </c>
      <c r="CR17" s="30">
        <f>HLOOKUP(CR$2,PLANEL_Pot_anual!$C$3:$AL$24,15,TRUE)</f>
        <v>85709.057820000002</v>
      </c>
      <c r="CS17" s="30">
        <f>HLOOKUP(CS$2,PLANEL_Pot_anual!$C$3:$AL$24,15,TRUE)</f>
        <v>85709.057820000002</v>
      </c>
      <c r="CT17" s="30">
        <f>HLOOKUP(CT$2,PLANEL_Pot_anual!$C$3:$AL$24,15,TRUE)</f>
        <v>85709.057820000002</v>
      </c>
      <c r="CU17" s="30">
        <f>HLOOKUP(CU$2,PLANEL_Pot_anual!$C$3:$AL$24,15,TRUE)</f>
        <v>86604.266100000008</v>
      </c>
      <c r="CV17" s="30">
        <f>HLOOKUP(CV$2,PLANEL_Pot_anual!$C$3:$AL$24,15,TRUE)</f>
        <v>86604.266100000008</v>
      </c>
      <c r="CW17" s="30">
        <f>HLOOKUP(CW$2,PLANEL_Pot_anual!$C$3:$AL$24,15,TRUE)</f>
        <v>86604.266100000008</v>
      </c>
      <c r="CX17" s="30">
        <f>HLOOKUP(CX$2,PLANEL_Pot_anual!$C$3:$AL$24,15,TRUE)</f>
        <v>86604.266100000008</v>
      </c>
      <c r="CY17" s="30">
        <f>HLOOKUP(CY$2,PLANEL_Pot_anual!$C$3:$AL$24,15,TRUE)</f>
        <v>98867.977790000004</v>
      </c>
      <c r="CZ17" s="30">
        <f>HLOOKUP(CZ$2,PLANEL_Pot_anual!$C$3:$AL$24,15,TRUE)</f>
        <v>98867.977790000004</v>
      </c>
      <c r="DA17" s="30">
        <f>HLOOKUP(DA$2,PLANEL_Pot_anual!$C$3:$AL$24,15,TRUE)</f>
        <v>98867.977790000004</v>
      </c>
      <c r="DB17" s="30">
        <f>HLOOKUP(DB$2,PLANEL_Pot_anual!$C$3:$AL$24,15,TRUE)</f>
        <v>98867.977790000004</v>
      </c>
      <c r="DC17" s="30">
        <f>HLOOKUP(DC$2,PLANEL_Pot_anual!$C$3:$AL$24,15,TRUE)</f>
        <v>103437.91292</v>
      </c>
      <c r="DD17" s="30">
        <f>HLOOKUP(DD$2,PLANEL_Pot_anual!$C$3:$AL$24,15,TRUE)</f>
        <v>103437.91292</v>
      </c>
      <c r="DE17" s="30">
        <f>HLOOKUP(DE$2,PLANEL_Pot_anual!$C$3:$AL$24,15,TRUE)</f>
        <v>103437.91292</v>
      </c>
      <c r="DF17" s="30">
        <f>HLOOKUP(DF$2,PLANEL_Pot_anual!$C$3:$AL$24,15,TRUE)</f>
        <v>103437.91292</v>
      </c>
      <c r="DG17" s="30">
        <f>HLOOKUP(DG$2,PLANEL_Pot_anual!$C$3:$AL$24,15,TRUE)</f>
        <v>106982.99526000001</v>
      </c>
      <c r="DH17" s="30">
        <f>HLOOKUP(DH$2,PLANEL_Pot_anual!$C$3:$AL$24,15,TRUE)</f>
        <v>106982.99526000001</v>
      </c>
      <c r="DI17" s="30">
        <f>HLOOKUP(DI$2,PLANEL_Pot_anual!$C$3:$AL$24,15,TRUE)</f>
        <v>106982.99526000001</v>
      </c>
      <c r="DJ17" s="30">
        <f>HLOOKUP(DJ$2,PLANEL_Pot_anual!$C$3:$AL$24,15,TRUE)</f>
        <v>106982.99526000001</v>
      </c>
      <c r="DK17" s="30">
        <f>HLOOKUP(DK$2,PLANEL_Pot_anual!$C$3:$AL$24,15,TRUE)</f>
        <v>110543.20368000001</v>
      </c>
      <c r="DL17" s="30">
        <f>HLOOKUP(DL$2,PLANEL_Pot_anual!$C$3:$AL$24,15,TRUE)</f>
        <v>110543.20368000001</v>
      </c>
      <c r="DM17" s="30">
        <f>HLOOKUP(DM$2,PLANEL_Pot_anual!$C$3:$AL$24,15,TRUE)</f>
        <v>110543.20368000001</v>
      </c>
      <c r="DN17" s="30">
        <f>HLOOKUP(DN$2,PLANEL_Pot_anual!$C$3:$AL$24,15,TRUE)</f>
        <v>110543.20368000001</v>
      </c>
      <c r="DO17" s="30">
        <f>HLOOKUP(DO$2,PLANEL_Pot_anual!$C$3:$AL$24,15,TRUE)</f>
        <v>114168.11900000001</v>
      </c>
      <c r="DP17" s="30">
        <f>HLOOKUP(DP$2,PLANEL_Pot_anual!$C$3:$AL$24,15,TRUE)</f>
        <v>114168.11900000001</v>
      </c>
      <c r="DQ17" s="30">
        <f>HLOOKUP(DQ$2,PLANEL_Pot_anual!$C$3:$AL$24,15,TRUE)</f>
        <v>114168.11900000001</v>
      </c>
      <c r="DR17" s="30">
        <f>HLOOKUP(DR$2,PLANEL_Pot_anual!$C$3:$AL$24,15,TRUE)</f>
        <v>114168.11900000001</v>
      </c>
      <c r="DS17" s="30">
        <f>HLOOKUP(DS$2,PLANEL_Pot_anual!$C$3:$AL$24,15,TRUE)</f>
        <v>120050.47846000001</v>
      </c>
      <c r="DT17" s="30">
        <f>HLOOKUP(DT$2,PLANEL_Pot_anual!$C$3:$AL$24,15,TRUE)</f>
        <v>120050.47846000001</v>
      </c>
      <c r="DU17" s="30">
        <f>HLOOKUP(DU$2,PLANEL_Pot_anual!$C$3:$AL$24,15,TRUE)</f>
        <v>120050.47846000001</v>
      </c>
      <c r="DV17" s="30">
        <f>HLOOKUP(DV$2,PLANEL_Pot_anual!$C$3:$AL$24,15,TRUE)</f>
        <v>120050.47846000001</v>
      </c>
      <c r="DW17" s="30">
        <f>HLOOKUP(DW$2,PLANEL_Pot_anual!$C$3:$AL$24,15,TRUE)</f>
        <v>125217.2071</v>
      </c>
      <c r="DX17" s="30">
        <f>HLOOKUP(DX$2,PLANEL_Pot_anual!$C$3:$AL$24,15,TRUE)</f>
        <v>125217.2071</v>
      </c>
      <c r="DY17" s="30">
        <f>HLOOKUP(DY$2,PLANEL_Pot_anual!$C$3:$AL$24,15,TRUE)</f>
        <v>125217.2071</v>
      </c>
      <c r="DZ17" s="30">
        <f>HLOOKUP(DZ$2,PLANEL_Pot_anual!$C$3:$AL$24,15,TRUE)</f>
        <v>125217.2071</v>
      </c>
      <c r="EA17" s="30">
        <f>HLOOKUP(EA$2,PLANEL_Pot_anual!$C$3:$AL$24,15,TRUE)</f>
        <v>132719.17676</v>
      </c>
      <c r="EB17" s="30">
        <f>HLOOKUP(EB$2,PLANEL_Pot_anual!$C$3:$AL$24,15,TRUE)</f>
        <v>132719.17676</v>
      </c>
      <c r="EC17" s="30">
        <f>HLOOKUP(EC$2,PLANEL_Pot_anual!$C$3:$AL$24,15,TRUE)</f>
        <v>132719.17676</v>
      </c>
      <c r="ED17" s="30">
        <f>HLOOKUP(ED$2,PLANEL_Pot_anual!$C$3:$AL$24,15,TRUE)</f>
        <v>132719.17676</v>
      </c>
      <c r="EE17" s="30">
        <f>HLOOKUP(EE$2,PLANEL_Pot_anual!$C$3:$AL$24,15,TRUE)</f>
        <v>137424.25229</v>
      </c>
      <c r="EF17" s="30">
        <f>HLOOKUP(EF$2,PLANEL_Pot_anual!$C$3:$AL$24,15,TRUE)</f>
        <v>137424.25229</v>
      </c>
      <c r="EG17" s="30">
        <f>HLOOKUP(EG$2,PLANEL_Pot_anual!$C$3:$AL$24,15,TRUE)</f>
        <v>137424.25229</v>
      </c>
      <c r="EH17" s="30">
        <f>HLOOKUP(EH$2,PLANEL_Pot_anual!$C$3:$AL$24,15,TRUE)</f>
        <v>137424.25229</v>
      </c>
      <c r="EI17" s="30">
        <f>HLOOKUP(EI$2,PLANEL_Pot_anual!$C$3:$AL$24,15,TRUE)</f>
        <v>144005.50462000002</v>
      </c>
      <c r="EJ17" s="30">
        <f>HLOOKUP(EJ$2,PLANEL_Pot_anual!$C$3:$AL$24,15,TRUE)</f>
        <v>144005.50462000002</v>
      </c>
      <c r="EK17" s="30">
        <f>HLOOKUP(EK$2,PLANEL_Pot_anual!$C$3:$AL$24,15,TRUE)</f>
        <v>144005.50462000002</v>
      </c>
      <c r="EL17" s="30">
        <f>HLOOKUP(EL$2,PLANEL_Pot_anual!$C$3:$AL$24,15,TRUE)</f>
        <v>144005.50462000002</v>
      </c>
      <c r="EM17" s="30">
        <f>HLOOKUP(EM$2,PLANEL_Pot_anual!$C$3:$AL$24,15,TRUE)</f>
        <v>145135.39071000001</v>
      </c>
      <c r="EN17" s="30">
        <f>HLOOKUP(EN$2,PLANEL_Pot_anual!$C$3:$AL$24,15,TRUE)</f>
        <v>145135.39071000001</v>
      </c>
      <c r="EO17" s="30">
        <f>HLOOKUP(EO$2,PLANEL_Pot_anual!$C$3:$AL$24,15,TRUE)</f>
        <v>145135.39071000001</v>
      </c>
      <c r="EP17" s="30">
        <f>HLOOKUP(EP$2,PLANEL_Pot_anual!$C$3:$AL$24,15,TRUE)</f>
        <v>145135.39071000001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2170.2629999999999</v>
      </c>
      <c r="BP20" s="26">
        <f>HLOOKUP(BP$2,PLANEL_Pot_anual!$C$3:$AL$24,18,TRUE)</f>
        <v>2170.2629999999999</v>
      </c>
      <c r="BQ20" s="26">
        <f>HLOOKUP(BQ$2,PLANEL_Pot_anual!$C$3:$AL$24,18,TRUE)</f>
        <v>2170.2629999999999</v>
      </c>
      <c r="BR20" s="26">
        <f>HLOOKUP(BR$2,PLANEL_Pot_anual!$C$3:$AL$24,18,TRUE)</f>
        <v>2170.2629999999999</v>
      </c>
      <c r="BS20" s="26">
        <f>HLOOKUP(BS$2,PLANEL_Pot_anual!$C$3:$AL$24,18,TRUE)</f>
        <v>2169.2629999999999</v>
      </c>
      <c r="BT20" s="26">
        <f>HLOOKUP(BT$2,PLANEL_Pot_anual!$C$3:$AL$24,18,TRUE)</f>
        <v>2169.2629999999999</v>
      </c>
      <c r="BU20" s="26">
        <f>HLOOKUP(BU$2,PLANEL_Pot_anual!$C$3:$AL$24,18,TRUE)</f>
        <v>2169.2629999999999</v>
      </c>
      <c r="BV20" s="26">
        <f>HLOOKUP(BV$2,PLANEL_Pot_anual!$C$3:$AL$24,18,TRUE)</f>
        <v>2169.2629999999999</v>
      </c>
      <c r="BW20" s="26">
        <f>HLOOKUP(BW$2,PLANEL_Pot_anual!$C$3:$AL$24,18,TRUE)</f>
        <v>2169.2629999999999</v>
      </c>
      <c r="BX20" s="26">
        <f>HLOOKUP(BX$2,PLANEL_Pot_anual!$C$3:$AL$24,18,TRUE)</f>
        <v>2169.2629999999999</v>
      </c>
      <c r="BY20" s="26">
        <f>HLOOKUP(BY$2,PLANEL_Pot_anual!$C$3:$AL$24,18,TRUE)</f>
        <v>2169.2629999999999</v>
      </c>
      <c r="BZ20" s="26">
        <f>HLOOKUP(BZ$2,PLANEL_Pot_anual!$C$3:$AL$24,18,TRUE)</f>
        <v>2169.2629999999999</v>
      </c>
      <c r="CA20" s="26">
        <f>HLOOKUP(CA$2,PLANEL_Pot_anual!$C$3:$AL$24,18,TRUE)</f>
        <v>2169.2629999999999</v>
      </c>
      <c r="CB20" s="26">
        <f>HLOOKUP(CB$2,PLANEL_Pot_anual!$C$3:$AL$24,18,TRUE)</f>
        <v>2169.2629999999999</v>
      </c>
      <c r="CC20" s="26">
        <f>HLOOKUP(CC$2,PLANEL_Pot_anual!$C$3:$AL$24,18,TRUE)</f>
        <v>2169.2629999999999</v>
      </c>
      <c r="CD20" s="26">
        <f>HLOOKUP(CD$2,PLANEL_Pot_anual!$C$3:$AL$24,18,TRUE)</f>
        <v>2169.2629999999999</v>
      </c>
      <c r="CE20" s="26">
        <f>HLOOKUP(CE$2,PLANEL_Pot_anual!$C$3:$AL$24,18,TRUE)</f>
        <v>2160.6419999999998</v>
      </c>
      <c r="CF20" s="26">
        <f>HLOOKUP(CF$2,PLANEL_Pot_anual!$C$3:$AL$24,18,TRUE)</f>
        <v>2160.6419999999998</v>
      </c>
      <c r="CG20" s="26">
        <f>HLOOKUP(CG$2,PLANEL_Pot_anual!$C$3:$AL$24,18,TRUE)</f>
        <v>2160.6419999999998</v>
      </c>
      <c r="CH20" s="26">
        <f>HLOOKUP(CH$2,PLANEL_Pot_anual!$C$3:$AL$24,18,TRUE)</f>
        <v>2160.6419999999998</v>
      </c>
      <c r="CI20" s="26">
        <f>HLOOKUP(CI$2,PLANEL_Pot_anual!$C$3:$AL$24,18,TRUE)</f>
        <v>2150.6419999999998</v>
      </c>
      <c r="CJ20" s="26">
        <f>HLOOKUP(CJ$2,PLANEL_Pot_anual!$C$3:$AL$24,18,TRUE)</f>
        <v>2150.6419999999998</v>
      </c>
      <c r="CK20" s="26">
        <f>HLOOKUP(CK$2,PLANEL_Pot_anual!$C$3:$AL$24,18,TRUE)</f>
        <v>2150.6419999999998</v>
      </c>
      <c r="CL20" s="26">
        <f>HLOOKUP(CL$2,PLANEL_Pot_anual!$C$3:$AL$24,18,TRUE)</f>
        <v>2150.6419999999998</v>
      </c>
      <c r="CM20" s="26">
        <f>HLOOKUP(CM$2,PLANEL_Pot_anual!$C$3:$AL$24,18,TRUE)</f>
        <v>2150.6419999999998</v>
      </c>
      <c r="CN20" s="26">
        <f>HLOOKUP(CN$2,PLANEL_Pot_anual!$C$3:$AL$24,18,TRUE)</f>
        <v>2150.6419999999998</v>
      </c>
      <c r="CO20" s="26">
        <f>HLOOKUP(CO$2,PLANEL_Pot_anual!$C$3:$AL$24,18,TRUE)</f>
        <v>2150.6419999999998</v>
      </c>
      <c r="CP20" s="26">
        <f>HLOOKUP(CP$2,PLANEL_Pot_anual!$C$3:$AL$24,18,TRUE)</f>
        <v>2150.6419999999998</v>
      </c>
      <c r="CQ20" s="26">
        <f>HLOOKUP(CQ$2,PLANEL_Pot_anual!$C$3:$AL$24,18,TRUE)</f>
        <v>1210.972</v>
      </c>
      <c r="CR20" s="26">
        <f>HLOOKUP(CR$2,PLANEL_Pot_anual!$C$3:$AL$24,18,TRUE)</f>
        <v>1210.972</v>
      </c>
      <c r="CS20" s="26">
        <f>HLOOKUP(CS$2,PLANEL_Pot_anual!$C$3:$AL$24,18,TRUE)</f>
        <v>1210.972</v>
      </c>
      <c r="CT20" s="26">
        <f>HLOOKUP(CT$2,PLANEL_Pot_anual!$C$3:$AL$24,18,TRUE)</f>
        <v>1210.972</v>
      </c>
      <c r="CU20" s="26">
        <f>HLOOKUP(CU$2,PLANEL_Pot_anual!$C$3:$AL$24,18,TRUE)</f>
        <v>256.5</v>
      </c>
      <c r="CV20" s="26">
        <f>HLOOKUP(CV$2,PLANEL_Pot_anual!$C$3:$AL$24,18,TRUE)</f>
        <v>256.5</v>
      </c>
      <c r="CW20" s="26">
        <f>HLOOKUP(CW$2,PLANEL_Pot_anual!$C$3:$AL$24,18,TRUE)</f>
        <v>256.5</v>
      </c>
      <c r="CX20" s="26">
        <f>HLOOKUP(CX$2,PLANEL_Pot_anual!$C$3:$AL$24,18,TRUE)</f>
        <v>256.5</v>
      </c>
      <c r="CY20" s="26">
        <f>HLOOKUP(CY$2,PLANEL_Pot_anual!$C$3:$AL$24,18,TRUE)</f>
        <v>4718.6206780000002</v>
      </c>
      <c r="CZ20" s="26">
        <f>HLOOKUP(CZ$2,PLANEL_Pot_anual!$C$3:$AL$24,18,TRUE)</f>
        <v>4718.6206780000002</v>
      </c>
      <c r="DA20" s="26">
        <f>HLOOKUP(DA$2,PLANEL_Pot_anual!$C$3:$AL$24,18,TRUE)</f>
        <v>4718.6206780000002</v>
      </c>
      <c r="DB20" s="26">
        <f>HLOOKUP(DB$2,PLANEL_Pot_anual!$C$3:$AL$24,18,TRUE)</f>
        <v>4718.6206780000002</v>
      </c>
      <c r="DC20" s="26">
        <f>HLOOKUP(DC$2,PLANEL_Pot_anual!$C$3:$AL$24,18,TRUE)</f>
        <v>8854.7208050000008</v>
      </c>
      <c r="DD20" s="26">
        <f>HLOOKUP(DD$2,PLANEL_Pot_anual!$C$3:$AL$24,18,TRUE)</f>
        <v>8854.7208050000008</v>
      </c>
      <c r="DE20" s="26">
        <f>HLOOKUP(DE$2,PLANEL_Pot_anual!$C$3:$AL$24,18,TRUE)</f>
        <v>8854.7208050000008</v>
      </c>
      <c r="DF20" s="26">
        <f>HLOOKUP(DF$2,PLANEL_Pot_anual!$C$3:$AL$24,18,TRUE)</f>
        <v>8854.7208050000008</v>
      </c>
      <c r="DG20" s="26">
        <f>HLOOKUP(DG$2,PLANEL_Pot_anual!$C$3:$AL$24,18,TRUE)</f>
        <v>13011.251619999999</v>
      </c>
      <c r="DH20" s="26">
        <f>HLOOKUP(DH$2,PLANEL_Pot_anual!$C$3:$AL$24,18,TRUE)</f>
        <v>13011.251619999999</v>
      </c>
      <c r="DI20" s="26">
        <f>HLOOKUP(DI$2,PLANEL_Pot_anual!$C$3:$AL$24,18,TRUE)</f>
        <v>13011.251619999999</v>
      </c>
      <c r="DJ20" s="26">
        <f>HLOOKUP(DJ$2,PLANEL_Pot_anual!$C$3:$AL$24,18,TRUE)</f>
        <v>13011.251619999999</v>
      </c>
      <c r="DK20" s="26">
        <f>HLOOKUP(DK$2,PLANEL_Pot_anual!$C$3:$AL$24,18,TRUE)</f>
        <v>17154.474730000002</v>
      </c>
      <c r="DL20" s="26">
        <f>HLOOKUP(DL$2,PLANEL_Pot_anual!$C$3:$AL$24,18,TRUE)</f>
        <v>17154.474730000002</v>
      </c>
      <c r="DM20" s="26">
        <f>HLOOKUP(DM$2,PLANEL_Pot_anual!$C$3:$AL$24,18,TRUE)</f>
        <v>17154.474730000002</v>
      </c>
      <c r="DN20" s="26">
        <f>HLOOKUP(DN$2,PLANEL_Pot_anual!$C$3:$AL$24,18,TRUE)</f>
        <v>17154.474730000002</v>
      </c>
      <c r="DO20" s="26">
        <f>HLOOKUP(DO$2,PLANEL_Pot_anual!$C$3:$AL$24,18,TRUE)</f>
        <v>21364.105240000001</v>
      </c>
      <c r="DP20" s="26">
        <f>HLOOKUP(DP$2,PLANEL_Pot_anual!$C$3:$AL$24,18,TRUE)</f>
        <v>21364.105240000001</v>
      </c>
      <c r="DQ20" s="26">
        <f>HLOOKUP(DQ$2,PLANEL_Pot_anual!$C$3:$AL$24,18,TRUE)</f>
        <v>21364.105240000001</v>
      </c>
      <c r="DR20" s="26">
        <f>HLOOKUP(DR$2,PLANEL_Pot_anual!$C$3:$AL$24,18,TRUE)</f>
        <v>21364.105240000001</v>
      </c>
      <c r="DS20" s="26">
        <f>HLOOKUP(DS$2,PLANEL_Pot_anual!$C$3:$AL$24,18,TRUE)</f>
        <v>22854.000499999998</v>
      </c>
      <c r="DT20" s="26">
        <f>HLOOKUP(DT$2,PLANEL_Pot_anual!$C$3:$AL$24,18,TRUE)</f>
        <v>22854.000499999998</v>
      </c>
      <c r="DU20" s="26">
        <f>HLOOKUP(DU$2,PLANEL_Pot_anual!$C$3:$AL$24,18,TRUE)</f>
        <v>22854.000499999998</v>
      </c>
      <c r="DV20" s="26">
        <f>HLOOKUP(DV$2,PLANEL_Pot_anual!$C$3:$AL$24,18,TRUE)</f>
        <v>22854.000499999998</v>
      </c>
      <c r="DW20" s="26">
        <f>HLOOKUP(DW$2,PLANEL_Pot_anual!$C$3:$AL$24,18,TRUE)</f>
        <v>24750.77807</v>
      </c>
      <c r="DX20" s="26">
        <f>HLOOKUP(DX$2,PLANEL_Pot_anual!$C$3:$AL$24,18,TRUE)</f>
        <v>24750.77807</v>
      </c>
      <c r="DY20" s="26">
        <f>HLOOKUP(DY$2,PLANEL_Pot_anual!$C$3:$AL$24,18,TRUE)</f>
        <v>24750.77807</v>
      </c>
      <c r="DZ20" s="26">
        <f>HLOOKUP(DZ$2,PLANEL_Pot_anual!$C$3:$AL$24,18,TRUE)</f>
        <v>24750.77807</v>
      </c>
      <c r="EA20" s="26">
        <f>HLOOKUP(EA$2,PLANEL_Pot_anual!$C$3:$AL$24,18,TRUE)</f>
        <v>26399.070889999999</v>
      </c>
      <c r="EB20" s="26">
        <f>HLOOKUP(EB$2,PLANEL_Pot_anual!$C$3:$AL$24,18,TRUE)</f>
        <v>26399.070889999999</v>
      </c>
      <c r="EC20" s="26">
        <f>HLOOKUP(EC$2,PLANEL_Pot_anual!$C$3:$AL$24,18,TRUE)</f>
        <v>26399.070889999999</v>
      </c>
      <c r="ED20" s="26">
        <f>HLOOKUP(ED$2,PLANEL_Pot_anual!$C$3:$AL$24,18,TRUE)</f>
        <v>26399.070889999999</v>
      </c>
      <c r="EE20" s="26">
        <f>HLOOKUP(EE$2,PLANEL_Pot_anual!$C$3:$AL$24,18,TRUE)</f>
        <v>30282.071749999999</v>
      </c>
      <c r="EF20" s="26">
        <f>HLOOKUP(EF$2,PLANEL_Pot_anual!$C$3:$AL$24,18,TRUE)</f>
        <v>30282.071749999999</v>
      </c>
      <c r="EG20" s="26">
        <f>HLOOKUP(EG$2,PLANEL_Pot_anual!$C$3:$AL$24,18,TRUE)</f>
        <v>30282.071749999999</v>
      </c>
      <c r="EH20" s="26">
        <f>HLOOKUP(EH$2,PLANEL_Pot_anual!$C$3:$AL$24,18,TRUE)</f>
        <v>30282.071749999999</v>
      </c>
      <c r="EI20" s="26">
        <f>HLOOKUP(EI$2,PLANEL_Pot_anual!$C$3:$AL$24,18,TRUE)</f>
        <v>30282.071749999999</v>
      </c>
      <c r="EJ20" s="26">
        <f>HLOOKUP(EJ$2,PLANEL_Pot_anual!$C$3:$AL$24,18,TRUE)</f>
        <v>30282.071749999999</v>
      </c>
      <c r="EK20" s="26">
        <f>HLOOKUP(EK$2,PLANEL_Pot_anual!$C$3:$AL$24,18,TRUE)</f>
        <v>30282.071749999999</v>
      </c>
      <c r="EL20" s="26">
        <f>HLOOKUP(EL$2,PLANEL_Pot_anual!$C$3:$AL$24,18,TRUE)</f>
        <v>30282.071749999999</v>
      </c>
      <c r="EM20" s="26">
        <f>HLOOKUP(EM$2,PLANEL_Pot_anual!$C$3:$AL$24,18,TRUE)</f>
        <v>30282.071749999999</v>
      </c>
      <c r="EN20" s="26">
        <f>HLOOKUP(EN$2,PLANEL_Pot_anual!$C$3:$AL$24,18,TRUE)</f>
        <v>30282.071749999999</v>
      </c>
      <c r="EO20" s="26">
        <f>HLOOKUP(EO$2,PLANEL_Pot_anual!$C$3:$AL$24,18,TRUE)</f>
        <v>30282.071749999999</v>
      </c>
      <c r="EP20" s="26">
        <f>HLOOKUP(EP$2,PLANEL_Pot_anual!$C$3:$AL$24,18,TRUE)</f>
        <v>30282.071749999999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4513.7660089999999</v>
      </c>
      <c r="AR23" s="32">
        <f>HLOOKUP(AR$2,PLANEL_Pot_anual!$C$3:$AL$24,21,TRUE)</f>
        <v>4513.7660089999999</v>
      </c>
      <c r="AS23" s="32">
        <f>HLOOKUP(AS$2,PLANEL_Pot_anual!$C$3:$AL$24,21,TRUE)</f>
        <v>4513.7660089999999</v>
      </c>
      <c r="AT23" s="32">
        <f>HLOOKUP(AT$2,PLANEL_Pot_anual!$C$3:$AL$24,21,TRUE)</f>
        <v>4513.7660089999999</v>
      </c>
      <c r="AU23" s="32">
        <f>HLOOKUP(AU$2,PLANEL_Pot_anual!$C$3:$AL$24,21,TRUE)</f>
        <v>5969.0105320000002</v>
      </c>
      <c r="AV23" s="32">
        <f>HLOOKUP(AV$2,PLANEL_Pot_anual!$C$3:$AL$24,21,TRUE)</f>
        <v>5969.0105320000002</v>
      </c>
      <c r="AW23" s="32">
        <f>HLOOKUP(AW$2,PLANEL_Pot_anual!$C$3:$AL$24,21,TRUE)</f>
        <v>5969.0105320000002</v>
      </c>
      <c r="AX23" s="32">
        <f>HLOOKUP(AX$2,PLANEL_Pot_anual!$C$3:$AL$24,21,TRUE)</f>
        <v>5969.0105320000002</v>
      </c>
      <c r="AY23" s="32">
        <f>HLOOKUP(AY$2,PLANEL_Pot_anual!$C$3:$AL$24,21,TRUE)</f>
        <v>10121.651169999999</v>
      </c>
      <c r="AZ23" s="32">
        <f>HLOOKUP(AZ$2,PLANEL_Pot_anual!$C$3:$AL$24,21,TRUE)</f>
        <v>10121.651169999999</v>
      </c>
      <c r="BA23" s="32">
        <f>HLOOKUP(BA$2,PLANEL_Pot_anual!$C$3:$AL$24,21,TRUE)</f>
        <v>10121.651169999999</v>
      </c>
      <c r="BB23" s="32">
        <f>HLOOKUP(BB$2,PLANEL_Pot_anual!$C$3:$AL$24,21,TRUE)</f>
        <v>10121.651169999999</v>
      </c>
      <c r="BC23" s="32">
        <f>HLOOKUP(BC$2,PLANEL_Pot_anual!$C$3:$AL$24,21,TRUE)</f>
        <v>10121.651169999999</v>
      </c>
      <c r="BD23" s="32">
        <f>HLOOKUP(BD$2,PLANEL_Pot_anual!$C$3:$AL$24,21,TRUE)</f>
        <v>10121.651169999999</v>
      </c>
      <c r="BE23" s="32">
        <f>HLOOKUP(BE$2,PLANEL_Pot_anual!$C$3:$AL$24,21,TRUE)</f>
        <v>10121.651169999999</v>
      </c>
      <c r="BF23" s="32">
        <f>HLOOKUP(BF$2,PLANEL_Pot_anual!$C$3:$AL$24,21,TRUE)</f>
        <v>10121.651169999999</v>
      </c>
      <c r="BG23" s="32">
        <f>HLOOKUP(BG$2,PLANEL_Pot_anual!$C$3:$AL$24,21,TRUE)</f>
        <v>11655.18506</v>
      </c>
      <c r="BH23" s="32">
        <f>HLOOKUP(BH$2,PLANEL_Pot_anual!$C$3:$AL$24,21,TRUE)</f>
        <v>11655.18506</v>
      </c>
      <c r="BI23" s="32">
        <f>HLOOKUP(BI$2,PLANEL_Pot_anual!$C$3:$AL$24,21,TRUE)</f>
        <v>11655.18506</v>
      </c>
      <c r="BJ23" s="32">
        <f>HLOOKUP(BJ$2,PLANEL_Pot_anual!$C$3:$AL$24,21,TRUE)</f>
        <v>11655.18506</v>
      </c>
      <c r="BK23" s="32">
        <f>HLOOKUP(BK$2,PLANEL_Pot_anual!$C$3:$AL$24,21,TRUE)</f>
        <v>11655.18506</v>
      </c>
      <c r="BL23" s="32">
        <f>HLOOKUP(BL$2,PLANEL_Pot_anual!$C$3:$AL$24,21,TRUE)</f>
        <v>11655.18506</v>
      </c>
      <c r="BM23" s="32">
        <f>HLOOKUP(BM$2,PLANEL_Pot_anual!$C$3:$AL$24,21,TRUE)</f>
        <v>11655.18506</v>
      </c>
      <c r="BN23" s="32">
        <f>HLOOKUP(BN$2,PLANEL_Pot_anual!$C$3:$AL$24,21,TRUE)</f>
        <v>11655.18506</v>
      </c>
      <c r="BO23" s="32">
        <f>HLOOKUP(BO$2,PLANEL_Pot_anual!$C$3:$AL$24,21,TRUE)</f>
        <v>15790.544161</v>
      </c>
      <c r="BP23" s="32">
        <f>HLOOKUP(BP$2,PLANEL_Pot_anual!$C$3:$AL$24,21,TRUE)</f>
        <v>15790.544161</v>
      </c>
      <c r="BQ23" s="32">
        <f>HLOOKUP(BQ$2,PLANEL_Pot_anual!$C$3:$AL$24,21,TRUE)</f>
        <v>15790.544161</v>
      </c>
      <c r="BR23" s="32">
        <f>HLOOKUP(BR$2,PLANEL_Pot_anual!$C$3:$AL$24,21,TRUE)</f>
        <v>15790.544161</v>
      </c>
      <c r="BS23" s="32">
        <f>HLOOKUP(BS$2,PLANEL_Pot_anual!$C$3:$AL$24,21,TRUE)</f>
        <v>17815.418171999998</v>
      </c>
      <c r="BT23" s="32">
        <f>HLOOKUP(BT$2,PLANEL_Pot_anual!$C$3:$AL$24,21,TRUE)</f>
        <v>17815.418171999998</v>
      </c>
      <c r="BU23" s="32">
        <f>HLOOKUP(BU$2,PLANEL_Pot_anual!$C$3:$AL$24,21,TRUE)</f>
        <v>17815.418171999998</v>
      </c>
      <c r="BV23" s="32">
        <f>HLOOKUP(BV$2,PLANEL_Pot_anual!$C$3:$AL$24,21,TRUE)</f>
        <v>17815.418171999998</v>
      </c>
      <c r="BW23" s="32">
        <f>HLOOKUP(BW$2,PLANEL_Pot_anual!$C$3:$AL$24,21,TRUE)</f>
        <v>19647.393992999998</v>
      </c>
      <c r="BX23" s="32">
        <f>HLOOKUP(BX$2,PLANEL_Pot_anual!$C$3:$AL$24,21,TRUE)</f>
        <v>19647.393992999998</v>
      </c>
      <c r="BY23" s="32">
        <f>HLOOKUP(BY$2,PLANEL_Pot_anual!$C$3:$AL$24,21,TRUE)</f>
        <v>19647.393992999998</v>
      </c>
      <c r="BZ23" s="32">
        <f>HLOOKUP(BZ$2,PLANEL_Pot_anual!$C$3:$AL$24,21,TRUE)</f>
        <v>19647.393992999998</v>
      </c>
      <c r="CA23" s="32">
        <f>HLOOKUP(CA$2,PLANEL_Pot_anual!$C$3:$AL$24,21,TRUE)</f>
        <v>21169.863448</v>
      </c>
      <c r="CB23" s="32">
        <f>HLOOKUP(CB$2,PLANEL_Pot_anual!$C$3:$AL$24,21,TRUE)</f>
        <v>21169.863448</v>
      </c>
      <c r="CC23" s="32">
        <f>HLOOKUP(CC$2,PLANEL_Pot_anual!$C$3:$AL$24,21,TRUE)</f>
        <v>21169.863448</v>
      </c>
      <c r="CD23" s="32">
        <f>HLOOKUP(CD$2,PLANEL_Pot_anual!$C$3:$AL$24,21,TRUE)</f>
        <v>21169.863448</v>
      </c>
      <c r="CE23" s="32">
        <f>HLOOKUP(CE$2,PLANEL_Pot_anual!$C$3:$AL$24,21,TRUE)</f>
        <v>22358.551100000001</v>
      </c>
      <c r="CF23" s="32">
        <f>HLOOKUP(CF$2,PLANEL_Pot_anual!$C$3:$AL$24,21,TRUE)</f>
        <v>22358.551100000001</v>
      </c>
      <c r="CG23" s="32">
        <f>HLOOKUP(CG$2,PLANEL_Pot_anual!$C$3:$AL$24,21,TRUE)</f>
        <v>22358.551100000001</v>
      </c>
      <c r="CH23" s="32">
        <f>HLOOKUP(CH$2,PLANEL_Pot_anual!$C$3:$AL$24,21,TRUE)</f>
        <v>22358.551100000001</v>
      </c>
      <c r="CI23" s="32">
        <f>HLOOKUP(CI$2,PLANEL_Pot_anual!$C$3:$AL$24,21,TRUE)</f>
        <v>23863.17843</v>
      </c>
      <c r="CJ23" s="32">
        <f>HLOOKUP(CJ$2,PLANEL_Pot_anual!$C$3:$AL$24,21,TRUE)</f>
        <v>23863.17843</v>
      </c>
      <c r="CK23" s="32">
        <f>HLOOKUP(CK$2,PLANEL_Pot_anual!$C$3:$AL$24,21,TRUE)</f>
        <v>23863.17843</v>
      </c>
      <c r="CL23" s="32">
        <f>HLOOKUP(CL$2,PLANEL_Pot_anual!$C$3:$AL$24,21,TRUE)</f>
        <v>23863.17843</v>
      </c>
      <c r="CM23" s="32">
        <f>HLOOKUP(CM$2,PLANEL_Pot_anual!$C$3:$AL$24,21,TRUE)</f>
        <v>25192.161829999997</v>
      </c>
      <c r="CN23" s="32">
        <f>HLOOKUP(CN$2,PLANEL_Pot_anual!$C$3:$AL$24,21,TRUE)</f>
        <v>25192.161829999997</v>
      </c>
      <c r="CO23" s="32">
        <f>HLOOKUP(CO$2,PLANEL_Pot_anual!$C$3:$AL$24,21,TRUE)</f>
        <v>25192.161829999997</v>
      </c>
      <c r="CP23" s="32">
        <f>HLOOKUP(CP$2,PLANEL_Pot_anual!$C$3:$AL$24,21,TRUE)</f>
        <v>25192.161829999997</v>
      </c>
      <c r="CQ23" s="32">
        <f>HLOOKUP(CQ$2,PLANEL_Pot_anual!$C$3:$AL$24,21,TRUE)</f>
        <v>27317.176070000001</v>
      </c>
      <c r="CR23" s="32">
        <f>HLOOKUP(CR$2,PLANEL_Pot_anual!$C$3:$AL$24,21,TRUE)</f>
        <v>27317.176070000001</v>
      </c>
      <c r="CS23" s="32">
        <f>HLOOKUP(CS$2,PLANEL_Pot_anual!$C$3:$AL$24,21,TRUE)</f>
        <v>27317.176070000001</v>
      </c>
      <c r="CT23" s="32">
        <f>HLOOKUP(CT$2,PLANEL_Pot_anual!$C$3:$AL$24,21,TRUE)</f>
        <v>27317.176070000001</v>
      </c>
      <c r="CU23" s="32">
        <f>HLOOKUP(CU$2,PLANEL_Pot_anual!$C$3:$AL$24,21,TRUE)</f>
        <v>31162.447840000001</v>
      </c>
      <c r="CV23" s="32">
        <f>HLOOKUP(CV$2,PLANEL_Pot_anual!$C$3:$AL$24,21,TRUE)</f>
        <v>31162.447840000001</v>
      </c>
      <c r="CW23" s="32">
        <f>HLOOKUP(CW$2,PLANEL_Pot_anual!$C$3:$AL$24,21,TRUE)</f>
        <v>31162.447840000001</v>
      </c>
      <c r="CX23" s="32">
        <f>HLOOKUP(CX$2,PLANEL_Pot_anual!$C$3:$AL$24,21,TRUE)</f>
        <v>31162.447840000001</v>
      </c>
      <c r="CY23" s="32">
        <f>HLOOKUP(CY$2,PLANEL_Pot_anual!$C$3:$AL$24,21,TRUE)</f>
        <v>31766.646509999999</v>
      </c>
      <c r="CZ23" s="32">
        <f>HLOOKUP(CZ$2,PLANEL_Pot_anual!$C$3:$AL$24,21,TRUE)</f>
        <v>31766.646509999999</v>
      </c>
      <c r="DA23" s="32">
        <f>HLOOKUP(DA$2,PLANEL_Pot_anual!$C$3:$AL$24,21,TRUE)</f>
        <v>31766.646509999999</v>
      </c>
      <c r="DB23" s="32">
        <f>HLOOKUP(DB$2,PLANEL_Pot_anual!$C$3:$AL$24,21,TRUE)</f>
        <v>31766.646509999999</v>
      </c>
      <c r="DC23" s="32">
        <f>HLOOKUP(DC$2,PLANEL_Pot_anual!$C$3:$AL$24,21,TRUE)</f>
        <v>34139.619650000001</v>
      </c>
      <c r="DD23" s="32">
        <f>HLOOKUP(DD$2,PLANEL_Pot_anual!$C$3:$AL$24,21,TRUE)</f>
        <v>34139.619650000001</v>
      </c>
      <c r="DE23" s="32">
        <f>HLOOKUP(DE$2,PLANEL_Pot_anual!$C$3:$AL$24,21,TRUE)</f>
        <v>34139.619650000001</v>
      </c>
      <c r="DF23" s="32">
        <f>HLOOKUP(DF$2,PLANEL_Pot_anual!$C$3:$AL$24,21,TRUE)</f>
        <v>34139.619650000001</v>
      </c>
      <c r="DG23" s="32">
        <f>HLOOKUP(DG$2,PLANEL_Pot_anual!$C$3:$AL$24,21,TRUE)</f>
        <v>36839.450389999998</v>
      </c>
      <c r="DH23" s="32">
        <f>HLOOKUP(DH$2,PLANEL_Pot_anual!$C$3:$AL$24,21,TRUE)</f>
        <v>36839.450389999998</v>
      </c>
      <c r="DI23" s="32">
        <f>HLOOKUP(DI$2,PLANEL_Pot_anual!$C$3:$AL$24,21,TRUE)</f>
        <v>36839.450389999998</v>
      </c>
      <c r="DJ23" s="32">
        <f>HLOOKUP(DJ$2,PLANEL_Pot_anual!$C$3:$AL$24,21,TRUE)</f>
        <v>36839.450389999998</v>
      </c>
      <c r="DK23" s="32">
        <f>HLOOKUP(DK$2,PLANEL_Pot_anual!$C$3:$AL$24,21,TRUE)</f>
        <v>39585.851930000004</v>
      </c>
      <c r="DL23" s="32">
        <f>HLOOKUP(DL$2,PLANEL_Pot_anual!$C$3:$AL$24,21,TRUE)</f>
        <v>39585.851930000004</v>
      </c>
      <c r="DM23" s="32">
        <f>HLOOKUP(DM$2,PLANEL_Pot_anual!$C$3:$AL$24,21,TRUE)</f>
        <v>39585.851930000004</v>
      </c>
      <c r="DN23" s="32">
        <f>HLOOKUP(DN$2,PLANEL_Pot_anual!$C$3:$AL$24,21,TRUE)</f>
        <v>39585.851930000004</v>
      </c>
      <c r="DO23" s="32">
        <f>HLOOKUP(DO$2,PLANEL_Pot_anual!$C$3:$AL$24,21,TRUE)</f>
        <v>42462.681660000002</v>
      </c>
      <c r="DP23" s="32">
        <f>HLOOKUP(DP$2,PLANEL_Pot_anual!$C$3:$AL$24,21,TRUE)</f>
        <v>42462.681660000002</v>
      </c>
      <c r="DQ23" s="32">
        <f>HLOOKUP(DQ$2,PLANEL_Pot_anual!$C$3:$AL$24,21,TRUE)</f>
        <v>42462.681660000002</v>
      </c>
      <c r="DR23" s="32">
        <f>HLOOKUP(DR$2,PLANEL_Pot_anual!$C$3:$AL$24,21,TRUE)</f>
        <v>42462.681660000002</v>
      </c>
      <c r="DS23" s="32">
        <f>HLOOKUP(DS$2,PLANEL_Pot_anual!$C$3:$AL$24,21,TRUE)</f>
        <v>46260.281189999994</v>
      </c>
      <c r="DT23" s="32">
        <f>HLOOKUP(DT$2,PLANEL_Pot_anual!$C$3:$AL$24,21,TRUE)</f>
        <v>46260.281189999994</v>
      </c>
      <c r="DU23" s="32">
        <f>HLOOKUP(DU$2,PLANEL_Pot_anual!$C$3:$AL$24,21,TRUE)</f>
        <v>46260.281189999994</v>
      </c>
      <c r="DV23" s="32">
        <f>HLOOKUP(DV$2,PLANEL_Pot_anual!$C$3:$AL$24,21,TRUE)</f>
        <v>46260.281189999994</v>
      </c>
      <c r="DW23" s="32">
        <f>HLOOKUP(DW$2,PLANEL_Pot_anual!$C$3:$AL$24,21,TRUE)</f>
        <v>50090.569260000004</v>
      </c>
      <c r="DX23" s="32">
        <f>HLOOKUP(DX$2,PLANEL_Pot_anual!$C$3:$AL$24,21,TRUE)</f>
        <v>50090.569260000004</v>
      </c>
      <c r="DY23" s="32">
        <f>HLOOKUP(DY$2,PLANEL_Pot_anual!$C$3:$AL$24,21,TRUE)</f>
        <v>50090.569260000004</v>
      </c>
      <c r="DZ23" s="32">
        <f>HLOOKUP(DZ$2,PLANEL_Pot_anual!$C$3:$AL$24,21,TRUE)</f>
        <v>50090.569260000004</v>
      </c>
      <c r="EA23" s="32">
        <f>HLOOKUP(EA$2,PLANEL_Pot_anual!$C$3:$AL$24,21,TRUE)</f>
        <v>53133.241009999998</v>
      </c>
      <c r="EB23" s="32">
        <f>HLOOKUP(EB$2,PLANEL_Pot_anual!$C$3:$AL$24,21,TRUE)</f>
        <v>53133.241009999998</v>
      </c>
      <c r="EC23" s="32">
        <f>HLOOKUP(EC$2,PLANEL_Pot_anual!$C$3:$AL$24,21,TRUE)</f>
        <v>53133.241009999998</v>
      </c>
      <c r="ED23" s="32">
        <f>HLOOKUP(ED$2,PLANEL_Pot_anual!$C$3:$AL$24,21,TRUE)</f>
        <v>53133.241009999998</v>
      </c>
      <c r="EE23" s="32">
        <f>HLOOKUP(EE$2,PLANEL_Pot_anual!$C$3:$AL$24,21,TRUE)</f>
        <v>56534.601559999996</v>
      </c>
      <c r="EF23" s="32">
        <f>HLOOKUP(EF$2,PLANEL_Pot_anual!$C$3:$AL$24,21,TRUE)</f>
        <v>56534.601559999996</v>
      </c>
      <c r="EG23" s="32">
        <f>HLOOKUP(EG$2,PLANEL_Pot_anual!$C$3:$AL$24,21,TRUE)</f>
        <v>56534.601559999996</v>
      </c>
      <c r="EH23" s="32">
        <f>HLOOKUP(EH$2,PLANEL_Pot_anual!$C$3:$AL$24,21,TRUE)</f>
        <v>56534.601559999996</v>
      </c>
      <c r="EI23" s="32">
        <f>HLOOKUP(EI$2,PLANEL_Pot_anual!$C$3:$AL$24,21,TRUE)</f>
        <v>59338.897299999997</v>
      </c>
      <c r="EJ23" s="32">
        <f>HLOOKUP(EJ$2,PLANEL_Pot_anual!$C$3:$AL$24,21,TRUE)</f>
        <v>59338.897299999997</v>
      </c>
      <c r="EK23" s="32">
        <f>HLOOKUP(EK$2,PLANEL_Pot_anual!$C$3:$AL$24,21,TRUE)</f>
        <v>59338.897299999997</v>
      </c>
      <c r="EL23" s="32">
        <f>HLOOKUP(EL$2,PLANEL_Pot_anual!$C$3:$AL$24,21,TRUE)</f>
        <v>59338.897299999997</v>
      </c>
      <c r="EM23" s="32">
        <f>HLOOKUP(EM$2,PLANEL_Pot_anual!$C$3:$AL$24,21,TRUE)</f>
        <v>61939.911080000005</v>
      </c>
      <c r="EN23" s="32">
        <f>HLOOKUP(EN$2,PLANEL_Pot_anual!$C$3:$AL$24,21,TRUE)</f>
        <v>61939.911080000005</v>
      </c>
      <c r="EO23" s="32">
        <f>HLOOKUP(EO$2,PLANEL_Pot_anual!$C$3:$AL$24,21,TRUE)</f>
        <v>61939.911080000005</v>
      </c>
      <c r="EP23" s="32">
        <f>HLOOKUP(EP$2,PLANEL_Pot_anual!$C$3:$AL$24,21,TRUE)</f>
        <v>61939.911080000005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175182.75300799994</v>
      </c>
      <c r="AB24" s="28">
        <f t="shared" si="0"/>
        <v>175182.75300799994</v>
      </c>
      <c r="AC24" s="28">
        <f t="shared" si="0"/>
        <v>175182.75300799994</v>
      </c>
      <c r="AD24" s="28">
        <f t="shared" si="0"/>
        <v>175182.75300799994</v>
      </c>
      <c r="AE24" s="28">
        <f t="shared" si="0"/>
        <v>181198.82166399996</v>
      </c>
      <c r="AF24" s="28">
        <f t="shared" si="0"/>
        <v>181198.82166399996</v>
      </c>
      <c r="AG24" s="28">
        <f t="shared" si="0"/>
        <v>181198.82166399996</v>
      </c>
      <c r="AH24" s="28">
        <f t="shared" si="0"/>
        <v>181198.82166399996</v>
      </c>
      <c r="AI24" s="28">
        <f t="shared" ref="AI24:BN24" si="1">SUM(AI4:AI23)</f>
        <v>187613.58933599998</v>
      </c>
      <c r="AJ24" s="28">
        <f t="shared" si="1"/>
        <v>187613.58933599998</v>
      </c>
      <c r="AK24" s="28">
        <f t="shared" si="1"/>
        <v>187613.58933599998</v>
      </c>
      <c r="AL24" s="28">
        <f t="shared" si="1"/>
        <v>187613.58933599998</v>
      </c>
      <c r="AM24" s="28">
        <f t="shared" si="1"/>
        <v>193525.59356399998</v>
      </c>
      <c r="AN24" s="28">
        <f t="shared" si="1"/>
        <v>193525.59356399998</v>
      </c>
      <c r="AO24" s="28">
        <f t="shared" si="1"/>
        <v>193525.59356399998</v>
      </c>
      <c r="AP24" s="28">
        <f t="shared" si="1"/>
        <v>193525.59356399998</v>
      </c>
      <c r="AQ24" s="28">
        <f t="shared" si="1"/>
        <v>204942.27418099999</v>
      </c>
      <c r="AR24" s="28">
        <f t="shared" si="1"/>
        <v>204942.27418099999</v>
      </c>
      <c r="AS24" s="28">
        <f t="shared" si="1"/>
        <v>204942.27418099999</v>
      </c>
      <c r="AT24" s="28">
        <f t="shared" si="1"/>
        <v>204942.27418099999</v>
      </c>
      <c r="AU24" s="28">
        <f t="shared" si="1"/>
        <v>211195.05625999998</v>
      </c>
      <c r="AV24" s="28">
        <f t="shared" si="1"/>
        <v>211195.05625999998</v>
      </c>
      <c r="AW24" s="28">
        <f t="shared" si="1"/>
        <v>211195.05625999998</v>
      </c>
      <c r="AX24" s="28">
        <f t="shared" si="1"/>
        <v>211195.05625999998</v>
      </c>
      <c r="AY24" s="28">
        <f t="shared" si="1"/>
        <v>218963.99261999998</v>
      </c>
      <c r="AZ24" s="28">
        <f t="shared" si="1"/>
        <v>218963.99261999998</v>
      </c>
      <c r="BA24" s="28">
        <f t="shared" si="1"/>
        <v>218963.99261999998</v>
      </c>
      <c r="BB24" s="28">
        <f t="shared" si="1"/>
        <v>218963.99261999998</v>
      </c>
      <c r="BC24" s="28">
        <f t="shared" si="1"/>
        <v>227088.562057</v>
      </c>
      <c r="BD24" s="28">
        <f t="shared" si="1"/>
        <v>227088.562057</v>
      </c>
      <c r="BE24" s="28">
        <f t="shared" si="1"/>
        <v>227088.562057</v>
      </c>
      <c r="BF24" s="28">
        <f t="shared" si="1"/>
        <v>227088.562057</v>
      </c>
      <c r="BG24" s="28">
        <f t="shared" si="1"/>
        <v>237992.78730699993</v>
      </c>
      <c r="BH24" s="28">
        <f t="shared" si="1"/>
        <v>237992.78730699993</v>
      </c>
      <c r="BI24" s="28">
        <f t="shared" si="1"/>
        <v>237992.78730699993</v>
      </c>
      <c r="BJ24" s="28">
        <f t="shared" si="1"/>
        <v>237992.78730699993</v>
      </c>
      <c r="BK24" s="28">
        <f t="shared" si="1"/>
        <v>244671.794861</v>
      </c>
      <c r="BL24" s="28">
        <f t="shared" si="1"/>
        <v>244671.794861</v>
      </c>
      <c r="BM24" s="28">
        <f t="shared" si="1"/>
        <v>244671.794861</v>
      </c>
      <c r="BN24" s="28">
        <f t="shared" si="1"/>
        <v>244671.794861</v>
      </c>
      <c r="BO24" s="28">
        <f t="shared" ref="BO24:CT24" si="2">SUM(BO4:BO23)</f>
        <v>253807.09806799999</v>
      </c>
      <c r="BP24" s="28">
        <f t="shared" si="2"/>
        <v>253807.09806799999</v>
      </c>
      <c r="BQ24" s="28">
        <f t="shared" si="2"/>
        <v>253807.09806799999</v>
      </c>
      <c r="BR24" s="28">
        <f t="shared" si="2"/>
        <v>253807.09806799999</v>
      </c>
      <c r="BS24" s="28">
        <f t="shared" si="2"/>
        <v>262471.96533899999</v>
      </c>
      <c r="BT24" s="28">
        <f t="shared" si="2"/>
        <v>262471.96533899999</v>
      </c>
      <c r="BU24" s="28">
        <f t="shared" si="2"/>
        <v>262471.96533899999</v>
      </c>
      <c r="BV24" s="28">
        <f t="shared" si="2"/>
        <v>262471.96533899999</v>
      </c>
      <c r="BW24" s="28">
        <f t="shared" si="2"/>
        <v>271439.77559999999</v>
      </c>
      <c r="BX24" s="28">
        <f t="shared" si="2"/>
        <v>271439.77559999999</v>
      </c>
      <c r="BY24" s="28">
        <f t="shared" si="2"/>
        <v>271439.77559999999</v>
      </c>
      <c r="BZ24" s="28">
        <f t="shared" si="2"/>
        <v>271439.77559999999</v>
      </c>
      <c r="CA24" s="28">
        <f t="shared" si="2"/>
        <v>281543.55741499999</v>
      </c>
      <c r="CB24" s="28">
        <f t="shared" si="2"/>
        <v>281543.55741499999</v>
      </c>
      <c r="CC24" s="28">
        <f t="shared" si="2"/>
        <v>281543.55741499999</v>
      </c>
      <c r="CD24" s="28">
        <f t="shared" si="2"/>
        <v>281543.55741499999</v>
      </c>
      <c r="CE24" s="28">
        <f t="shared" si="2"/>
        <v>292062.80679699994</v>
      </c>
      <c r="CF24" s="28">
        <f t="shared" si="2"/>
        <v>292062.80679699994</v>
      </c>
      <c r="CG24" s="28">
        <f t="shared" si="2"/>
        <v>292062.80679699994</v>
      </c>
      <c r="CH24" s="28">
        <f t="shared" si="2"/>
        <v>292062.80679699994</v>
      </c>
      <c r="CI24" s="28">
        <f t="shared" si="2"/>
        <v>303129.30409699993</v>
      </c>
      <c r="CJ24" s="28">
        <f t="shared" si="2"/>
        <v>303129.30409699993</v>
      </c>
      <c r="CK24" s="28">
        <f t="shared" si="2"/>
        <v>303129.30409699993</v>
      </c>
      <c r="CL24" s="28">
        <f t="shared" si="2"/>
        <v>303129.30409699993</v>
      </c>
      <c r="CM24" s="28">
        <f t="shared" si="2"/>
        <v>314381.67744699999</v>
      </c>
      <c r="CN24" s="28">
        <f t="shared" si="2"/>
        <v>314381.67744699999</v>
      </c>
      <c r="CO24" s="28">
        <f t="shared" si="2"/>
        <v>314381.67744699999</v>
      </c>
      <c r="CP24" s="28">
        <f t="shared" si="2"/>
        <v>314381.67744699999</v>
      </c>
      <c r="CQ24" s="28">
        <f t="shared" si="2"/>
        <v>323131.31465700001</v>
      </c>
      <c r="CR24" s="28">
        <f t="shared" si="2"/>
        <v>323131.31465700001</v>
      </c>
      <c r="CS24" s="28">
        <f t="shared" si="2"/>
        <v>323131.31465700001</v>
      </c>
      <c r="CT24" s="28">
        <f t="shared" si="2"/>
        <v>323131.31465700001</v>
      </c>
      <c r="CU24" s="28">
        <f t="shared" ref="CU24:DZ24" si="3">SUM(CU4:CU23)</f>
        <v>328426.09120700002</v>
      </c>
      <c r="CV24" s="28">
        <f t="shared" si="3"/>
        <v>328426.09120700002</v>
      </c>
      <c r="CW24" s="28">
        <f t="shared" si="3"/>
        <v>328426.09120700002</v>
      </c>
      <c r="CX24" s="28">
        <f t="shared" si="3"/>
        <v>328426.09120700002</v>
      </c>
      <c r="CY24" s="28">
        <f t="shared" si="3"/>
        <v>345956.12224499998</v>
      </c>
      <c r="CZ24" s="28">
        <f t="shared" si="3"/>
        <v>345956.12224499998</v>
      </c>
      <c r="DA24" s="28">
        <f t="shared" si="3"/>
        <v>345956.12224499998</v>
      </c>
      <c r="DB24" s="28">
        <f t="shared" si="3"/>
        <v>345956.12224499998</v>
      </c>
      <c r="DC24" s="28">
        <f t="shared" si="3"/>
        <v>357235.43064199999</v>
      </c>
      <c r="DD24" s="28">
        <f t="shared" si="3"/>
        <v>357235.43064199999</v>
      </c>
      <c r="DE24" s="28">
        <f t="shared" si="3"/>
        <v>357235.43064199999</v>
      </c>
      <c r="DF24" s="28">
        <f t="shared" si="3"/>
        <v>357235.43064199999</v>
      </c>
      <c r="DG24" s="28">
        <f t="shared" si="3"/>
        <v>367836.87453700003</v>
      </c>
      <c r="DH24" s="28">
        <f t="shared" si="3"/>
        <v>367836.87453700003</v>
      </c>
      <c r="DI24" s="28">
        <f t="shared" si="3"/>
        <v>367836.87453700003</v>
      </c>
      <c r="DJ24" s="28">
        <f t="shared" si="3"/>
        <v>367836.87453700003</v>
      </c>
      <c r="DK24" s="28">
        <f t="shared" si="3"/>
        <v>378511.272207</v>
      </c>
      <c r="DL24" s="28">
        <f t="shared" si="3"/>
        <v>378511.272207</v>
      </c>
      <c r="DM24" s="28">
        <f t="shared" si="3"/>
        <v>378511.272207</v>
      </c>
      <c r="DN24" s="28">
        <f t="shared" si="3"/>
        <v>378511.272207</v>
      </c>
      <c r="DO24" s="28">
        <f t="shared" si="3"/>
        <v>389462.38546700001</v>
      </c>
      <c r="DP24" s="28">
        <f t="shared" si="3"/>
        <v>389462.38546700001</v>
      </c>
      <c r="DQ24" s="28">
        <f t="shared" si="3"/>
        <v>389462.38546700001</v>
      </c>
      <c r="DR24" s="28">
        <f t="shared" si="3"/>
        <v>389462.38546700001</v>
      </c>
      <c r="DS24" s="28">
        <f t="shared" si="3"/>
        <v>400136.88501700008</v>
      </c>
      <c r="DT24" s="28">
        <f t="shared" si="3"/>
        <v>400136.88501700008</v>
      </c>
      <c r="DU24" s="28">
        <f t="shared" si="3"/>
        <v>400136.88501700008</v>
      </c>
      <c r="DV24" s="28">
        <f t="shared" si="3"/>
        <v>400136.88501700008</v>
      </c>
      <c r="DW24" s="28">
        <f t="shared" si="3"/>
        <v>411053.77529700007</v>
      </c>
      <c r="DX24" s="28">
        <f t="shared" si="3"/>
        <v>411053.77529700007</v>
      </c>
      <c r="DY24" s="28">
        <f t="shared" si="3"/>
        <v>411053.77529700007</v>
      </c>
      <c r="DZ24" s="28">
        <f t="shared" si="3"/>
        <v>411053.77529700007</v>
      </c>
      <c r="EA24" s="28">
        <f t="shared" ref="EA24:EP24" si="4">SUM(EA4:EA23)</f>
        <v>423268.95232699998</v>
      </c>
      <c r="EB24" s="28">
        <f t="shared" si="4"/>
        <v>423268.95232699998</v>
      </c>
      <c r="EC24" s="28">
        <f t="shared" si="4"/>
        <v>423268.95232699998</v>
      </c>
      <c r="ED24" s="28">
        <f t="shared" si="4"/>
        <v>423268.95232699998</v>
      </c>
      <c r="EE24" s="28">
        <f t="shared" si="4"/>
        <v>436772.00176700001</v>
      </c>
      <c r="EF24" s="28">
        <f t="shared" si="4"/>
        <v>436772.00176700001</v>
      </c>
      <c r="EG24" s="28">
        <f t="shared" si="4"/>
        <v>436772.00176700001</v>
      </c>
      <c r="EH24" s="28">
        <f t="shared" si="4"/>
        <v>436772.00176700001</v>
      </c>
      <c r="EI24" s="28">
        <f t="shared" si="4"/>
        <v>447093.03273700009</v>
      </c>
      <c r="EJ24" s="28">
        <f t="shared" si="4"/>
        <v>447093.03273700009</v>
      </c>
      <c r="EK24" s="28">
        <f t="shared" si="4"/>
        <v>447093.03273700009</v>
      </c>
      <c r="EL24" s="28">
        <f t="shared" si="4"/>
        <v>447093.03273700009</v>
      </c>
      <c r="EM24" s="28">
        <f t="shared" si="4"/>
        <v>454815.54100700002</v>
      </c>
      <c r="EN24" s="28">
        <f t="shared" si="4"/>
        <v>454815.54100700002</v>
      </c>
      <c r="EO24" s="28">
        <f t="shared" si="4"/>
        <v>454815.54100700002</v>
      </c>
      <c r="EP24" s="28">
        <f t="shared" si="4"/>
        <v>454815.54100700002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1164.082443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827.65446880000002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0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0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0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0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8.563522588001618E-2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0.10823442868597406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8.8869576675932038E-2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5.3639681941217696E-2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2.6544540197839556E-2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2.5755216071204234E-2</v>
      </c>
      <c r="AY29" s="33">
        <f t="shared" si="11"/>
        <v>0</v>
      </c>
      <c r="AZ29" s="33">
        <f t="shared" si="11"/>
        <v>0</v>
      </c>
      <c r="BA29" s="33">
        <f t="shared" si="11"/>
        <v>0</v>
      </c>
      <c r="BB29" s="33">
        <f t="shared" si="11"/>
        <v>2.46665245801665E-2</v>
      </c>
      <c r="BC29" s="33">
        <f t="shared" si="11"/>
        <v>0</v>
      </c>
      <c r="BD29" s="33">
        <f t="shared" si="11"/>
        <v>0</v>
      </c>
      <c r="BE29" s="33">
        <f t="shared" si="11"/>
        <v>0</v>
      </c>
      <c r="BF29" s="33">
        <f t="shared" si="11"/>
        <v>2.4361586984349114E-2</v>
      </c>
      <c r="BG29" s="33">
        <f t="shared" si="11"/>
        <v>0</v>
      </c>
      <c r="BH29" s="33">
        <f t="shared" si="11"/>
        <v>0</v>
      </c>
      <c r="BI29" s="33">
        <f t="shared" si="11"/>
        <v>0</v>
      </c>
      <c r="BJ29" s="33">
        <f t="shared" si="11"/>
        <v>2.4361586984349114E-2</v>
      </c>
      <c r="BK29" s="33">
        <f t="shared" si="11"/>
        <v>0</v>
      </c>
      <c r="BL29" s="33">
        <f t="shared" si="11"/>
        <v>0</v>
      </c>
      <c r="BM29" s="33">
        <f t="shared" si="11"/>
        <v>0</v>
      </c>
      <c r="BN29" s="33">
        <f t="shared" si="11"/>
        <v>2.4361586984349114E-2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6062.7897777000007</v>
      </c>
      <c r="AF31" s="1">
        <f>PLANEL_GerMed_Trim!AF17</f>
        <v>7193.0207369999998</v>
      </c>
      <c r="AG31" s="1">
        <f>PLANEL_GerMed_Trim!AG17</f>
        <v>9476.7419341999994</v>
      </c>
      <c r="AH31" s="1">
        <f>PLANEL_GerMed_Trim!AH17</f>
        <v>7885.8522297</v>
      </c>
      <c r="AI31" s="1">
        <f>PLANEL_GerMed_Trim!AI17</f>
        <v>8121.7569909000013</v>
      </c>
      <c r="AJ31" s="1">
        <f>PLANEL_GerMed_Trim!AJ17</f>
        <v>9693.8264072000002</v>
      </c>
      <c r="AK31" s="1">
        <f>PLANEL_GerMed_Trim!AK17</f>
        <v>12799.3671362</v>
      </c>
      <c r="AL31" s="1">
        <f>PLANEL_GerMed_Trim!AL17</f>
        <v>10616.413898499999</v>
      </c>
      <c r="AM31" s="1">
        <f>PLANEL_GerMed_Trim!AM17</f>
        <v>9040.7246929000012</v>
      </c>
      <c r="AN31" s="1">
        <f>PLANEL_GerMed_Trim!AN17</f>
        <v>10809.9974802</v>
      </c>
      <c r="AO31" s="1">
        <f>PLANEL_GerMed_Trim!AO17</f>
        <v>14282.3364762</v>
      </c>
      <c r="AP31" s="1">
        <f>PLANEL_GerMed_Trim!AP17</f>
        <v>11835.1307235</v>
      </c>
      <c r="AQ31" s="1">
        <f>PLANEL_GerMed_Trim!AQ17</f>
        <v>11960.591031</v>
      </c>
      <c r="AR31" s="1">
        <f>PLANEL_GerMed_Trim!AR17</f>
        <v>14356.833630199999</v>
      </c>
      <c r="AS31" s="1">
        <f>PLANEL_GerMed_Trim!AS17</f>
        <v>18994.923063099999</v>
      </c>
      <c r="AT31" s="1">
        <f>PLANEL_GerMed_Trim!AT17</f>
        <v>15707.7517462</v>
      </c>
      <c r="AU31" s="1">
        <f>PLANEL_GerMed_Trim!AU17</f>
        <v>12715.263799</v>
      </c>
      <c r="AV31" s="1">
        <f>PLANEL_GerMed_Trim!AV17</f>
        <v>15273.453343200001</v>
      </c>
      <c r="AW31" s="1">
        <f>PLANEL_GerMed_Trim!AW17</f>
        <v>20212.764092099998</v>
      </c>
      <c r="AX31" s="1">
        <f>PLANEL_GerMed_Trim!AX17</f>
        <v>16708.5838712</v>
      </c>
      <c r="AY31" s="1">
        <f>PLANEL_GerMed_Trim!AY17</f>
        <v>14356.345954799999</v>
      </c>
      <c r="AZ31" s="1">
        <f>PLANEL_GerMed_Trim!AZ17</f>
        <v>17279.586422200002</v>
      </c>
      <c r="BA31" s="1">
        <f>PLANEL_GerMed_Trim!BA17</f>
        <v>22884.197560699999</v>
      </c>
      <c r="BB31" s="1">
        <f>PLANEL_GerMed_Trim!BB17</f>
        <v>18896.6123204</v>
      </c>
      <c r="BC31" s="1">
        <f>PLANEL_GerMed_Trim!BC17</f>
        <v>14417.4963818</v>
      </c>
      <c r="BD31" s="1">
        <f>PLANEL_GerMed_Trim!BD17</f>
        <v>17354.029383900001</v>
      </c>
      <c r="BE31" s="1">
        <f>PLANEL_GerMed_Trim!BE17</f>
        <v>22983.183866200001</v>
      </c>
      <c r="BF31" s="1">
        <f>PLANEL_GerMed_Trim!BF17</f>
        <v>18977.8627003</v>
      </c>
      <c r="BG31" s="1">
        <f>PLANEL_GerMed_Trim!BG17</f>
        <v>14680.109119799999</v>
      </c>
      <c r="BH31" s="1">
        <f>PLANEL_GerMed_Trim!BH17</f>
        <v>17672.996786899999</v>
      </c>
      <c r="BI31" s="1">
        <f>PLANEL_GerMed_Trim!BI17</f>
        <v>23406.970940200001</v>
      </c>
      <c r="BJ31" s="1">
        <f>PLANEL_GerMed_Trim!BJ17</f>
        <v>19326.134531299998</v>
      </c>
      <c r="BK31" s="1">
        <f>PLANEL_GerMed_Trim!BK17</f>
        <v>15357.942166100001</v>
      </c>
      <c r="BL31" s="1">
        <f>PLANEL_GerMed_Trim!BL17</f>
        <v>18496.2875699</v>
      </c>
      <c r="BM31" s="1">
        <f>PLANEL_GerMed_Trim!BM17</f>
        <v>24500.813110200001</v>
      </c>
      <c r="BN31" s="1">
        <f>PLANEL_GerMed_Trim!BN17</f>
        <v>20225.063336299998</v>
      </c>
      <c r="BO31" s="1">
        <f>PLANEL_GerMed_Trim!BO17</f>
        <v>16725.802069199999</v>
      </c>
      <c r="BP31" s="1">
        <f>PLANEL_GerMed_Trim!BP17</f>
        <v>20160.635630099998</v>
      </c>
      <c r="BQ31" s="1">
        <f>PLANEL_GerMed_Trim!BQ17</f>
        <v>26713.488059300002</v>
      </c>
      <c r="BR31" s="1">
        <f>PLANEL_GerMed_Trim!BR17</f>
        <v>22041.766069599998</v>
      </c>
      <c r="BS31" s="1">
        <f>PLANEL_GerMed_Trim!BS17</f>
        <v>18331.193750000002</v>
      </c>
      <c r="BT31" s="1">
        <f>PLANEL_GerMed_Trim!BT17</f>
        <v>22133.956177100001</v>
      </c>
      <c r="BU31" s="1">
        <f>PLANEL_GerMed_Trim!BU17</f>
        <v>29346.265340900001</v>
      </c>
      <c r="BV31" s="1">
        <f>PLANEL_GerMed_Trim!BV17</f>
        <v>24191.993956799997</v>
      </c>
      <c r="BW31" s="1">
        <f>PLANEL_GerMed_Trim!BW17</f>
        <v>20158.858995300001</v>
      </c>
      <c r="BX31" s="1">
        <f>PLANEL_GerMed_Trim!BX17</f>
        <v>24369.799742099996</v>
      </c>
      <c r="BY31" s="1">
        <f>PLANEL_GerMed_Trim!BY17</f>
        <v>32324.3447767</v>
      </c>
      <c r="BZ31" s="1">
        <f>PLANEL_GerMed_Trim!BZ17</f>
        <v>26630.25866</v>
      </c>
      <c r="CA31" s="1">
        <f>PLANEL_GerMed_Trim!CA17</f>
        <v>22413.3777792</v>
      </c>
      <c r="CB31" s="1">
        <f>PLANEL_GerMed_Trim!CB17</f>
        <v>27127.986839099998</v>
      </c>
      <c r="CC31" s="1">
        <f>PLANEL_GerMed_Trim!CC17</f>
        <v>35998.245001800002</v>
      </c>
      <c r="CD31" s="1">
        <f>PLANEL_GerMed_Trim!CD17</f>
        <v>29638.127404700001</v>
      </c>
      <c r="CE31" s="1">
        <f>PLANEL_GerMed_Trim!CE17</f>
        <v>24588.206556700003</v>
      </c>
      <c r="CF31" s="1">
        <f>PLANEL_GerMed_Trim!CF17</f>
        <v>29815.5205236</v>
      </c>
      <c r="CG31" s="1">
        <f>PLANEL_GerMed_Trim!CG17</f>
        <v>39590.525781099997</v>
      </c>
      <c r="CH31" s="1">
        <f>PLANEL_GerMed_Trim!CH17</f>
        <v>32563.956307499997</v>
      </c>
      <c r="CI31" s="1">
        <f>PLANEL_GerMed_Trim!CI17</f>
        <v>26667.585469199999</v>
      </c>
      <c r="CJ31" s="1">
        <f>PLANEL_GerMed_Trim!CJ17</f>
        <v>32344.611464599999</v>
      </c>
      <c r="CK31" s="1">
        <f>PLANEL_GerMed_Trim!CK17</f>
        <v>42952.368969300005</v>
      </c>
      <c r="CL31" s="1">
        <f>PLANEL_GerMed_Trim!CL17</f>
        <v>35324.747612599997</v>
      </c>
      <c r="CM31" s="1">
        <f>PLANEL_GerMed_Trim!CM17</f>
        <v>28946.743487300002</v>
      </c>
      <c r="CN31" s="1">
        <f>PLANEL_GerMed_Trim!CN17</f>
        <v>35134.248166999998</v>
      </c>
      <c r="CO31" s="1">
        <f>PLANEL_GerMed_Trim!CO17</f>
        <v>46668.767730399995</v>
      </c>
      <c r="CP31" s="1">
        <f>PLANEL_GerMed_Trim!CP17</f>
        <v>38366.670078099996</v>
      </c>
      <c r="CQ31" s="1">
        <f>PLANEL_GerMed_Trim!CQ17</f>
        <v>30355.955230300002</v>
      </c>
      <c r="CR31" s="1">
        <f>PLANEL_GerMed_Trim!CR17</f>
        <v>36845.865863999999</v>
      </c>
      <c r="CS31" s="1">
        <f>PLANEL_GerMed_Trim!CS17</f>
        <v>48942.8605064</v>
      </c>
      <c r="CT31" s="1">
        <f>PLANEL_GerMed_Trim!CT17</f>
        <v>40235.538873099998</v>
      </c>
      <c r="CU31" s="1">
        <f>PLANEL_GerMed_Trim!CU17</f>
        <v>30671.461684300004</v>
      </c>
      <c r="CV31" s="1">
        <f>PLANEL_GerMed_Trim!CV17</f>
        <v>37251.861463900001</v>
      </c>
      <c r="CW31" s="1">
        <f>PLANEL_GerMed_Trim!CW17</f>
        <v>49492.955363600006</v>
      </c>
      <c r="CX31" s="1">
        <f>PLANEL_GerMed_Trim!CX17</f>
        <v>40674.567217299998</v>
      </c>
      <c r="CY31" s="1">
        <f>PLANEL_GerMed_Trim!CY17</f>
        <v>35014.6222901</v>
      </c>
      <c r="CZ31" s="1">
        <f>PLANEL_GerMed_Trim!CZ17</f>
        <v>42528.489731099995</v>
      </c>
      <c r="DA31" s="1">
        <f>PLANEL_GerMed_Trim!DA17</f>
        <v>56504.2831792</v>
      </c>
      <c r="DB31" s="1">
        <f>PLANEL_GerMed_Trim!DB17</f>
        <v>46435.700807299996</v>
      </c>
      <c r="DC31" s="1">
        <f>PLANEL_GerMed_Trim!DC17</f>
        <v>36633.089219000001</v>
      </c>
      <c r="DD31" s="1">
        <f>PLANEL_GerMed_Trim!DD17</f>
        <v>44494.267158999995</v>
      </c>
      <c r="DE31" s="1">
        <f>PLANEL_GerMed_Trim!DE17</f>
        <v>59116.058140000001</v>
      </c>
      <c r="DF31" s="1">
        <f>PLANEL_GerMed_Trim!DF17</f>
        <v>48582.079693999993</v>
      </c>
      <c r="DG31" s="1">
        <f>PLANEL_GerMed_Trim!DG17</f>
        <v>37888.599062000001</v>
      </c>
      <c r="DH31" s="1">
        <f>PLANEL_GerMed_Trim!DH17</f>
        <v>46019.199715999996</v>
      </c>
      <c r="DI31" s="1">
        <f>PLANEL_GerMed_Trim!DI17</f>
        <v>61142.11694</v>
      </c>
      <c r="DJ31" s="1">
        <f>PLANEL_GerMed_Trim!DJ17</f>
        <v>50247.112059999992</v>
      </c>
      <c r="DK31" s="1">
        <f>PLANEL_GerMed_Trim!DK17</f>
        <v>39149.465883999997</v>
      </c>
      <c r="DL31" s="1">
        <f>PLANEL_GerMed_Trim!DL17</f>
        <v>47550.638819999993</v>
      </c>
      <c r="DM31" s="1">
        <f>PLANEL_GerMed_Trim!DM17</f>
        <v>63176.820480000002</v>
      </c>
      <c r="DN31" s="1">
        <f>PLANEL_GerMed_Trim!DN17</f>
        <v>51919.248749999999</v>
      </c>
      <c r="DO31" s="1">
        <f>PLANEL_GerMed_Trim!DO17</f>
        <v>40433.249001000004</v>
      </c>
      <c r="DP31" s="1">
        <f>PLANEL_GerMed_Trim!DP17</f>
        <v>49109.911869999996</v>
      </c>
      <c r="DQ31" s="1">
        <f>PLANEL_GerMed_Trim!DQ17</f>
        <v>65248.504830000005</v>
      </c>
      <c r="DR31" s="1">
        <f>PLANEL_GerMed_Trim!DR17</f>
        <v>53621.776569999995</v>
      </c>
      <c r="DS31" s="1">
        <f>PLANEL_GerMed_Trim!DS17</f>
        <v>42516.518020999996</v>
      </c>
      <c r="DT31" s="1">
        <f>PLANEL_GerMed_Trim!DT17</f>
        <v>51640.234329999992</v>
      </c>
      <c r="DU31" s="1">
        <f>PLANEL_GerMed_Trim!DU17</f>
        <v>68610.346669999999</v>
      </c>
      <c r="DV31" s="1">
        <f>PLANEL_GerMed_Trim!DV17</f>
        <v>56384.566809999997</v>
      </c>
      <c r="DW31" s="1">
        <f>PLANEL_GerMed_Trim!DW17</f>
        <v>44346.342551000002</v>
      </c>
      <c r="DX31" s="1">
        <f>PLANEL_GerMed_Trim!DX17</f>
        <v>53862.72507</v>
      </c>
      <c r="DY31" s="1">
        <f>PLANEL_GerMed_Trim!DY17</f>
        <v>71563.19657</v>
      </c>
      <c r="DZ31" s="1">
        <f>PLANEL_GerMed_Trim!DZ17</f>
        <v>58811.243989999995</v>
      </c>
      <c r="EA31" s="1">
        <f>PLANEL_GerMed_Trim!EA17</f>
        <v>47003.205170999994</v>
      </c>
      <c r="EB31" s="1">
        <f>PLANEL_GerMed_Trim!EB17</f>
        <v>57089.729879999999</v>
      </c>
      <c r="EC31" s="1">
        <f>PLANEL_GerMed_Trim!EC17</f>
        <v>75850.665850000005</v>
      </c>
      <c r="ED31" s="1">
        <f>PLANEL_GerMed_Trim!ED17</f>
        <v>62334.722739999997</v>
      </c>
      <c r="EE31" s="1">
        <f>PLANEL_GerMed_Trim!EE17</f>
        <v>48669.532790999998</v>
      </c>
      <c r="EF31" s="1">
        <f>PLANEL_GerMed_Trim!EF17</f>
        <v>59113.63854</v>
      </c>
      <c r="EG31" s="1">
        <f>PLANEL_GerMed_Trim!EG17</f>
        <v>78539.675239999997</v>
      </c>
      <c r="EH31" s="1">
        <f>PLANEL_GerMed_Trim!EH17</f>
        <v>64544.573529999994</v>
      </c>
      <c r="EI31" s="1">
        <f>PLANEL_GerMed_Trim!EI17</f>
        <v>51000.318450999999</v>
      </c>
      <c r="EJ31" s="1">
        <f>PLANEL_GerMed_Trim!EJ17</f>
        <v>61944.592789999995</v>
      </c>
      <c r="EK31" s="1">
        <f>PLANEL_GerMed_Trim!EK17</f>
        <v>82300.943079999997</v>
      </c>
      <c r="EL31" s="1">
        <f>PLANEL_GerMed_Trim!EL17</f>
        <v>67635.615460000001</v>
      </c>
      <c r="EM31" s="1">
        <f>PLANEL_GerMed_Trim!EM17</f>
        <v>51400.473641000004</v>
      </c>
      <c r="EN31" s="1">
        <f>PLANEL_GerMed_Trim!EN17</f>
        <v>62430.618199999997</v>
      </c>
      <c r="EO31" s="1">
        <f>PLANEL_GerMed_Trim!EO17</f>
        <v>82946.687080000003</v>
      </c>
      <c r="EP31" s="1">
        <f>PLANEL_GerMed_Trim!EP17</f>
        <v>68166.293369999999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0.35482938135975278</v>
      </c>
      <c r="AF32" s="33">
        <f t="shared" si="15"/>
        <v>0.42097700758244494</v>
      </c>
      <c r="AG32" s="33">
        <f t="shared" si="15"/>
        <v>0.55463352699223378</v>
      </c>
      <c r="AH32" s="33">
        <f t="shared" si="15"/>
        <v>0.46152549746172894</v>
      </c>
      <c r="AI32" s="33">
        <f t="shared" si="15"/>
        <v>0.35465826079331514</v>
      </c>
      <c r="AJ32" s="33">
        <f t="shared" si="15"/>
        <v>0.42330688025533819</v>
      </c>
      <c r="AK32" s="33">
        <f t="shared" si="15"/>
        <v>0.55891862965931705</v>
      </c>
      <c r="AL32" s="33">
        <f t="shared" si="15"/>
        <v>0.46359413281174189</v>
      </c>
      <c r="AM32" s="33">
        <f t="shared" si="15"/>
        <v>0.35460707487313065</v>
      </c>
      <c r="AN32" s="33">
        <f t="shared" si="15"/>
        <v>0.42400379571894953</v>
      </c>
      <c r="AO32" s="33">
        <f t="shared" si="15"/>
        <v>0.56020039678417821</v>
      </c>
      <c r="AP32" s="33">
        <f t="shared" si="15"/>
        <v>0.46421290650486952</v>
      </c>
      <c r="AQ32" s="33">
        <f t="shared" si="15"/>
        <v>0.35449591101126038</v>
      </c>
      <c r="AR32" s="33">
        <f t="shared" si="15"/>
        <v>0.42551733470225772</v>
      </c>
      <c r="AS32" s="33">
        <f t="shared" si="15"/>
        <v>0.56298409822641104</v>
      </c>
      <c r="AT32" s="33">
        <f t="shared" si="15"/>
        <v>0.46555673969418615</v>
      </c>
      <c r="AU32" s="33">
        <f t="shared" si="15"/>
        <v>0.35447567921008322</v>
      </c>
      <c r="AV32" s="33">
        <f t="shared" si="15"/>
        <v>0.42579279779788204</v>
      </c>
      <c r="AW32" s="33">
        <f t="shared" si="15"/>
        <v>0.56349073000151351</v>
      </c>
      <c r="AX32" s="33">
        <f t="shared" si="15"/>
        <v>0.46580131643419487</v>
      </c>
      <c r="AY32" s="33">
        <f t="shared" si="15"/>
        <v>0.35441756123951679</v>
      </c>
      <c r="AZ32" s="33">
        <f t="shared" si="15"/>
        <v>0.42658409725324214</v>
      </c>
      <c r="BA32" s="33">
        <f t="shared" si="15"/>
        <v>0.56494608836553228</v>
      </c>
      <c r="BB32" s="33">
        <f t="shared" si="15"/>
        <v>0.46650389140598525</v>
      </c>
      <c r="BC32" s="33">
        <f t="shared" si="15"/>
        <v>0.35441616596239334</v>
      </c>
      <c r="BD32" s="33">
        <f t="shared" si="15"/>
        <v>0.42660309358597998</v>
      </c>
      <c r="BE32" s="33">
        <f t="shared" si="15"/>
        <v>0.56498102664690075</v>
      </c>
      <c r="BF32" s="33">
        <f t="shared" si="15"/>
        <v>0.4665207577157236</v>
      </c>
      <c r="BG32" s="33">
        <f t="shared" si="15"/>
        <v>0.35441149670384908</v>
      </c>
      <c r="BH32" s="33">
        <f t="shared" si="15"/>
        <v>0.42666666789550939</v>
      </c>
      <c r="BI32" s="33">
        <f t="shared" si="15"/>
        <v>0.56509795237358584</v>
      </c>
      <c r="BJ32" s="33">
        <f t="shared" si="15"/>
        <v>0.46657720380972817</v>
      </c>
      <c r="BK32" s="33">
        <f t="shared" si="15"/>
        <v>0.35440018322919381</v>
      </c>
      <c r="BL32" s="33">
        <f t="shared" si="15"/>
        <v>0.42682070507477499</v>
      </c>
      <c r="BM32" s="33">
        <f t="shared" si="15"/>
        <v>0.56538125756753643</v>
      </c>
      <c r="BN32" s="33">
        <f t="shared" si="15"/>
        <v>0.46671396953352068</v>
      </c>
      <c r="BO32" s="33">
        <f t="shared" si="15"/>
        <v>0.3543759210432087</v>
      </c>
      <c r="BP32" s="33">
        <f t="shared" ref="BP32:EA32" si="16">BP31/BP17</f>
        <v>0.42715104427724093</v>
      </c>
      <c r="BQ32" s="33">
        <f t="shared" si="16"/>
        <v>0.56598881752425201</v>
      </c>
      <c r="BR32" s="33">
        <f t="shared" si="16"/>
        <v>0.46700726936840115</v>
      </c>
      <c r="BS32" s="33">
        <f t="shared" si="16"/>
        <v>0.35432604415401864</v>
      </c>
      <c r="BT32" s="33">
        <f t="shared" si="16"/>
        <v>0.42783013701495831</v>
      </c>
      <c r="BU32" s="33">
        <f t="shared" si="16"/>
        <v>0.56723780517214151</v>
      </c>
      <c r="BV32" s="33">
        <f t="shared" si="16"/>
        <v>0.46761021872407338</v>
      </c>
      <c r="BW32" s="33">
        <f t="shared" si="16"/>
        <v>0.35429161998818348</v>
      </c>
      <c r="BX32" s="33">
        <f t="shared" si="16"/>
        <v>0.42829883533731883</v>
      </c>
      <c r="BY32" s="33">
        <f t="shared" si="16"/>
        <v>0.56809983534602271</v>
      </c>
      <c r="BZ32" s="33">
        <f t="shared" si="16"/>
        <v>0.46802636416850157</v>
      </c>
      <c r="CA32" s="33">
        <f t="shared" si="16"/>
        <v>0.35425672685706017</v>
      </c>
      <c r="CB32" s="33">
        <f t="shared" si="16"/>
        <v>0.42877391879591964</v>
      </c>
      <c r="CC32" s="33">
        <f t="shared" si="16"/>
        <v>0.56897360909031947</v>
      </c>
      <c r="CD32" s="33">
        <f t="shared" si="16"/>
        <v>0.46844817894004709</v>
      </c>
      <c r="CE32" s="33">
        <f t="shared" si="16"/>
        <v>0.35420305885120457</v>
      </c>
      <c r="CF32" s="33">
        <f t="shared" si="16"/>
        <v>0.42950463045554277</v>
      </c>
      <c r="CG32" s="33">
        <f t="shared" si="16"/>
        <v>0.57031753417460884</v>
      </c>
      <c r="CH32" s="33">
        <f t="shared" si="16"/>
        <v>0.46909695938236395</v>
      </c>
      <c r="CI32" s="33">
        <f t="shared" si="16"/>
        <v>0.35419620835804533</v>
      </c>
      <c r="CJ32" s="33">
        <f t="shared" si="16"/>
        <v>0.42959790097259082</v>
      </c>
      <c r="CK32" s="33">
        <f t="shared" si="16"/>
        <v>0.57048907732921261</v>
      </c>
      <c r="CL32" s="33">
        <f t="shared" si="16"/>
        <v>0.4691797718259334</v>
      </c>
      <c r="CM32" s="33">
        <f t="shared" si="16"/>
        <v>0.35417534148232799</v>
      </c>
      <c r="CN32" s="33">
        <f t="shared" si="16"/>
        <v>0.42988201238358925</v>
      </c>
      <c r="CO32" s="33">
        <f t="shared" si="16"/>
        <v>0.57101161499308939</v>
      </c>
      <c r="CP32" s="33">
        <f t="shared" si="16"/>
        <v>0.46943202721275601</v>
      </c>
      <c r="CQ32" s="33">
        <f t="shared" si="16"/>
        <v>0.35417441286137336</v>
      </c>
      <c r="CR32" s="33">
        <f t="shared" si="16"/>
        <v>0.42989465525780296</v>
      </c>
      <c r="CS32" s="33">
        <f t="shared" si="16"/>
        <v>0.57103486785709712</v>
      </c>
      <c r="CT32" s="33">
        <f t="shared" si="16"/>
        <v>0.46944325251596841</v>
      </c>
      <c r="CU32" s="33">
        <f t="shared" si="16"/>
        <v>0.35415647595101557</v>
      </c>
      <c r="CV32" s="33">
        <f t="shared" si="16"/>
        <v>0.430138873538702</v>
      </c>
      <c r="CW32" s="33">
        <f t="shared" si="16"/>
        <v>0.57148403412889148</v>
      </c>
      <c r="CX32" s="33">
        <f t="shared" si="16"/>
        <v>0.46966008776442936</v>
      </c>
      <c r="CY32" s="33">
        <f t="shared" si="16"/>
        <v>0.3541553400077892</v>
      </c>
      <c r="CZ32" s="33">
        <f t="shared" si="16"/>
        <v>0.4301543399768164</v>
      </c>
      <c r="DA32" s="33">
        <f t="shared" si="16"/>
        <v>0.57151247999850485</v>
      </c>
      <c r="DB32" s="33">
        <f t="shared" si="16"/>
        <v>0.46967382003029834</v>
      </c>
      <c r="DC32" s="33">
        <f t="shared" si="16"/>
        <v>0.35415533999929433</v>
      </c>
      <c r="DD32" s="33">
        <f t="shared" si="16"/>
        <v>0.4301543399605553</v>
      </c>
      <c r="DE32" s="33">
        <f t="shared" si="16"/>
        <v>0.57151248001031307</v>
      </c>
      <c r="DF32" s="33">
        <f t="shared" si="16"/>
        <v>0.46967382000035035</v>
      </c>
      <c r="DG32" s="33">
        <f t="shared" si="16"/>
        <v>0.35415534001379945</v>
      </c>
      <c r="DH32" s="33">
        <f t="shared" si="16"/>
        <v>0.4301543399879566</v>
      </c>
      <c r="DI32" s="33">
        <f t="shared" si="16"/>
        <v>0.57151248001055444</v>
      </c>
      <c r="DJ32" s="33">
        <f t="shared" si="16"/>
        <v>0.46967382001115965</v>
      </c>
      <c r="DK32" s="33">
        <f t="shared" si="16"/>
        <v>0.35415534000018406</v>
      </c>
      <c r="DL32" s="33">
        <f t="shared" si="16"/>
        <v>0.4301543399958751</v>
      </c>
      <c r="DM32" s="33">
        <f t="shared" si="16"/>
        <v>0.5715124799791762</v>
      </c>
      <c r="DN32" s="33">
        <f t="shared" si="16"/>
        <v>0.46967382002330615</v>
      </c>
      <c r="DO32" s="33">
        <f t="shared" si="16"/>
        <v>0.35415533999469678</v>
      </c>
      <c r="DP32" s="33">
        <f t="shared" si="16"/>
        <v>0.43015433993442592</v>
      </c>
      <c r="DQ32" s="33">
        <f t="shared" si="16"/>
        <v>0.57151248002956068</v>
      </c>
      <c r="DR32" s="33">
        <f t="shared" si="16"/>
        <v>0.46967381997420832</v>
      </c>
      <c r="DS32" s="33">
        <f t="shared" si="16"/>
        <v>0.35415534004028321</v>
      </c>
      <c r="DT32" s="33">
        <f t="shared" si="16"/>
        <v>0.4301543400112825</v>
      </c>
      <c r="DU32" s="33">
        <f t="shared" si="16"/>
        <v>0.57151248000115629</v>
      </c>
      <c r="DV32" s="33">
        <f t="shared" si="16"/>
        <v>0.46967381999053792</v>
      </c>
      <c r="DW32" s="33">
        <f t="shared" si="16"/>
        <v>0.35415533997323922</v>
      </c>
      <c r="DX32" s="33">
        <f t="shared" si="16"/>
        <v>0.4301543399461431</v>
      </c>
      <c r="DY32" s="33">
        <f t="shared" si="16"/>
        <v>0.57151248001282084</v>
      </c>
      <c r="DZ32" s="33">
        <f t="shared" si="16"/>
        <v>0.46967382001287261</v>
      </c>
      <c r="EA32" s="33">
        <f t="shared" si="16"/>
        <v>0.35415534000785187</v>
      </c>
      <c r="EB32" s="33">
        <f t="shared" ref="EB32:EP32" si="17">EB31/EB17</f>
        <v>0.43015433996578384</v>
      </c>
      <c r="EC32" s="33">
        <f t="shared" si="17"/>
        <v>0.57151247997237808</v>
      </c>
      <c r="ED32" s="33">
        <f t="shared" si="17"/>
        <v>0.46967382002920133</v>
      </c>
      <c r="EE32" s="33">
        <f t="shared" si="17"/>
        <v>0.35415533997809168</v>
      </c>
      <c r="EF32" s="33">
        <f t="shared" si="17"/>
        <v>0.43015433997235974</v>
      </c>
      <c r="EG32" s="33">
        <f t="shared" si="17"/>
        <v>0.5715124800116167</v>
      </c>
      <c r="EH32" s="33">
        <f t="shared" si="17"/>
        <v>0.46967381997316299</v>
      </c>
      <c r="EI32" s="33">
        <f t="shared" si="17"/>
        <v>0.35415534000300214</v>
      </c>
      <c r="EJ32" s="33">
        <f t="shared" si="17"/>
        <v>0.4301543399570637</v>
      </c>
      <c r="EK32" s="33">
        <f t="shared" si="17"/>
        <v>0.57151248000675203</v>
      </c>
      <c r="EL32" s="33">
        <f t="shared" si="17"/>
        <v>0.46967382002844993</v>
      </c>
      <c r="EM32" s="33">
        <f t="shared" si="17"/>
        <v>0.35415533998668214</v>
      </c>
      <c r="EN32" s="33">
        <f t="shared" si="17"/>
        <v>0.43015433998964975</v>
      </c>
      <c r="EO32" s="33">
        <f t="shared" si="17"/>
        <v>0.57151247999696109</v>
      </c>
      <c r="EP32" s="33">
        <f t="shared" si="17"/>
        <v>0.46967381998650765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4214.3659209999996</v>
      </c>
      <c r="O5" s="41">
        <v>4214.3659209999996</v>
      </c>
      <c r="P5" s="41">
        <v>2193.3739340000002</v>
      </c>
      <c r="Q5" s="41">
        <v>2193.3739340000002</v>
      </c>
      <c r="R5" s="41">
        <v>2193.3739340000002</v>
      </c>
      <c r="S5" s="41">
        <v>2193.3739340000002</v>
      </c>
      <c r="T5" s="41">
        <v>3021.1127849999998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3834.4927939999998</v>
      </c>
      <c r="Z5" s="41">
        <v>3834.4927939999998</v>
      </c>
      <c r="AA5" s="41">
        <v>3834.4927939999998</v>
      </c>
      <c r="AB5" s="41">
        <v>3578.5183229999998</v>
      </c>
      <c r="AC5" s="41">
        <v>3578.5183229999998</v>
      </c>
      <c r="AD5" s="41">
        <v>3578.5183229999998</v>
      </c>
      <c r="AE5" s="41">
        <v>3578.5183229999998</v>
      </c>
      <c r="AF5" s="41">
        <v>3578.5183229999998</v>
      </c>
      <c r="AG5" s="41">
        <v>3578.5183229999998</v>
      </c>
      <c r="AH5" s="41">
        <v>3578.5183229999998</v>
      </c>
      <c r="AI5" s="41">
        <v>3578.5183229999998</v>
      </c>
      <c r="AJ5" s="41">
        <v>3578.5183229999998</v>
      </c>
      <c r="AK5" s="41">
        <v>3578.5183229999998</v>
      </c>
      <c r="AL5" s="41">
        <v>3578.5183229999998</v>
      </c>
      <c r="AM5" s="41">
        <v>3578.5183229999998</v>
      </c>
      <c r="AN5" s="41">
        <v>3578.5183229999998</v>
      </c>
      <c r="AO5" s="41">
        <v>3578.5183229999998</v>
      </c>
      <c r="AP5" s="41">
        <v>3578.5183229999998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5050.33169</v>
      </c>
      <c r="O16" s="41">
        <v>5050.33169</v>
      </c>
      <c r="P16" s="41">
        <v>2557.0428419999998</v>
      </c>
      <c r="Q16" s="41">
        <v>2557.0428419999998</v>
      </c>
      <c r="R16" s="41">
        <v>2557.0428419999998</v>
      </c>
      <c r="S16" s="41">
        <v>2557.0428419999998</v>
      </c>
      <c r="T16" s="41">
        <v>3384.7816929999999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3963.6613590000002</v>
      </c>
      <c r="Z16" s="41">
        <v>3963.6613590000002</v>
      </c>
      <c r="AA16" s="41">
        <v>3963.6613590000002</v>
      </c>
      <c r="AB16" s="41">
        <v>3578.5183229999998</v>
      </c>
      <c r="AC16" s="41">
        <v>3578.5183229999998</v>
      </c>
      <c r="AD16" s="41">
        <v>3578.5183229999998</v>
      </c>
      <c r="AE16" s="41">
        <v>3578.5183229999998</v>
      </c>
      <c r="AF16" s="41">
        <v>3578.5183229999998</v>
      </c>
      <c r="AG16" s="41">
        <v>3578.5183229999998</v>
      </c>
      <c r="AH16" s="41">
        <v>3578.5183229999998</v>
      </c>
      <c r="AI16" s="41">
        <v>3578.5183229999998</v>
      </c>
      <c r="AJ16" s="41">
        <v>3578.5183229999998</v>
      </c>
      <c r="AK16" s="41">
        <v>3578.5183229999998</v>
      </c>
      <c r="AL16" s="41">
        <v>3578.5183229999998</v>
      </c>
      <c r="AM16" s="41">
        <v>3578.5183229999998</v>
      </c>
      <c r="AN16" s="41">
        <v>3578.5183229999998</v>
      </c>
      <c r="AO16" s="41">
        <v>3578.5183229999998</v>
      </c>
      <c r="AP16" s="41">
        <v>3578.5183229999998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232.1603284</v>
      </c>
      <c r="R31" s="41">
        <v>232.1603284</v>
      </c>
      <c r="S31" s="41">
        <v>232.1603284</v>
      </c>
      <c r="T31" s="41">
        <v>232.1603284</v>
      </c>
      <c r="U31" s="41">
        <v>232.1603284</v>
      </c>
      <c r="V31" s="41">
        <v>232.1603284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78.183649849999995</v>
      </c>
      <c r="R32" s="41">
        <v>78.183649849999995</v>
      </c>
      <c r="S32" s="41">
        <v>78.183649849999995</v>
      </c>
      <c r="T32" s="41">
        <v>78.183649849999995</v>
      </c>
      <c r="U32" s="41">
        <v>78.183649849999995</v>
      </c>
      <c r="V32" s="41">
        <v>78.183649849999995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310.3439783</v>
      </c>
      <c r="R40" s="41">
        <v>310.3439783</v>
      </c>
      <c r="S40" s="41">
        <v>310.3439783</v>
      </c>
      <c r="T40" s="41">
        <v>310.3439783</v>
      </c>
      <c r="U40" s="41">
        <v>310.3439783</v>
      </c>
      <c r="V40" s="41">
        <v>310.3439783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1056.1279050000001</v>
      </c>
      <c r="P54" s="41">
        <v>1102.4371759999999</v>
      </c>
      <c r="Q54" s="41">
        <v>1102.4371759999999</v>
      </c>
      <c r="R54" s="41">
        <v>1102.4371759999999</v>
      </c>
      <c r="S54" s="41">
        <v>1086.927539</v>
      </c>
      <c r="T54" s="41">
        <v>1086.927539</v>
      </c>
      <c r="U54" s="41">
        <v>274.15011559999999</v>
      </c>
      <c r="V54" s="41">
        <v>274.15011559999999</v>
      </c>
      <c r="W54" s="41">
        <v>246.9031176</v>
      </c>
      <c r="X54" s="41">
        <v>258.22125949999997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1056.1279050000001</v>
      </c>
      <c r="P64" s="41">
        <v>1102.4371759999999</v>
      </c>
      <c r="Q64" s="41">
        <v>1102.4371759999999</v>
      </c>
      <c r="R64" s="41">
        <v>1102.4371759999999</v>
      </c>
      <c r="S64" s="41">
        <v>1086.927539</v>
      </c>
      <c r="T64" s="41">
        <v>1086.927539</v>
      </c>
      <c r="U64" s="41">
        <v>274.15011559999999</v>
      </c>
      <c r="V64" s="41">
        <v>274.15011559999999</v>
      </c>
      <c r="W64" s="41">
        <v>246.9031176</v>
      </c>
      <c r="X64" s="41">
        <v>258.22125949999997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1857.5288419999999</v>
      </c>
      <c r="Q101" s="41">
        <v>509.92787859999999</v>
      </c>
      <c r="R101" s="41">
        <v>386.86433799999998</v>
      </c>
      <c r="S101" s="41">
        <v>386.86433799999998</v>
      </c>
      <c r="T101" s="41">
        <v>386.86433799999998</v>
      </c>
      <c r="U101" s="41">
        <v>386.86433799999998</v>
      </c>
      <c r="V101" s="41">
        <v>386.86433799999998</v>
      </c>
      <c r="W101" s="41">
        <v>305.11660760000001</v>
      </c>
      <c r="X101" s="41">
        <v>305.11660760000001</v>
      </c>
      <c r="Y101" s="41">
        <v>305.11660760000001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121.4078688</v>
      </c>
      <c r="P102" s="41">
        <v>310.1830908</v>
      </c>
      <c r="Q102" s="41">
        <v>343.10623020000003</v>
      </c>
      <c r="R102" s="41">
        <v>456.05697850000001</v>
      </c>
      <c r="S102" s="41">
        <v>623.81332090000001</v>
      </c>
      <c r="T102" s="41">
        <v>673.53647639999997</v>
      </c>
      <c r="U102" s="41">
        <v>673.53647639999997</v>
      </c>
      <c r="V102" s="41">
        <v>673.53647639999997</v>
      </c>
      <c r="W102" s="41">
        <v>673.53647639999997</v>
      </c>
      <c r="X102" s="41">
        <v>673.53647639999997</v>
      </c>
      <c r="Y102" s="41">
        <v>673.53647639999997</v>
      </c>
      <c r="Z102" s="41">
        <v>673.53647639999997</v>
      </c>
      <c r="AA102" s="41">
        <v>673.53647639999997</v>
      </c>
      <c r="AB102" s="41">
        <v>673.53647639999997</v>
      </c>
      <c r="AC102" s="41">
        <v>673.53647639999997</v>
      </c>
      <c r="AD102" s="41">
        <v>673.53647639999997</v>
      </c>
      <c r="AE102" s="41">
        <v>673.53647639999997</v>
      </c>
      <c r="AF102" s="41">
        <v>673.53647639999997</v>
      </c>
      <c r="AG102" s="41">
        <v>587.33945830000005</v>
      </c>
      <c r="AH102" s="41">
        <v>673.53647639999997</v>
      </c>
      <c r="AI102" s="41">
        <v>673.53647639999997</v>
      </c>
      <c r="AJ102" s="41">
        <v>673.53647639999997</v>
      </c>
      <c r="AK102" s="41">
        <v>673.53647639999997</v>
      </c>
      <c r="AL102" s="41">
        <v>673.53647639999997</v>
      </c>
      <c r="AM102" s="41">
        <v>673.53647639999997</v>
      </c>
      <c r="AN102" s="41">
        <v>673.53647639999997</v>
      </c>
      <c r="AO102" s="41">
        <v>673.53647639999997</v>
      </c>
      <c r="AP102" s="41">
        <v>673.53647639999997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1236.452961</v>
      </c>
      <c r="Q103" s="41">
        <v>894.1066118</v>
      </c>
      <c r="R103" s="41">
        <v>894.1066118</v>
      </c>
      <c r="S103" s="41">
        <v>897.36581179999996</v>
      </c>
      <c r="T103" s="41">
        <v>894.1066118</v>
      </c>
      <c r="U103" s="41">
        <v>874.61920699999996</v>
      </c>
      <c r="V103" s="41">
        <v>747.80484320000005</v>
      </c>
      <c r="W103" s="41">
        <v>867.77814360000002</v>
      </c>
      <c r="X103" s="41">
        <v>1040.4083800000001</v>
      </c>
      <c r="Y103" s="41">
        <v>1040.4083800000001</v>
      </c>
      <c r="Z103" s="41">
        <v>1040.4083800000001</v>
      </c>
      <c r="AA103" s="41">
        <v>1040.4083800000001</v>
      </c>
      <c r="AB103" s="41">
        <v>1040.4083800000001</v>
      </c>
      <c r="AC103" s="41">
        <v>1040.4083800000001</v>
      </c>
      <c r="AD103" s="41">
        <v>1040.4083800000001</v>
      </c>
      <c r="AE103" s="41">
        <v>1024.11238</v>
      </c>
      <c r="AF103" s="41">
        <v>877.81061179999995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859.03221780000001</v>
      </c>
      <c r="P104" s="41">
        <v>1065.5020159999999</v>
      </c>
      <c r="Q104" s="41">
        <v>1071.531246</v>
      </c>
      <c r="R104" s="41">
        <v>1071.531246</v>
      </c>
      <c r="S104" s="41">
        <v>1065.806615</v>
      </c>
      <c r="T104" s="41">
        <v>962.05486189999999</v>
      </c>
      <c r="U104" s="41">
        <v>899.43572140000003</v>
      </c>
      <c r="V104" s="41">
        <v>899.43572140000003</v>
      </c>
      <c r="W104" s="41">
        <v>504.32370040000001</v>
      </c>
      <c r="X104" s="41">
        <v>522.06550049999998</v>
      </c>
      <c r="Y104" s="41">
        <v>522.06550049999998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321.92980679999999</v>
      </c>
      <c r="G107" s="41">
        <v>321.9275705</v>
      </c>
      <c r="H107" s="41">
        <v>646.46067349999998</v>
      </c>
      <c r="I107" s="41">
        <v>654.57942609999998</v>
      </c>
      <c r="J107" s="41">
        <v>566.96130419999997</v>
      </c>
      <c r="K107" s="41">
        <v>646.46067349999998</v>
      </c>
      <c r="L107" s="41">
        <v>638.34192089999999</v>
      </c>
      <c r="M107" s="41">
        <v>638.34192089999999</v>
      </c>
      <c r="N107" s="41">
        <v>646.46067349999998</v>
      </c>
      <c r="O107" s="41">
        <v>676.87370820000001</v>
      </c>
      <c r="P107" s="41">
        <v>684.9924608</v>
      </c>
      <c r="Q107" s="41">
        <v>756.37307750000002</v>
      </c>
      <c r="R107" s="41">
        <v>748.26134209999998</v>
      </c>
      <c r="S107" s="41">
        <v>748.26134209999998</v>
      </c>
      <c r="T107" s="41">
        <v>693.11121330000003</v>
      </c>
      <c r="U107" s="41">
        <v>693.11121330000003</v>
      </c>
      <c r="V107" s="41">
        <v>684.9924608</v>
      </c>
      <c r="W107" s="41">
        <v>371.18140649999998</v>
      </c>
      <c r="X107" s="41">
        <v>423.03559080000002</v>
      </c>
      <c r="Y107" s="41">
        <v>434.44327070000003</v>
      </c>
      <c r="Z107" s="41">
        <v>395.91148340000001</v>
      </c>
      <c r="AA107" s="41">
        <v>395.91148340000001</v>
      </c>
      <c r="AB107" s="41">
        <v>395.91148340000001</v>
      </c>
      <c r="AC107" s="41"/>
      <c r="AD107" s="41"/>
      <c r="AE107" s="41">
        <v>38.531787299999998</v>
      </c>
      <c r="AF107" s="41"/>
      <c r="AG107" s="41"/>
      <c r="AH107" s="41"/>
      <c r="AI107" s="41"/>
      <c r="AJ107" s="41"/>
      <c r="AK107" s="41"/>
      <c r="AL107" s="41">
        <v>38.531787299999998</v>
      </c>
      <c r="AM107" s="41">
        <v>38.531787299999998</v>
      </c>
      <c r="AN107" s="41">
        <v>38.531787299999998</v>
      </c>
      <c r="AO107" s="41">
        <v>38.531787299999998</v>
      </c>
      <c r="AP107" s="41">
        <v>38.531787299999998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4217.9677279999996</v>
      </c>
      <c r="G112" s="41">
        <v>4886.7165279999999</v>
      </c>
      <c r="H112" s="41">
        <v>4234.5714159999998</v>
      </c>
      <c r="I112" s="41">
        <v>4286.8066449999997</v>
      </c>
      <c r="J112" s="41">
        <v>3970.2461400000002</v>
      </c>
      <c r="K112" s="41">
        <v>4208.5657140000003</v>
      </c>
      <c r="L112" s="41">
        <v>4962.5628450000004</v>
      </c>
      <c r="M112" s="41">
        <v>5296.4850539999998</v>
      </c>
      <c r="N112" s="41">
        <v>5113.0236590000004</v>
      </c>
      <c r="O112" s="41">
        <v>5214.4397220000001</v>
      </c>
      <c r="P112" s="41">
        <v>5154.6593700000003</v>
      </c>
      <c r="Q112" s="41">
        <v>3575.045044</v>
      </c>
      <c r="R112" s="41">
        <v>3556.8205170000001</v>
      </c>
      <c r="S112" s="41">
        <v>3722.1114280000002</v>
      </c>
      <c r="T112" s="41">
        <v>3609.6735010000002</v>
      </c>
      <c r="U112" s="41">
        <v>3527.5669560000001</v>
      </c>
      <c r="V112" s="41">
        <v>3392.63384</v>
      </c>
      <c r="W112" s="41">
        <v>2721.9363349999999</v>
      </c>
      <c r="X112" s="41">
        <v>2964.1625560000002</v>
      </c>
      <c r="Y112" s="41">
        <v>2975.570236</v>
      </c>
      <c r="Z112" s="41">
        <v>2256.2069980000001</v>
      </c>
      <c r="AA112" s="41">
        <v>2256.2069980000001</v>
      </c>
      <c r="AB112" s="41">
        <v>2256.2069980000001</v>
      </c>
      <c r="AC112" s="41">
        <v>1860.2955139999999</v>
      </c>
      <c r="AD112" s="41">
        <v>1860.2955139999999</v>
      </c>
      <c r="AE112" s="41">
        <v>1882.531301</v>
      </c>
      <c r="AF112" s="41">
        <v>1697.6977460000001</v>
      </c>
      <c r="AG112" s="41">
        <v>731.19011550000005</v>
      </c>
      <c r="AH112" s="41">
        <v>817.38713370000005</v>
      </c>
      <c r="AI112" s="41">
        <v>817.38713370000005</v>
      </c>
      <c r="AJ112" s="41">
        <v>817.38713370000005</v>
      </c>
      <c r="AK112" s="41">
        <v>673.53647639999997</v>
      </c>
      <c r="AL112" s="41">
        <v>712.06826369999999</v>
      </c>
      <c r="AM112" s="41">
        <v>712.06826369999999</v>
      </c>
      <c r="AN112" s="41">
        <v>712.06826369999999</v>
      </c>
      <c r="AO112" s="41">
        <v>712.06826369999999</v>
      </c>
      <c r="AP112" s="41">
        <v>712.06826369999999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0</v>
      </c>
      <c r="AL124" s="41">
        <v>0</v>
      </c>
      <c r="AM124" s="41">
        <v>0</v>
      </c>
      <c r="AN124" s="41">
        <v>0</v>
      </c>
      <c r="AO124" s="41">
        <v>0</v>
      </c>
      <c r="AP124" s="41">
        <v>0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126.7243211</v>
      </c>
      <c r="X125" s="41">
        <v>253.44864229999999</v>
      </c>
      <c r="Y125" s="41">
        <v>414.18421530000001</v>
      </c>
      <c r="Z125" s="41">
        <v>613.50397050000004</v>
      </c>
      <c r="AA125" s="41">
        <v>633.62160570000003</v>
      </c>
      <c r="AB125" s="41">
        <v>760.34592689999999</v>
      </c>
      <c r="AC125" s="41">
        <v>887.07024809999996</v>
      </c>
      <c r="AD125" s="41">
        <v>1452.9954479999999</v>
      </c>
      <c r="AE125" s="41">
        <v>2398.3380269999998</v>
      </c>
      <c r="AF125" s="41">
        <v>1666.950765</v>
      </c>
      <c r="AG125" s="41">
        <v>1663.794504</v>
      </c>
      <c r="AH125" s="41">
        <v>1867.1509349999999</v>
      </c>
      <c r="AI125" s="41">
        <v>1960.7952889999999</v>
      </c>
      <c r="AJ125" s="41">
        <v>2154.3134599999998</v>
      </c>
      <c r="AK125" s="41">
        <v>2154.3134599999998</v>
      </c>
      <c r="AL125" s="41">
        <v>2281.037781</v>
      </c>
      <c r="AM125" s="41">
        <v>2281.037781</v>
      </c>
      <c r="AN125" s="41">
        <v>2522.7510809999999</v>
      </c>
      <c r="AO125" s="41">
        <v>3041.3837079999998</v>
      </c>
      <c r="AP125" s="41">
        <v>3294.8323500000001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45.004899100000003</v>
      </c>
      <c r="X127" s="41">
        <v>90.009798200000006</v>
      </c>
      <c r="Y127" s="41">
        <v>135.01469729999999</v>
      </c>
      <c r="Z127" s="41">
        <v>180.01959640000001</v>
      </c>
      <c r="AA127" s="41">
        <v>225.0244955</v>
      </c>
      <c r="AB127" s="41">
        <v>270.02939459999999</v>
      </c>
      <c r="AC127" s="41">
        <v>315.03429369999998</v>
      </c>
      <c r="AD127" s="41">
        <v>360.03919280000002</v>
      </c>
      <c r="AE127" s="41">
        <v>720.07838560000005</v>
      </c>
      <c r="AF127" s="41">
        <v>450.048991</v>
      </c>
      <c r="AG127" s="41">
        <v>540.05878919999998</v>
      </c>
      <c r="AH127" s="41">
        <v>450.048991</v>
      </c>
      <c r="AI127" s="41">
        <v>585.06368829999997</v>
      </c>
      <c r="AJ127" s="41">
        <v>675.07348649999994</v>
      </c>
      <c r="AK127" s="41">
        <v>720.07838560000005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171.72922030000001</v>
      </c>
      <c r="X136" s="41">
        <v>343.45844049999999</v>
      </c>
      <c r="Y136" s="41">
        <v>549.19891259999997</v>
      </c>
      <c r="Z136" s="41">
        <v>793.52356689999999</v>
      </c>
      <c r="AA136" s="41">
        <v>858.64610119999998</v>
      </c>
      <c r="AB136" s="41">
        <v>1030.375321</v>
      </c>
      <c r="AC136" s="41">
        <v>1202.104542</v>
      </c>
      <c r="AD136" s="41">
        <v>1813.034641</v>
      </c>
      <c r="AE136" s="41">
        <v>3118.4164129999999</v>
      </c>
      <c r="AF136" s="41">
        <v>2116.9997560000002</v>
      </c>
      <c r="AG136" s="41">
        <v>2203.8532930000001</v>
      </c>
      <c r="AH136" s="41">
        <v>2317.1999259999998</v>
      </c>
      <c r="AI136" s="41">
        <v>2545.8589769999999</v>
      </c>
      <c r="AJ136" s="41">
        <v>2829.3869460000001</v>
      </c>
      <c r="AK136" s="41">
        <v>2874.3918450000001</v>
      </c>
      <c r="AL136" s="41">
        <v>3091.1259650000002</v>
      </c>
      <c r="AM136" s="41">
        <v>3091.1259650000002</v>
      </c>
      <c r="AN136" s="41">
        <v>3332.8392650000001</v>
      </c>
      <c r="AO136" s="41">
        <v>3851.4718910000001</v>
      </c>
      <c r="AP136" s="41">
        <v>4104.9205339999999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249.12027090000001</v>
      </c>
      <c r="N137" s="41">
        <v>325.937072</v>
      </c>
      <c r="O137" s="41">
        <v>275.12470669999999</v>
      </c>
      <c r="P137" s="41">
        <v>165.01327749999999</v>
      </c>
      <c r="Q137" s="41">
        <v>103.319215</v>
      </c>
      <c r="R137" s="41">
        <v>103.319215</v>
      </c>
      <c r="S137" s="41">
        <v>103.319215</v>
      </c>
      <c r="T137" s="41">
        <v>103.319215</v>
      </c>
      <c r="U137" s="41">
        <v>103.319215</v>
      </c>
      <c r="V137" s="41">
        <v>103.319215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291.0206106</v>
      </c>
      <c r="N148" s="41">
        <v>367.83741170000002</v>
      </c>
      <c r="O148" s="41">
        <v>317.02504640000001</v>
      </c>
      <c r="P148" s="41">
        <v>206.9136172</v>
      </c>
      <c r="Q148" s="41">
        <v>103.319215</v>
      </c>
      <c r="R148" s="41">
        <v>103.319215</v>
      </c>
      <c r="S148" s="41">
        <v>103.319215</v>
      </c>
      <c r="T148" s="41">
        <v>103.319215</v>
      </c>
      <c r="U148" s="41">
        <v>103.319215</v>
      </c>
      <c r="V148" s="41">
        <v>103.319215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2962.5921060000001</v>
      </c>
      <c r="S149" s="41">
        <v>2962.5921060000001</v>
      </c>
      <c r="T149" s="41">
        <v>2962.5921060000001</v>
      </c>
      <c r="U149" s="41">
        <v>2962.5921060000001</v>
      </c>
      <c r="V149" s="41">
        <v>2929.1303870000002</v>
      </c>
      <c r="W149" s="41">
        <v>2962.5921060000001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3007.6281399999998</v>
      </c>
      <c r="AP149" s="41">
        <v>3007.6281399999998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2962.5921060000001</v>
      </c>
      <c r="S160" s="41">
        <v>2962.5921060000001</v>
      </c>
      <c r="T160" s="41">
        <v>2962.5921060000001</v>
      </c>
      <c r="U160" s="41">
        <v>2962.5921060000001</v>
      </c>
      <c r="V160" s="41">
        <v>2929.1303870000002</v>
      </c>
      <c r="W160" s="41">
        <v>2962.5921060000001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3007.6281399999998</v>
      </c>
      <c r="AP160" s="41">
        <v>3007.6281399999998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6.773237709</v>
      </c>
      <c r="O163" s="41">
        <v>7.0813517060000004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47.009585090000002</v>
      </c>
      <c r="O172" s="41">
        <v>47.317699089999998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19922.252349999999</v>
      </c>
      <c r="P233" s="41">
        <v>19936.173869999999</v>
      </c>
      <c r="Q233" s="41">
        <v>19936.173869999999</v>
      </c>
      <c r="R233" s="41">
        <v>20062.999260000001</v>
      </c>
      <c r="S233" s="41">
        <v>20049.082760000001</v>
      </c>
      <c r="T233" s="41">
        <v>20437.002219999998</v>
      </c>
      <c r="U233" s="41">
        <v>21226.4411</v>
      </c>
      <c r="V233" s="41">
        <v>22414.247800000001</v>
      </c>
      <c r="W233" s="41">
        <v>22653.13337</v>
      </c>
      <c r="X233" s="41">
        <v>22804.01485</v>
      </c>
      <c r="Y233" s="41">
        <v>22460.389299999999</v>
      </c>
      <c r="Z233" s="41">
        <v>22578.782329999998</v>
      </c>
      <c r="AA233" s="41">
        <v>22552.281910000002</v>
      </c>
      <c r="AB233" s="41">
        <v>22636.463530000001</v>
      </c>
      <c r="AC233" s="41">
        <v>22603.30341</v>
      </c>
      <c r="AD233" s="41">
        <v>22824.635010000002</v>
      </c>
      <c r="AE233" s="41">
        <v>23044.226019999998</v>
      </c>
      <c r="AF233" s="41">
        <v>22881.430950000002</v>
      </c>
      <c r="AG233" s="41">
        <v>23034.843550000001</v>
      </c>
      <c r="AH233" s="41">
        <v>22993.728760000002</v>
      </c>
      <c r="AI233" s="41">
        <v>23044.226019999998</v>
      </c>
      <c r="AJ233" s="41">
        <v>23016.28542</v>
      </c>
      <c r="AK233" s="41">
        <v>23016.11405</v>
      </c>
      <c r="AL233" s="41">
        <v>23044.226019999998</v>
      </c>
      <c r="AM233" s="41">
        <v>23044.226019999998</v>
      </c>
      <c r="AN233" s="41">
        <v>23100.707269999999</v>
      </c>
      <c r="AO233" s="41">
        <v>23139.56653</v>
      </c>
      <c r="AP233" s="41">
        <v>23134.664430000001</v>
      </c>
    </row>
    <row r="234" spans="2:42" x14ac:dyDescent="0.25">
      <c r="B234" s="40" t="s">
        <v>1</v>
      </c>
      <c r="C234" s="42" t="s">
        <v>38</v>
      </c>
      <c r="D234" s="41">
        <v>7786.1649450000004</v>
      </c>
      <c r="E234" s="41">
        <v>7868.2101860000002</v>
      </c>
      <c r="F234" s="41">
        <v>7691.6450439999999</v>
      </c>
      <c r="G234" s="41">
        <v>7601.0063479999999</v>
      </c>
      <c r="H234" s="41">
        <v>7272.8208059999997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8217.5814609999998</v>
      </c>
      <c r="P234" s="41">
        <v>8414.5016099999993</v>
      </c>
      <c r="Q234" s="41">
        <v>8445.8599610000001</v>
      </c>
      <c r="R234" s="41">
        <v>8810.0504509999992</v>
      </c>
      <c r="S234" s="41">
        <v>8736.0605780000005</v>
      </c>
      <c r="T234" s="41">
        <v>9223.5220590000008</v>
      </c>
      <c r="U234" s="41">
        <v>9918.923213</v>
      </c>
      <c r="V234" s="41">
        <v>10236.45721</v>
      </c>
      <c r="W234" s="41">
        <v>10236.45721</v>
      </c>
      <c r="X234" s="41">
        <v>10236.45721</v>
      </c>
      <c r="Y234" s="41">
        <v>10236.45721</v>
      </c>
      <c r="Z234" s="41">
        <v>10056.126899999999</v>
      </c>
      <c r="AA234" s="41">
        <v>10257.785610000001</v>
      </c>
      <c r="AB234" s="41">
        <v>10216.145759999999</v>
      </c>
      <c r="AC234" s="41">
        <v>10252.72718</v>
      </c>
      <c r="AD234" s="41">
        <v>10261.29441</v>
      </c>
      <c r="AE234" s="41">
        <v>10261.29441</v>
      </c>
      <c r="AF234" s="41">
        <v>10255.07617</v>
      </c>
      <c r="AG234" s="41">
        <v>10261.29441</v>
      </c>
      <c r="AH234" s="41">
        <v>10261.29441</v>
      </c>
      <c r="AI234" s="41">
        <v>10261.29441</v>
      </c>
      <c r="AJ234" s="41">
        <v>10261.29441</v>
      </c>
      <c r="AK234" s="41">
        <v>10261.29441</v>
      </c>
      <c r="AL234" s="41">
        <v>10261.29441</v>
      </c>
      <c r="AM234" s="41">
        <v>10261.29441</v>
      </c>
      <c r="AN234" s="41">
        <v>10261.29441</v>
      </c>
      <c r="AO234" s="41">
        <v>10261.29441</v>
      </c>
      <c r="AP234" s="41">
        <v>10261.29441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5076.8220760000004</v>
      </c>
      <c r="G235" s="41">
        <v>5200.582539</v>
      </c>
      <c r="H235" s="41">
        <v>5196.526656</v>
      </c>
      <c r="I235" s="41">
        <v>5200.582539</v>
      </c>
      <c r="J235" s="41">
        <v>5200.582539</v>
      </c>
      <c r="K235" s="41">
        <v>4544.7324900000003</v>
      </c>
      <c r="L235" s="41">
        <v>4576.8106319999997</v>
      </c>
      <c r="M235" s="41">
        <v>5200.582539</v>
      </c>
      <c r="N235" s="41">
        <v>5200.582539</v>
      </c>
      <c r="O235" s="41">
        <v>5046.9279070000002</v>
      </c>
      <c r="P235" s="41">
        <v>4926.5279929999997</v>
      </c>
      <c r="Q235" s="41">
        <v>5200.582539</v>
      </c>
      <c r="R235" s="41">
        <v>5200.582539</v>
      </c>
      <c r="S235" s="41">
        <v>5200.582539</v>
      </c>
      <c r="T235" s="41">
        <v>5337.1546369999996</v>
      </c>
      <c r="U235" s="41">
        <v>5439.8894129999999</v>
      </c>
      <c r="V235" s="41">
        <v>5409.6504020000002</v>
      </c>
      <c r="W235" s="41">
        <v>5484.6413920000005</v>
      </c>
      <c r="X235" s="41">
        <v>5484.6413920000005</v>
      </c>
      <c r="Y235" s="41">
        <v>5420.9632449999999</v>
      </c>
      <c r="Z235" s="41">
        <v>5409.6504020000002</v>
      </c>
      <c r="AA235" s="41">
        <v>5409.6504020000002</v>
      </c>
      <c r="AB235" s="41">
        <v>5420.9632449999999</v>
      </c>
      <c r="AC235" s="41">
        <v>5409.6504020000002</v>
      </c>
      <c r="AD235" s="41">
        <v>5448.496494</v>
      </c>
      <c r="AE235" s="41">
        <v>5426.5869650000004</v>
      </c>
      <c r="AF235" s="41">
        <v>5432.1883619999999</v>
      </c>
      <c r="AG235" s="41">
        <v>5507.1793520000001</v>
      </c>
      <c r="AH235" s="41">
        <v>5426.5869650000004</v>
      </c>
      <c r="AI235" s="41">
        <v>5501.5779549999997</v>
      </c>
      <c r="AJ235" s="41">
        <v>5451.828117</v>
      </c>
      <c r="AK235" s="41">
        <v>5029.5983319999996</v>
      </c>
      <c r="AL235" s="41">
        <v>5507.1793520000001</v>
      </c>
      <c r="AM235" s="41">
        <v>5108.2631579999997</v>
      </c>
      <c r="AN235" s="41">
        <v>4802.2433730000002</v>
      </c>
      <c r="AO235" s="41">
        <v>4013.8187670000002</v>
      </c>
      <c r="AP235" s="41">
        <v>3972.3059330000001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3577.4417560000002</v>
      </c>
      <c r="G236" s="41">
        <v>3684.6510600000001</v>
      </c>
      <c r="H236" s="41">
        <v>4250.3958249999996</v>
      </c>
      <c r="I236" s="41">
        <v>4411.9339090000003</v>
      </c>
      <c r="J236" s="41">
        <v>4532.5097079999996</v>
      </c>
      <c r="K236" s="41">
        <v>7985.421488</v>
      </c>
      <c r="L236" s="41">
        <v>8999.0385110000007</v>
      </c>
      <c r="M236" s="41">
        <v>10101.715990000001</v>
      </c>
      <c r="N236" s="41">
        <v>7304.4049969999996</v>
      </c>
      <c r="O236" s="41">
        <v>8531.2551789999998</v>
      </c>
      <c r="P236" s="41">
        <v>9606.1104969999997</v>
      </c>
      <c r="Q236" s="41">
        <v>9778.7378649999991</v>
      </c>
      <c r="R236" s="41">
        <v>9957.8856199999991</v>
      </c>
      <c r="S236" s="41">
        <v>9996.997206</v>
      </c>
      <c r="T236" s="41">
        <v>8806.0832470000005</v>
      </c>
      <c r="U236" s="41">
        <v>10101.715990000001</v>
      </c>
      <c r="V236" s="41">
        <v>8276.1312859999998</v>
      </c>
      <c r="W236" s="41">
        <v>11232.55204</v>
      </c>
      <c r="X236" s="41">
        <v>11321.711719999999</v>
      </c>
      <c r="Y236" s="41">
        <v>11548.628269999999</v>
      </c>
      <c r="Z236" s="41">
        <v>11317.06813</v>
      </c>
      <c r="AA236" s="41">
        <v>11296.16863</v>
      </c>
      <c r="AB236" s="41">
        <v>11082.517400000001</v>
      </c>
      <c r="AC236" s="41">
        <v>11459.991620000001</v>
      </c>
      <c r="AD236" s="41">
        <v>10205.09492</v>
      </c>
      <c r="AE236" s="41">
        <v>11548.628269999999</v>
      </c>
      <c r="AF236" s="41">
        <v>11520.505999999999</v>
      </c>
      <c r="AG236" s="41">
        <v>11326.907520000001</v>
      </c>
      <c r="AH236" s="41">
        <v>11548.628269999999</v>
      </c>
      <c r="AI236" s="41">
        <v>11548.628269999999</v>
      </c>
      <c r="AJ236" s="41">
        <v>11475.423059999999</v>
      </c>
      <c r="AK236" s="41">
        <v>11548.628269999999</v>
      </c>
      <c r="AL236" s="41">
        <v>11095.347390000001</v>
      </c>
      <c r="AM236" s="41">
        <v>11548.628269999999</v>
      </c>
      <c r="AN236" s="41">
        <v>11487.131950000001</v>
      </c>
      <c r="AO236" s="41">
        <v>11548.628269999999</v>
      </c>
      <c r="AP236" s="41">
        <v>12342.679239999999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9097.0594920000003</v>
      </c>
      <c r="F237" s="41">
        <v>8842.7802350000002</v>
      </c>
      <c r="G237" s="41">
        <v>9272.0776079999996</v>
      </c>
      <c r="H237" s="41">
        <v>8850.2684910000007</v>
      </c>
      <c r="I237" s="41">
        <v>8658.5049579999995</v>
      </c>
      <c r="J237" s="41">
        <v>6229.9657349999998</v>
      </c>
      <c r="K237" s="41">
        <v>6465.3727369999997</v>
      </c>
      <c r="L237" s="41">
        <v>8136.8168599999999</v>
      </c>
      <c r="M237" s="41">
        <v>6752.474588</v>
      </c>
      <c r="N237" s="41">
        <v>9217.2143629999991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1484.2132280000001</v>
      </c>
      <c r="I238" s="41">
        <v>1402.157582</v>
      </c>
      <c r="J238" s="41">
        <v>2705.8368129999999</v>
      </c>
      <c r="K238" s="41">
        <v>2633.5188280000002</v>
      </c>
      <c r="L238" s="41">
        <v>2314.9868820000002</v>
      </c>
      <c r="M238" s="41">
        <v>4189.155111</v>
      </c>
      <c r="N238" s="41">
        <v>4646.0225289999998</v>
      </c>
      <c r="O238" s="41">
        <v>4646.0225289999998</v>
      </c>
      <c r="P238" s="41">
        <v>3189.4389630000001</v>
      </c>
      <c r="Q238" s="41">
        <v>3270.4769489999999</v>
      </c>
      <c r="R238" s="41">
        <v>4646.0225289999998</v>
      </c>
      <c r="S238" s="41">
        <v>3887.5324110000001</v>
      </c>
      <c r="T238" s="41">
        <v>6054.3474210000004</v>
      </c>
      <c r="U238" s="41">
        <v>4752.1561220000003</v>
      </c>
      <c r="V238" s="41">
        <v>6540.7615580000002</v>
      </c>
      <c r="W238" s="41">
        <v>6484.9162310000002</v>
      </c>
      <c r="X238" s="41">
        <v>5048.7286400000003</v>
      </c>
      <c r="Y238" s="41">
        <v>6807.1729969999997</v>
      </c>
      <c r="Z238" s="41">
        <v>7233.611414</v>
      </c>
      <c r="AA238" s="41">
        <v>7271.5914409999996</v>
      </c>
      <c r="AB238" s="41">
        <v>7153.0044360000002</v>
      </c>
      <c r="AC238" s="41">
        <v>7254.0131700000002</v>
      </c>
      <c r="AD238" s="41">
        <v>7205.2773530000004</v>
      </c>
      <c r="AE238" s="41">
        <v>6946.8393500000002</v>
      </c>
      <c r="AF238" s="41">
        <v>7326.6628190000001</v>
      </c>
      <c r="AG238" s="41">
        <v>7232.717662</v>
      </c>
      <c r="AH238" s="41">
        <v>6803.1376559999999</v>
      </c>
      <c r="AI238" s="41">
        <v>7558.2072410000001</v>
      </c>
      <c r="AJ238" s="41">
        <v>6548.3013149999997</v>
      </c>
      <c r="AK238" s="41">
        <v>7373.4321689999997</v>
      </c>
      <c r="AL238" s="41">
        <v>7407.9731680000004</v>
      </c>
      <c r="AM238" s="41">
        <v>7562.4333770000003</v>
      </c>
      <c r="AN238" s="41">
        <v>7536.4587309999997</v>
      </c>
      <c r="AO238" s="41">
        <v>7715.765641</v>
      </c>
      <c r="AP238" s="41">
        <v>7441.0273139999999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204.43321570000001</v>
      </c>
      <c r="G239" s="41">
        <v>208.82465690000001</v>
      </c>
      <c r="H239" s="41">
        <v>166.6665294</v>
      </c>
      <c r="I239" s="41">
        <v>219.0126765</v>
      </c>
      <c r="J239" s="41">
        <v>57.834573970000001</v>
      </c>
      <c r="K239" s="41">
        <v>212.08334310000001</v>
      </c>
      <c r="L239" s="41">
        <v>126.8869608</v>
      </c>
      <c r="M239" s="41">
        <v>126.8869608</v>
      </c>
      <c r="N239" s="41">
        <v>251.6734902</v>
      </c>
      <c r="O239" s="41">
        <v>126.8869608</v>
      </c>
      <c r="P239" s="41">
        <v>252.55018509999999</v>
      </c>
      <c r="Q239" s="41">
        <v>336.86987249999999</v>
      </c>
      <c r="R239" s="41">
        <v>254.77223549999999</v>
      </c>
      <c r="S239" s="41">
        <v>360.40498330000003</v>
      </c>
      <c r="T239" s="41">
        <v>489.73509480000001</v>
      </c>
      <c r="U239" s="41">
        <v>563.93017110000005</v>
      </c>
      <c r="V239" s="41">
        <v>439.14364169999999</v>
      </c>
      <c r="W239" s="41">
        <v>563.93017110000005</v>
      </c>
      <c r="X239" s="41">
        <v>563.93017110000005</v>
      </c>
      <c r="Y239" s="41">
        <v>563.93017110000005</v>
      </c>
      <c r="Z239" s="41">
        <v>563.93017110000005</v>
      </c>
      <c r="AA239" s="41">
        <v>502.20496170000001</v>
      </c>
      <c r="AB239" s="41">
        <v>563.93017110000005</v>
      </c>
      <c r="AC239" s="41">
        <v>563.93017110000005</v>
      </c>
      <c r="AD239" s="41">
        <v>795.44322999999997</v>
      </c>
      <c r="AE239" s="41">
        <v>1002.4066319999999</v>
      </c>
      <c r="AF239" s="41">
        <v>919.99539660000005</v>
      </c>
      <c r="AG239" s="41">
        <v>1002.4066319999999</v>
      </c>
      <c r="AH239" s="41">
        <v>1002.4066319999999</v>
      </c>
      <c r="AI239" s="41">
        <v>1002.4066319999999</v>
      </c>
      <c r="AJ239" s="41">
        <v>1002.4066319999999</v>
      </c>
      <c r="AK239" s="41">
        <v>1002.4066319999999</v>
      </c>
      <c r="AL239" s="41">
        <v>1002.4066319999999</v>
      </c>
      <c r="AM239" s="41">
        <v>1002.4066319999999</v>
      </c>
      <c r="AN239" s="41">
        <v>1321.18562</v>
      </c>
      <c r="AO239" s="41">
        <v>1695.2925029999999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907.90599010000005</v>
      </c>
      <c r="W240" s="41">
        <v>941.82640200000003</v>
      </c>
      <c r="X240" s="41">
        <v>1828.339935</v>
      </c>
      <c r="Y240" s="41">
        <v>1639.020201</v>
      </c>
      <c r="Z240" s="41">
        <v>2299.0053809999999</v>
      </c>
      <c r="AA240" s="41">
        <v>3657.6797099999999</v>
      </c>
      <c r="AB240" s="41">
        <v>4118.136751</v>
      </c>
      <c r="AC240" s="41">
        <v>3848.5005980000001</v>
      </c>
      <c r="AD240" s="41">
        <v>5217.9879190000001</v>
      </c>
      <c r="AE240" s="41">
        <v>4985.6183039999996</v>
      </c>
      <c r="AF240" s="41">
        <v>5581.8611760000003</v>
      </c>
      <c r="AG240" s="41">
        <v>4470.7041959999997</v>
      </c>
      <c r="AH240" s="41">
        <v>5010.821578</v>
      </c>
      <c r="AI240" s="41">
        <v>4307.3041759999996</v>
      </c>
      <c r="AJ240" s="41">
        <v>5010.821578</v>
      </c>
      <c r="AK240" s="41">
        <v>5003.9273460000004</v>
      </c>
      <c r="AL240" s="41">
        <v>5138.7897720000001</v>
      </c>
      <c r="AM240" s="41">
        <v>4470.7041959999997</v>
      </c>
      <c r="AN240" s="41">
        <v>4410.9364800000003</v>
      </c>
      <c r="AO240" s="41">
        <v>4471.213538</v>
      </c>
      <c r="AP240" s="41">
        <v>6291.3633019999997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394.37992000000003</v>
      </c>
      <c r="M241" s="41">
        <v>575.84199020000005</v>
      </c>
      <c r="N241" s="41">
        <v>1121.121529</v>
      </c>
      <c r="O241" s="41">
        <v>1302.915667</v>
      </c>
      <c r="P241" s="41">
        <v>1524.739525</v>
      </c>
      <c r="Q241" s="41">
        <v>1275.2544250000001</v>
      </c>
      <c r="R241" s="41">
        <v>939.96012350000001</v>
      </c>
      <c r="S241" s="41">
        <v>1848.1952060000001</v>
      </c>
      <c r="T241" s="41">
        <v>1996.4457749999999</v>
      </c>
      <c r="U241" s="41">
        <v>1996.4457749999999</v>
      </c>
      <c r="V241" s="41">
        <v>2223.5735840000002</v>
      </c>
      <c r="W241" s="41">
        <v>1604.8410919999999</v>
      </c>
      <c r="X241" s="41">
        <v>2150.1206309999998</v>
      </c>
      <c r="Y241" s="41">
        <v>1575.7522489999999</v>
      </c>
      <c r="Z241" s="41">
        <v>2234.2808879999998</v>
      </c>
      <c r="AA241" s="41">
        <v>1604.8410919999999</v>
      </c>
      <c r="AB241" s="41">
        <v>2205.1920449999998</v>
      </c>
      <c r="AC241" s="41">
        <v>2766.4122779999998</v>
      </c>
      <c r="AD241" s="41">
        <v>3709.3548150000001</v>
      </c>
      <c r="AE241" s="41">
        <v>3533.6559739999998</v>
      </c>
      <c r="AF241" s="41">
        <v>2711.4406049999998</v>
      </c>
      <c r="AG241" s="41">
        <v>3791.2940290000001</v>
      </c>
      <c r="AH241" s="41">
        <v>3241.7169180000001</v>
      </c>
      <c r="AI241" s="41">
        <v>3191.0792569999999</v>
      </c>
      <c r="AJ241" s="41">
        <v>3780.5867250000001</v>
      </c>
      <c r="AK241" s="41">
        <v>3482.744357</v>
      </c>
      <c r="AL241" s="41">
        <v>3460.8161610000002</v>
      </c>
      <c r="AM241" s="41">
        <v>3463.2407710000002</v>
      </c>
      <c r="AN241" s="41">
        <v>3791.2940290000001</v>
      </c>
      <c r="AO241" s="41">
        <v>3551.897735</v>
      </c>
      <c r="AP241" s="41">
        <v>2878.5081930000001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45360.629739999997</v>
      </c>
      <c r="E244" s="41">
        <v>46094.115449999998</v>
      </c>
      <c r="F244" s="41">
        <v>45533.945650000001</v>
      </c>
      <c r="G244" s="41">
        <v>46065.441850000003</v>
      </c>
      <c r="H244" s="41">
        <v>46825.642229999998</v>
      </c>
      <c r="I244" s="41">
        <v>47365.152549999999</v>
      </c>
      <c r="J244" s="41">
        <v>46441.371809999997</v>
      </c>
      <c r="K244" s="41">
        <v>49873.000019999999</v>
      </c>
      <c r="L244" s="41">
        <v>52580.7909</v>
      </c>
      <c r="M244" s="41">
        <v>54978.528319999998</v>
      </c>
      <c r="N244" s="41">
        <v>55856.337030000002</v>
      </c>
      <c r="O244" s="41">
        <v>57065.91966</v>
      </c>
      <c r="P244" s="41">
        <v>57122.12025</v>
      </c>
      <c r="Q244" s="41">
        <v>57516.033089999997</v>
      </c>
      <c r="R244" s="41">
        <v>59144.35037</v>
      </c>
      <c r="S244" s="41">
        <v>59350.933299999997</v>
      </c>
      <c r="T244" s="41">
        <v>61616.368060000001</v>
      </c>
      <c r="U244" s="41">
        <v>63271.579389999999</v>
      </c>
      <c r="V244" s="41">
        <v>65719.949080000006</v>
      </c>
      <c r="W244" s="41">
        <v>68474.375509999998</v>
      </c>
      <c r="X244" s="41">
        <v>68710.022159999993</v>
      </c>
      <c r="Y244" s="41">
        <v>69524.391250000001</v>
      </c>
      <c r="Z244" s="41">
        <v>70964.533230000001</v>
      </c>
      <c r="AA244" s="41">
        <v>71824.281369999997</v>
      </c>
      <c r="AB244" s="41">
        <v>72668.430949999994</v>
      </c>
      <c r="AC244" s="41">
        <v>73430.60643</v>
      </c>
      <c r="AD244" s="41">
        <v>74939.661749999999</v>
      </c>
      <c r="AE244" s="41">
        <v>76021.333530000004</v>
      </c>
      <c r="AF244" s="41">
        <v>75901.239090000003</v>
      </c>
      <c r="AG244" s="41">
        <v>75899.424960000004</v>
      </c>
      <c r="AH244" s="41">
        <v>75560.398790000007</v>
      </c>
      <c r="AI244" s="41">
        <v>75686.801569999996</v>
      </c>
      <c r="AJ244" s="41">
        <v>75819.024869999994</v>
      </c>
      <c r="AK244" s="41">
        <v>75990.223169999997</v>
      </c>
      <c r="AL244" s="41">
        <v>76190.110509999999</v>
      </c>
      <c r="AM244" s="41">
        <v>75733.274439999994</v>
      </c>
      <c r="AN244" s="41">
        <v>75983.329469999997</v>
      </c>
      <c r="AO244" s="41">
        <v>75669.555009999996</v>
      </c>
      <c r="AP244" s="41">
        <v>77618.110700000005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2492.9112709999999</v>
      </c>
      <c r="N245" s="41">
        <v>3452.6705579999998</v>
      </c>
      <c r="O245" s="41">
        <v>2897.4100410000001</v>
      </c>
      <c r="P245" s="41">
        <v>3613.9896650000001</v>
      </c>
      <c r="Q245" s="41">
        <v>4173.2139429999997</v>
      </c>
      <c r="R245" s="41">
        <v>3711.990139</v>
      </c>
      <c r="S245" s="41">
        <v>4173.2139429999997</v>
      </c>
      <c r="T245" s="41">
        <v>4173.2139429999997</v>
      </c>
      <c r="U245" s="41">
        <v>4173.2139429999997</v>
      </c>
      <c r="V245" s="41">
        <v>4173.2139429999997</v>
      </c>
      <c r="W245" s="41">
        <v>3554.1030230000001</v>
      </c>
      <c r="X245" s="41">
        <v>4173.2139429999997</v>
      </c>
      <c r="Y245" s="41">
        <v>4096.8488090000001</v>
      </c>
      <c r="Z245" s="41">
        <v>3554.1030230000001</v>
      </c>
      <c r="AA245" s="41">
        <v>3554.1030230000001</v>
      </c>
      <c r="AB245" s="41">
        <v>4173.2139429999997</v>
      </c>
      <c r="AC245" s="41">
        <v>4173.2139429999997</v>
      </c>
      <c r="AD245" s="41">
        <v>4173.2139429999997</v>
      </c>
      <c r="AE245" s="41">
        <v>4173.2139429999997</v>
      </c>
      <c r="AF245" s="41">
        <v>3554.1030230000001</v>
      </c>
      <c r="AG245" s="41">
        <v>3712.9001360000002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901.75878399999999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2605.9488150000002</v>
      </c>
      <c r="Q246" s="41">
        <v>2605.9488150000002</v>
      </c>
      <c r="R246" s="41">
        <v>2240.3718869999998</v>
      </c>
      <c r="S246" s="41">
        <v>2240.3718869999998</v>
      </c>
      <c r="T246" s="41">
        <v>2208.6480059999999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2605.9488150000002</v>
      </c>
      <c r="AB246" s="41">
        <v>2240.3718869999998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2605.9488150000002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2605.9488150000002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42.857608210000002</v>
      </c>
      <c r="I247" s="41">
        <v>57.33176718</v>
      </c>
      <c r="J247" s="41">
        <v>57.33176718</v>
      </c>
      <c r="K247" s="41">
        <v>56.356410539999999</v>
      </c>
      <c r="L247" s="41">
        <v>81.162162980000005</v>
      </c>
      <c r="M247" s="41">
        <v>107.4813339</v>
      </c>
      <c r="N247" s="41">
        <v>107.4813339</v>
      </c>
      <c r="O247" s="41">
        <v>107.4813339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93.007174879999994</v>
      </c>
      <c r="AO247" s="41">
        <v>79.345344010000005</v>
      </c>
      <c r="AP247" s="41">
        <v>79.345344010000005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41.459562230000003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35.261024399999997</v>
      </c>
      <c r="I250" s="41">
        <v>79.233770109999995</v>
      </c>
      <c r="J250" s="41">
        <v>79.233770109999995</v>
      </c>
      <c r="K250" s="41">
        <v>79.233770109999995</v>
      </c>
      <c r="L250" s="41">
        <v>119.54984020000001</v>
      </c>
      <c r="M250" s="41">
        <v>228.7702262</v>
      </c>
      <c r="N250" s="41">
        <v>228.7702262</v>
      </c>
      <c r="O250" s="41">
        <v>228.7702262</v>
      </c>
      <c r="P250" s="41">
        <v>181.86128740000001</v>
      </c>
      <c r="Q250" s="41">
        <v>183.79769450000001</v>
      </c>
      <c r="R250" s="41">
        <v>228.7702262</v>
      </c>
      <c r="S250" s="41">
        <v>184.13474790000001</v>
      </c>
      <c r="T250" s="41">
        <v>228.7702262</v>
      </c>
      <c r="U250" s="41">
        <v>160.51175180000001</v>
      </c>
      <c r="V250" s="41">
        <v>228.7702262</v>
      </c>
      <c r="W250" s="41">
        <v>228.7702262</v>
      </c>
      <c r="X250" s="41">
        <v>184.13474790000001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0.61480900999999999</v>
      </c>
      <c r="L252" s="41">
        <v>0.79675311609999999</v>
      </c>
      <c r="M252" s="41">
        <v>0.82466098340000005</v>
      </c>
      <c r="N252" s="41">
        <v>0.79675311609999999</v>
      </c>
      <c r="O252" s="41">
        <v>0.79675311609999999</v>
      </c>
      <c r="P252" s="41">
        <v>0.79675311609999999</v>
      </c>
      <c r="Q252" s="41">
        <v>1.557455196</v>
      </c>
      <c r="R252" s="41">
        <v>0.79675311609999999</v>
      </c>
      <c r="S252" s="41">
        <v>0.79675311609999999</v>
      </c>
      <c r="T252" s="41">
        <v>1.8143031460000001</v>
      </c>
      <c r="U252" s="41">
        <v>1.8143031460000001</v>
      </c>
      <c r="V252" s="41">
        <v>0.79675311609999999</v>
      </c>
      <c r="W252" s="41">
        <v>1.8143031460000001</v>
      </c>
      <c r="X252" s="41">
        <v>1.3215026240000001</v>
      </c>
      <c r="Y252" s="41">
        <v>1.3215026240000001</v>
      </c>
      <c r="Z252" s="41">
        <v>1.3215026240000001</v>
      </c>
      <c r="AA252" s="41">
        <v>1.3215026240000001</v>
      </c>
      <c r="AB252" s="41">
        <v>1.3215026240000001</v>
      </c>
      <c r="AC252" s="41">
        <v>1.8143031460000001</v>
      </c>
      <c r="AD252" s="41">
        <v>1.3215026240000001</v>
      </c>
      <c r="AE252" s="41">
        <v>1.3215026240000001</v>
      </c>
      <c r="AF252" s="41">
        <v>1.3215026240000001</v>
      </c>
      <c r="AG252" s="41">
        <v>1.3215026240000001</v>
      </c>
      <c r="AH252" s="41">
        <v>1.3215026240000001</v>
      </c>
      <c r="AI252" s="41">
        <v>1.8143031460000001</v>
      </c>
      <c r="AJ252" s="41">
        <v>1.8143031460000001</v>
      </c>
      <c r="AK252" s="41">
        <v>1.8143031460000001</v>
      </c>
      <c r="AL252" s="41">
        <v>1.8143031460000001</v>
      </c>
      <c r="AM252" s="41">
        <v>1.8143031460000001</v>
      </c>
      <c r="AN252" s="41">
        <v>1.3215026240000001</v>
      </c>
      <c r="AO252" s="41">
        <v>1.8143031460000001</v>
      </c>
      <c r="AP252" s="41">
        <v>1.3215026240000001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0.51329999999999998</v>
      </c>
      <c r="M253" s="41">
        <v>1.0266</v>
      </c>
      <c r="N253" s="41">
        <v>1.4775450000000001</v>
      </c>
      <c r="O253" s="41">
        <v>1.5399</v>
      </c>
      <c r="P253" s="41">
        <v>1.5399</v>
      </c>
      <c r="Q253" s="41">
        <v>1.4775450000000001</v>
      </c>
      <c r="R253" s="41">
        <v>1.5399</v>
      </c>
      <c r="S253" s="41">
        <v>1.990845</v>
      </c>
      <c r="T253" s="41">
        <v>1.990845</v>
      </c>
      <c r="U253" s="41">
        <v>1.990845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1.990845</v>
      </c>
      <c r="AA253" s="41">
        <v>1.5399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1.5399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1.5399</v>
      </c>
      <c r="AP253" s="41">
        <v>1.5399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2910.0141450000001</v>
      </c>
      <c r="I256" s="41">
        <v>3053.9766479999998</v>
      </c>
      <c r="J256" s="41">
        <v>3164.7070060000001</v>
      </c>
      <c r="K256" s="41">
        <v>3226.2996939999998</v>
      </c>
      <c r="L256" s="41">
        <v>3297.1312790000002</v>
      </c>
      <c r="M256" s="41">
        <v>3966.340056</v>
      </c>
      <c r="N256" s="41">
        <v>4926.5223800000003</v>
      </c>
      <c r="O256" s="41">
        <v>4371.3242179999997</v>
      </c>
      <c r="P256" s="41">
        <v>6606.5335500000001</v>
      </c>
      <c r="Q256" s="41">
        <v>7168.3925820000004</v>
      </c>
      <c r="R256" s="41">
        <v>6385.866035</v>
      </c>
      <c r="S256" s="41">
        <v>6802.9053059999997</v>
      </c>
      <c r="T256" s="41">
        <v>6816.8344530000004</v>
      </c>
      <c r="U256" s="41">
        <v>7145.8767879999996</v>
      </c>
      <c r="V256" s="41">
        <v>7213.1177120000002</v>
      </c>
      <c r="W256" s="41">
        <v>6594.5733970000001</v>
      </c>
      <c r="X256" s="41">
        <v>7169.0069830000002</v>
      </c>
      <c r="Y256" s="41">
        <v>7136.8263820000002</v>
      </c>
      <c r="Z256" s="41">
        <v>6594.5315410000003</v>
      </c>
      <c r="AA256" s="41">
        <v>6594.0805959999998</v>
      </c>
      <c r="AB256" s="41">
        <v>6848.0655340000003</v>
      </c>
      <c r="AC256" s="41">
        <v>7214.1352619999998</v>
      </c>
      <c r="AD256" s="41">
        <v>7213.6424610000004</v>
      </c>
      <c r="AE256" s="41">
        <v>7213.6424610000004</v>
      </c>
      <c r="AF256" s="41">
        <v>6594.0805959999998</v>
      </c>
      <c r="AG256" s="41">
        <v>6753.3286550000003</v>
      </c>
      <c r="AH256" s="41">
        <v>7213.6424610000004</v>
      </c>
      <c r="AI256" s="41">
        <v>7214.1352619999998</v>
      </c>
      <c r="AJ256" s="41">
        <v>7214.1352619999998</v>
      </c>
      <c r="AK256" s="41">
        <v>7214.1352619999998</v>
      </c>
      <c r="AL256" s="41">
        <v>7214.1352619999998</v>
      </c>
      <c r="AM256" s="41">
        <v>7214.1352619999998</v>
      </c>
      <c r="AN256" s="41">
        <v>7199.168302</v>
      </c>
      <c r="AO256" s="41">
        <v>7185.5483270000004</v>
      </c>
      <c r="AP256" s="41">
        <v>7185.0555270000004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0</v>
      </c>
      <c r="X304" s="41">
        <v>0</v>
      </c>
      <c r="Y304" s="41">
        <v>0</v>
      </c>
      <c r="Z304" s="41">
        <v>0</v>
      </c>
      <c r="AA304" s="41">
        <v>0</v>
      </c>
      <c r="AB304" s="41">
        <v>0</v>
      </c>
      <c r="AC304" s="41">
        <v>0</v>
      </c>
      <c r="AD304" s="41">
        <v>0</v>
      </c>
      <c r="AE304" s="41">
        <v>0</v>
      </c>
      <c r="AF304" s="41">
        <v>0</v>
      </c>
      <c r="AG304" s="41">
        <v>0</v>
      </c>
      <c r="AH304" s="41">
        <v>0</v>
      </c>
      <c r="AI304" s="41">
        <v>0</v>
      </c>
      <c r="AJ304" s="41">
        <v>0</v>
      </c>
      <c r="AK304" s="41">
        <v>0</v>
      </c>
      <c r="AL304" s="41">
        <v>0</v>
      </c>
      <c r="AM304" s="41">
        <v>0</v>
      </c>
      <c r="AN304" s="41">
        <v>0</v>
      </c>
      <c r="AO304" s="41">
        <v>0</v>
      </c>
      <c r="AP304" s="41">
        <v>0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1327.4690760000001</v>
      </c>
      <c r="AG305" s="41">
        <v>2491.0601750000001</v>
      </c>
      <c r="AH305" s="41">
        <v>3660.3989510000001</v>
      </c>
      <c r="AI305" s="41">
        <v>4825.9939270000004</v>
      </c>
      <c r="AJ305" s="41">
        <v>6010.2710079999997</v>
      </c>
      <c r="AK305" s="41">
        <v>6429.4167740000003</v>
      </c>
      <c r="AL305" s="41">
        <v>6963.0289759999996</v>
      </c>
      <c r="AM305" s="41">
        <v>7426.7360429999999</v>
      </c>
      <c r="AN305" s="41">
        <v>8519.1238219999996</v>
      </c>
      <c r="AO305" s="41">
        <v>8519.1238219999996</v>
      </c>
      <c r="AP305" s="41">
        <v>8519.1238219999996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1327.4690760000001</v>
      </c>
      <c r="AG316" s="41">
        <v>2491.0601750000001</v>
      </c>
      <c r="AH316" s="41">
        <v>3660.3989510000001</v>
      </c>
      <c r="AI316" s="41">
        <v>4825.9939270000004</v>
      </c>
      <c r="AJ316" s="41">
        <v>6010.2710079999997</v>
      </c>
      <c r="AK316" s="41">
        <v>6429.4167740000003</v>
      </c>
      <c r="AL316" s="41">
        <v>6963.0289759999996</v>
      </c>
      <c r="AM316" s="41">
        <v>7426.7360429999999</v>
      </c>
      <c r="AN316" s="41">
        <v>8519.1238219999996</v>
      </c>
      <c r="AO316" s="41">
        <v>8519.1238219999996</v>
      </c>
      <c r="AP316" s="41">
        <v>8519.1238219999996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2.4491700000000001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186.72345000000001</v>
      </c>
      <c r="K367" s="40">
        <v>178.98285000000001</v>
      </c>
      <c r="L367" s="40">
        <v>145.98258749999999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254.79499999999999</v>
      </c>
      <c r="I368" s="40">
        <v>254.79750000000001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317.84969919999998</v>
      </c>
      <c r="I376" s="40">
        <v>318.66858919999999</v>
      </c>
      <c r="J376" s="40">
        <v>483.57535919999998</v>
      </c>
      <c r="K376" s="40">
        <v>617.53075920000003</v>
      </c>
      <c r="L376" s="40">
        <v>627.99528239999995</v>
      </c>
      <c r="M376" s="40">
        <v>673.46856990000003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>
        <v>268.72400870000001</v>
      </c>
      <c r="O415" s="40">
        <v>2921.9639470000002</v>
      </c>
      <c r="P415" s="40">
        <v>4106.1701819999998</v>
      </c>
      <c r="Q415" s="40">
        <v>7871.0120429999997</v>
      </c>
      <c r="R415" s="40">
        <v>8843.5034520000008</v>
      </c>
      <c r="S415" s="40">
        <v>11054.42812</v>
      </c>
      <c r="T415" s="40">
        <v>11140.7955</v>
      </c>
      <c r="U415" s="40">
        <v>11524.021189999999</v>
      </c>
      <c r="V415" s="40">
        <v>11524.021189999999</v>
      </c>
      <c r="W415" s="40">
        <v>11524.021189999999</v>
      </c>
      <c r="X415" s="40">
        <v>11524.021189999999</v>
      </c>
      <c r="Y415" s="40">
        <v>11524.021189999999</v>
      </c>
      <c r="Z415" s="40">
        <v>11524.021189999999</v>
      </c>
      <c r="AA415" s="40">
        <v>11524.021189999999</v>
      </c>
      <c r="AB415" s="40">
        <v>11524.021189999999</v>
      </c>
      <c r="AC415" s="40">
        <v>11524.021189999999</v>
      </c>
      <c r="AD415" s="40">
        <v>11524.021189999999</v>
      </c>
      <c r="AE415" s="40">
        <v>11524.021189999999</v>
      </c>
      <c r="AF415" s="40">
        <v>11524.021189999999</v>
      </c>
      <c r="AG415" s="40">
        <v>11524.021189999999</v>
      </c>
      <c r="AH415" s="40">
        <v>11524.021189999999</v>
      </c>
      <c r="AI415" s="40">
        <v>11524.021189999999</v>
      </c>
      <c r="AJ415" s="40">
        <v>11524.021189999999</v>
      </c>
      <c r="AK415" s="40">
        <v>11524.021189999999</v>
      </c>
      <c r="AL415" s="40">
        <v>11524.021189999999</v>
      </c>
      <c r="AM415" s="40">
        <v>11524.021189999999</v>
      </c>
      <c r="AN415" s="40">
        <v>11524.021189999999</v>
      </c>
      <c r="AO415" s="40">
        <v>11524.021189999999</v>
      </c>
      <c r="AP415" s="40">
        <v>11524.021189999999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268.72400870000001</v>
      </c>
      <c r="O424" s="40">
        <v>2921.9639470000002</v>
      </c>
      <c r="P424" s="40">
        <v>4106.1701819999998</v>
      </c>
      <c r="Q424" s="40">
        <v>7871.0120429999997</v>
      </c>
      <c r="R424" s="40">
        <v>8843.5034520000008</v>
      </c>
      <c r="S424" s="40">
        <v>11054.42812</v>
      </c>
      <c r="T424" s="40">
        <v>11140.7955</v>
      </c>
      <c r="U424" s="40">
        <v>11524.021189999999</v>
      </c>
      <c r="V424" s="40">
        <v>11524.021189999999</v>
      </c>
      <c r="W424" s="40">
        <v>11524.021189999999</v>
      </c>
      <c r="X424" s="40">
        <v>11524.021189999999</v>
      </c>
      <c r="Y424" s="40">
        <v>11524.021189999999</v>
      </c>
      <c r="Z424" s="40">
        <v>11524.021189999999</v>
      </c>
      <c r="AA424" s="40">
        <v>11524.021189999999</v>
      </c>
      <c r="AB424" s="40">
        <v>11524.021189999999</v>
      </c>
      <c r="AC424" s="40">
        <v>11524.021189999999</v>
      </c>
      <c r="AD424" s="40">
        <v>11524.021189999999</v>
      </c>
      <c r="AE424" s="40">
        <v>11524.021189999999</v>
      </c>
      <c r="AF424" s="40">
        <v>11524.021189999999</v>
      </c>
      <c r="AG424" s="40">
        <v>11524.021189999999</v>
      </c>
      <c r="AH424" s="40">
        <v>11524.021189999999</v>
      </c>
      <c r="AI424" s="40">
        <v>11524.021189999999</v>
      </c>
      <c r="AJ424" s="40">
        <v>11524.021189999999</v>
      </c>
      <c r="AK424" s="40">
        <v>11524.021189999999</v>
      </c>
      <c r="AL424" s="40">
        <v>11524.021189999999</v>
      </c>
      <c r="AM424" s="40">
        <v>11524.021189999999</v>
      </c>
      <c r="AN424" s="40">
        <v>11524.021189999999</v>
      </c>
      <c r="AO424" s="40">
        <v>11524.021189999999</v>
      </c>
      <c r="AP424" s="40">
        <v>11524.021189999999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990.63859669999999</v>
      </c>
      <c r="W439" s="40">
        <v>2894.8130000000001</v>
      </c>
      <c r="X439" s="40">
        <v>5157.7322990000002</v>
      </c>
      <c r="Y439" s="40">
        <v>8333.3483759999999</v>
      </c>
      <c r="Z439" s="40">
        <v>11887.75981</v>
      </c>
      <c r="AA439" s="40">
        <v>15365.89164</v>
      </c>
      <c r="AB439" s="40">
        <v>18291.541229999999</v>
      </c>
      <c r="AC439" s="40">
        <v>22788.44656</v>
      </c>
      <c r="AD439" s="40">
        <v>24644.557049999999</v>
      </c>
      <c r="AE439" s="40">
        <v>27382.439699999999</v>
      </c>
      <c r="AF439" s="40">
        <v>27382.439699999999</v>
      </c>
      <c r="AG439" s="40">
        <v>27382.439699999999</v>
      </c>
      <c r="AH439" s="40">
        <v>27382.439699999999</v>
      </c>
      <c r="AI439" s="40">
        <v>27382.439699999999</v>
      </c>
      <c r="AJ439" s="40">
        <v>27382.439699999999</v>
      </c>
      <c r="AK439" s="40">
        <v>27382.439699999999</v>
      </c>
      <c r="AL439" s="40">
        <v>27382.439699999999</v>
      </c>
      <c r="AM439" s="40">
        <v>27382.439699999999</v>
      </c>
      <c r="AN439" s="40">
        <v>27382.439699999999</v>
      </c>
      <c r="AO439" s="40">
        <v>27382.439699999999</v>
      </c>
      <c r="AP439" s="40">
        <v>27382.439699999999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990.63859669999999</v>
      </c>
      <c r="W448" s="40">
        <v>2894.8130000000001</v>
      </c>
      <c r="X448" s="40">
        <v>5157.7322990000002</v>
      </c>
      <c r="Y448" s="40">
        <v>8333.3483759999999</v>
      </c>
      <c r="Z448" s="40">
        <v>11887.75981</v>
      </c>
      <c r="AA448" s="40">
        <v>15365.89164</v>
      </c>
      <c r="AB448" s="40">
        <v>18291.541229999999</v>
      </c>
      <c r="AC448" s="40">
        <v>22788.44656</v>
      </c>
      <c r="AD448" s="40">
        <v>24644.557049999999</v>
      </c>
      <c r="AE448" s="40">
        <v>27382.439699999999</v>
      </c>
      <c r="AF448" s="40">
        <v>27382.439699999999</v>
      </c>
      <c r="AG448" s="40">
        <v>27382.439699999999</v>
      </c>
      <c r="AH448" s="40">
        <v>27382.439699999999</v>
      </c>
      <c r="AI448" s="40">
        <v>27382.439699999999</v>
      </c>
      <c r="AJ448" s="40">
        <v>27382.439699999999</v>
      </c>
      <c r="AK448" s="40">
        <v>27382.439699999999</v>
      </c>
      <c r="AL448" s="40">
        <v>27382.439699999999</v>
      </c>
      <c r="AM448" s="40">
        <v>27382.439699999999</v>
      </c>
      <c r="AN448" s="40">
        <v>27382.439699999999</v>
      </c>
      <c r="AO448" s="40">
        <v>27382.439699999999</v>
      </c>
      <c r="AP448" s="40">
        <v>27382.439699999999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6161.830105</v>
      </c>
      <c r="AG463" s="40">
        <v>8299.9126639999995</v>
      </c>
      <c r="AH463" s="40">
        <v>9917.7960569999996</v>
      </c>
      <c r="AI463" s="40">
        <v>11542.58259</v>
      </c>
      <c r="AJ463" s="40">
        <v>13196.89968</v>
      </c>
      <c r="AK463" s="40">
        <v>15881.45557</v>
      </c>
      <c r="AL463" s="40">
        <v>18239.416160000001</v>
      </c>
      <c r="AM463" s="40">
        <v>21663.120019999998</v>
      </c>
      <c r="AN463" s="40">
        <v>23810.39414</v>
      </c>
      <c r="AO463" s="40">
        <v>26813.906559999999</v>
      </c>
      <c r="AP463" s="40">
        <v>27329.55719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6161.830105</v>
      </c>
      <c r="AG472" s="40">
        <v>8299.9126639999995</v>
      </c>
      <c r="AH472" s="40">
        <v>9917.7960569999996</v>
      </c>
      <c r="AI472" s="40">
        <v>11542.58259</v>
      </c>
      <c r="AJ472" s="40">
        <v>13196.89968</v>
      </c>
      <c r="AK472" s="40">
        <v>15881.45557</v>
      </c>
      <c r="AL472" s="40">
        <v>18239.416160000001</v>
      </c>
      <c r="AM472" s="40">
        <v>21663.120019999998</v>
      </c>
      <c r="AN472" s="40">
        <v>23810.39414</v>
      </c>
      <c r="AO472" s="40">
        <v>26813.906559999999</v>
      </c>
      <c r="AP472" s="40">
        <v>27329.55719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339.90542210000001</v>
      </c>
      <c r="X653">
        <v>339.90542210000001</v>
      </c>
      <c r="Y653">
        <v>339.90542210000001</v>
      </c>
      <c r="Z653">
        <v>465.44540380000001</v>
      </c>
      <c r="AA653">
        <v>465.44540380000001</v>
      </c>
      <c r="AB653">
        <v>465.44540380000001</v>
      </c>
      <c r="AC653">
        <v>465.44540380000001</v>
      </c>
      <c r="AD653">
        <v>465.44540380000001</v>
      </c>
      <c r="AE653">
        <v>930.89080769999998</v>
      </c>
      <c r="AF653">
        <v>465.44540380000001</v>
      </c>
      <c r="AG653">
        <v>805.35082599999998</v>
      </c>
      <c r="AH653">
        <v>930.89080769999998</v>
      </c>
      <c r="AI653">
        <v>930.89080769999998</v>
      </c>
      <c r="AJ653">
        <v>889.10214919999999</v>
      </c>
      <c r="AK653">
        <v>927.52376159999994</v>
      </c>
      <c r="AL653">
        <v>930.89080769999998</v>
      </c>
      <c r="AM653">
        <v>930.89080769999998</v>
      </c>
      <c r="AN653">
        <v>930.89080769999998</v>
      </c>
      <c r="AO653">
        <v>1069.913847</v>
      </c>
      <c r="AP653">
        <v>1209.5763870000001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13.264601839999999</v>
      </c>
      <c r="AF655">
        <v>6.6323009199999996</v>
      </c>
      <c r="AG655">
        <v>299.40101299999998</v>
      </c>
      <c r="AH655">
        <v>292.76871199999999</v>
      </c>
      <c r="AI655">
        <v>299.40101299999998</v>
      </c>
      <c r="AJ655">
        <v>299.40101299999998</v>
      </c>
      <c r="AK655">
        <v>585.53742409999995</v>
      </c>
      <c r="AL655">
        <v>585.53742409999995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339.90542210000001</v>
      </c>
      <c r="X664">
        <v>339.90542210000001</v>
      </c>
      <c r="Y664">
        <v>339.90542210000001</v>
      </c>
      <c r="Z664">
        <v>465.44540380000001</v>
      </c>
      <c r="AA664">
        <v>465.44540380000001</v>
      </c>
      <c r="AB664">
        <v>465.44540380000001</v>
      </c>
      <c r="AC664">
        <v>465.44540380000001</v>
      </c>
      <c r="AD664">
        <v>465.44540380000001</v>
      </c>
      <c r="AE664">
        <v>944.15540950000002</v>
      </c>
      <c r="AF664">
        <v>472.07770479999999</v>
      </c>
      <c r="AG664">
        <v>1104.751839</v>
      </c>
      <c r="AH664">
        <v>1223.6595199999999</v>
      </c>
      <c r="AI664">
        <v>1230.291821</v>
      </c>
      <c r="AJ664">
        <v>1188.503162</v>
      </c>
      <c r="AK664">
        <v>1513.0611859999999</v>
      </c>
      <c r="AL664">
        <v>1516.428232</v>
      </c>
      <c r="AM664">
        <v>1516.428232</v>
      </c>
      <c r="AN664">
        <v>1516.428232</v>
      </c>
      <c r="AO664">
        <v>1655.4512709999999</v>
      </c>
      <c r="AP664">
        <v>1795.1138109999999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658.01899839999999</v>
      </c>
      <c r="AA665">
        <v>437.70565879999998</v>
      </c>
      <c r="AB665">
        <v>336.37826680000001</v>
      </c>
      <c r="AC665">
        <v>112.6481108</v>
      </c>
      <c r="AD665">
        <v>219.73963470000001</v>
      </c>
      <c r="AE665">
        <v>678.62650480000002</v>
      </c>
      <c r="AI665">
        <v>43.230800250000001</v>
      </c>
      <c r="AJ665">
        <v>152.5632516</v>
      </c>
      <c r="AK665">
        <v>240.84725789999999</v>
      </c>
      <c r="AL665">
        <v>379.10183910000001</v>
      </c>
      <c r="AM665">
        <v>235.05798039999999</v>
      </c>
      <c r="AN665">
        <v>243.50586580000001</v>
      </c>
      <c r="AO665">
        <v>290.67290159999999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T666">
        <v>58.980104609999998</v>
      </c>
      <c r="U666">
        <v>58.980104609999998</v>
      </c>
      <c r="V666">
        <v>58.980104609999998</v>
      </c>
      <c r="W666">
        <v>58.980104609999998</v>
      </c>
      <c r="X666">
        <v>58.980104609999998</v>
      </c>
      <c r="Y666">
        <v>58.980104609999998</v>
      </c>
      <c r="Z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I666">
        <v>58.980104609999998</v>
      </c>
      <c r="AJ666">
        <v>58.980104609999998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258.76305580000002</v>
      </c>
      <c r="U667">
        <v>188.00272889999999</v>
      </c>
      <c r="V667">
        <v>162.77797340000001</v>
      </c>
      <c r="W667">
        <v>110.7445822</v>
      </c>
      <c r="X667">
        <v>102.3186766</v>
      </c>
      <c r="Y667">
        <v>67.732515910000004</v>
      </c>
      <c r="AE667">
        <v>122.3692363</v>
      </c>
      <c r="AP667">
        <v>119.0409204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42.162484419999998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1.749242226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6.8872867610000004</v>
      </c>
      <c r="AG668">
        <v>42.162484419999998</v>
      </c>
      <c r="AH668">
        <v>20.540178770000001</v>
      </c>
      <c r="AI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1038.53215</v>
      </c>
      <c r="U676">
        <v>967.7718228</v>
      </c>
      <c r="V676">
        <v>942.54706729999998</v>
      </c>
      <c r="W676">
        <v>890.5136761</v>
      </c>
      <c r="X676">
        <v>882.08777050000003</v>
      </c>
      <c r="Y676">
        <v>847.50160979999998</v>
      </c>
      <c r="Z676">
        <v>718.74834529999998</v>
      </c>
      <c r="AA676">
        <v>538.84824779999997</v>
      </c>
      <c r="AB676">
        <v>437.52085590000002</v>
      </c>
      <c r="AC676">
        <v>213.79069989999999</v>
      </c>
      <c r="AD676">
        <v>320.88222380000002</v>
      </c>
      <c r="AE676">
        <v>902.13833020000004</v>
      </c>
      <c r="AF676">
        <v>65.867391370000007</v>
      </c>
      <c r="AG676">
        <v>101.142589</v>
      </c>
      <c r="AH676">
        <v>79.520283379999995</v>
      </c>
      <c r="AI676">
        <v>144.37338930000001</v>
      </c>
      <c r="AJ676">
        <v>211.5433563</v>
      </c>
      <c r="AK676">
        <v>341.98984689999997</v>
      </c>
      <c r="AL676">
        <v>480.24442809999999</v>
      </c>
      <c r="AM676">
        <v>336.20056940000001</v>
      </c>
      <c r="AN676">
        <v>344.64845480000002</v>
      </c>
      <c r="AO676">
        <v>391.81549059999998</v>
      </c>
      <c r="AP676">
        <v>898.81001430000003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45.840363869999997</v>
      </c>
      <c r="R677">
        <v>3.4241552880000001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45.840363869999997</v>
      </c>
      <c r="R688">
        <v>3.4241552880000001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284.241468</v>
      </c>
      <c r="AC750">
        <v>331.61504600000001</v>
      </c>
      <c r="AD750">
        <v>378.98862400000002</v>
      </c>
      <c r="AE750">
        <v>426.36220200000002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663.23009200000001</v>
      </c>
      <c r="AK750">
        <v>710.60366999999997</v>
      </c>
      <c r="AL750">
        <v>867.20419679999998</v>
      </c>
      <c r="AM750">
        <v>963.59269670000003</v>
      </c>
      <c r="AN750">
        <v>949.53007760000003</v>
      </c>
      <c r="AO750">
        <v>1134.371909</v>
      </c>
      <c r="AP750">
        <v>1295.2214719999999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173.38729549999999</v>
      </c>
      <c r="X752">
        <v>173.38729549999999</v>
      </c>
      <c r="Y752">
        <v>173.38729549999999</v>
      </c>
      <c r="Z752">
        <v>296.32173039999998</v>
      </c>
      <c r="AA752">
        <v>296.32173039999998</v>
      </c>
      <c r="AB752">
        <v>296.32173039999998</v>
      </c>
      <c r="AC752">
        <v>296.32173039999998</v>
      </c>
      <c r="AD752">
        <v>296.32173039999998</v>
      </c>
      <c r="AE752">
        <v>296.32173039999998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297.74293770000003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91.66787343</v>
      </c>
      <c r="X755">
        <v>91.66787343</v>
      </c>
      <c r="Y755">
        <v>91.66787343</v>
      </c>
      <c r="Z755">
        <v>91.66787343</v>
      </c>
      <c r="AA755">
        <v>91.66787343</v>
      </c>
      <c r="AB755">
        <v>91.66787343</v>
      </c>
      <c r="AC755">
        <v>231.65679639999999</v>
      </c>
      <c r="AD755">
        <v>231.65679639999999</v>
      </c>
      <c r="AE755">
        <v>231.65679639999999</v>
      </c>
      <c r="AF755">
        <v>231.65679639999999</v>
      </c>
      <c r="AG755">
        <v>231.65679639999999</v>
      </c>
      <c r="AH755">
        <v>231.65679639999999</v>
      </c>
      <c r="AI755">
        <v>231.65679639999999</v>
      </c>
      <c r="AJ755">
        <v>231.65679639999999</v>
      </c>
      <c r="AK755">
        <v>231.65679639999999</v>
      </c>
      <c r="AL755">
        <v>231.65679639999999</v>
      </c>
      <c r="AM755">
        <v>231.65679639999999</v>
      </c>
      <c r="AN755">
        <v>231.65679639999999</v>
      </c>
      <c r="AO755">
        <v>231.65679639999999</v>
      </c>
      <c r="AP755">
        <v>231.65679639999999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312.42874690000002</v>
      </c>
      <c r="X760">
        <v>359.80232489999997</v>
      </c>
      <c r="Y760">
        <v>407.17590289999998</v>
      </c>
      <c r="Z760">
        <v>577.48391579999998</v>
      </c>
      <c r="AA760">
        <v>624.85749380000004</v>
      </c>
      <c r="AB760">
        <v>672.2310718</v>
      </c>
      <c r="AC760">
        <v>859.59357279999995</v>
      </c>
      <c r="AD760">
        <v>906.96715080000001</v>
      </c>
      <c r="AE760">
        <v>954.34072879999997</v>
      </c>
      <c r="AF760">
        <v>1001.714307</v>
      </c>
      <c r="AG760">
        <v>1050.509092</v>
      </c>
      <c r="AH760">
        <v>1097.88267</v>
      </c>
      <c r="AI760">
        <v>1145.2562479999999</v>
      </c>
      <c r="AJ760">
        <v>1192.6298260000001</v>
      </c>
      <c r="AK760">
        <v>1240.003404</v>
      </c>
      <c r="AL760">
        <v>1396.6039310000001</v>
      </c>
      <c r="AM760">
        <v>1492.9924309999999</v>
      </c>
      <c r="AN760">
        <v>1478.9298120000001</v>
      </c>
      <c r="AO760">
        <v>1663.771643</v>
      </c>
      <c r="AP760">
        <v>1824.621206</v>
      </c>
    </row>
    <row r="761" spans="2:42" x14ac:dyDescent="0.25">
      <c r="B761" t="s">
        <v>15</v>
      </c>
      <c r="D761">
        <v>61545.270759999999</v>
      </c>
      <c r="E761">
        <v>64177.916440000001</v>
      </c>
      <c r="F761">
        <v>63290.909930000002</v>
      </c>
      <c r="G761">
        <v>65837.610849999997</v>
      </c>
      <c r="H761">
        <v>65882.191829999996</v>
      </c>
      <c r="I761">
        <v>67080.555309999996</v>
      </c>
      <c r="J761">
        <v>68156.612659999999</v>
      </c>
      <c r="K761">
        <v>73155.49841</v>
      </c>
      <c r="L761">
        <v>76830.752529999998</v>
      </c>
      <c r="M761">
        <v>80602.376600000003</v>
      </c>
      <c r="N761">
        <v>83898.853520000004</v>
      </c>
      <c r="O761">
        <v>87331.529389999996</v>
      </c>
      <c r="P761">
        <v>90801.372810000001</v>
      </c>
      <c r="Q761">
        <v>94390.835470000005</v>
      </c>
      <c r="R761">
        <v>97479.517959999997</v>
      </c>
      <c r="S761">
        <v>100376.1666</v>
      </c>
      <c r="T761">
        <v>103383.0955</v>
      </c>
      <c r="U761">
        <v>106477.1514</v>
      </c>
      <c r="V761">
        <v>109672.6161</v>
      </c>
      <c r="W761">
        <v>113023.09729999999</v>
      </c>
      <c r="X761">
        <v>116432.6106</v>
      </c>
      <c r="Y761">
        <v>119841.83130000001</v>
      </c>
      <c r="Z761">
        <v>123355.3533</v>
      </c>
      <c r="AA761">
        <v>126990.2301</v>
      </c>
      <c r="AB761">
        <v>130866.5877</v>
      </c>
      <c r="AC761">
        <v>134691.0619</v>
      </c>
      <c r="AD761">
        <v>138544.17559999999</v>
      </c>
      <c r="AE761">
        <v>142249.02069999999</v>
      </c>
      <c r="AF761">
        <v>145923.47959999999</v>
      </c>
      <c r="AG761">
        <v>149167.1942</v>
      </c>
      <c r="AH761">
        <v>152419.90659999999</v>
      </c>
      <c r="AI761">
        <v>155684.70170000001</v>
      </c>
      <c r="AJ761">
        <v>159011.8021</v>
      </c>
      <c r="AK761">
        <v>162404.87969999999</v>
      </c>
      <c r="AL761">
        <v>165819.92509999999</v>
      </c>
      <c r="AM761">
        <v>169202.84460000001</v>
      </c>
      <c r="AN761">
        <v>172913.69320000001</v>
      </c>
      <c r="AO761">
        <v>176479.47570000001</v>
      </c>
      <c r="AP761">
        <v>180004.14449999999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46065.441850000003</v>
      </c>
      <c r="D4" s="1">
        <f>PLANEL_GerMed_Resultado!H244+PLANEL_GerMed_Resultado!H748</f>
        <v>46825.642229999998</v>
      </c>
      <c r="E4" s="1">
        <f>PLANEL_GerMed_Resultado!I244+PLANEL_GerMed_Resultado!I748</f>
        <v>47365.152549999999</v>
      </c>
      <c r="F4" s="1">
        <f>PLANEL_GerMed_Resultado!J244+PLANEL_GerMed_Resultado!J748</f>
        <v>46441.371809999997</v>
      </c>
      <c r="G4" s="1">
        <f>PLANEL_GerMed_Resultado!K244+PLANEL_GerMed_Resultado!K748</f>
        <v>49873.000019999999</v>
      </c>
      <c r="H4" s="1">
        <f>PLANEL_GerMed_Resultado!L244+PLANEL_GerMed_Resultado!L748</f>
        <v>52580.7909</v>
      </c>
      <c r="I4" s="1">
        <f>PLANEL_GerMed_Resultado!M244+PLANEL_GerMed_Resultado!M748</f>
        <v>54978.528319999998</v>
      </c>
      <c r="J4" s="1">
        <f>PLANEL_GerMed_Resultado!N244+PLANEL_GerMed_Resultado!N748</f>
        <v>55856.337030000002</v>
      </c>
      <c r="K4" s="1">
        <f>PLANEL_GerMed_Resultado!O244+PLANEL_GerMed_Resultado!O748</f>
        <v>57065.91966</v>
      </c>
      <c r="L4" s="1">
        <f>PLANEL_GerMed_Resultado!P244+PLANEL_GerMed_Resultado!P748</f>
        <v>57122.12025</v>
      </c>
      <c r="M4" s="1">
        <f>PLANEL_GerMed_Resultado!Q244+PLANEL_GerMed_Resultado!Q748</f>
        <v>57516.033089999997</v>
      </c>
      <c r="N4" s="1">
        <f>PLANEL_GerMed_Resultado!R244+PLANEL_GerMed_Resultado!R748</f>
        <v>59144.35037</v>
      </c>
      <c r="O4" s="1">
        <f>PLANEL_GerMed_Resultado!S244+PLANEL_GerMed_Resultado!S748</f>
        <v>59350.933299999997</v>
      </c>
      <c r="P4" s="1">
        <f>PLANEL_GerMed_Resultado!T244+PLANEL_GerMed_Resultado!T748</f>
        <v>61616.368060000001</v>
      </c>
      <c r="Q4" s="1">
        <f>PLANEL_GerMed_Resultado!U244+PLANEL_GerMed_Resultado!U748</f>
        <v>63271.579389999999</v>
      </c>
      <c r="R4" s="1">
        <f>PLANEL_GerMed_Resultado!V244+PLANEL_GerMed_Resultado!V748</f>
        <v>65719.949080000006</v>
      </c>
      <c r="S4" s="1">
        <f>PLANEL_GerMed_Resultado!W244+PLANEL_GerMed_Resultado!W748</f>
        <v>68474.375509999998</v>
      </c>
      <c r="T4" s="1">
        <f>PLANEL_GerMed_Resultado!X244+PLANEL_GerMed_Resultado!X748</f>
        <v>68710.022159999993</v>
      </c>
      <c r="U4" s="1">
        <f>PLANEL_GerMed_Resultado!Y244+PLANEL_GerMed_Resultado!Y748</f>
        <v>69524.391250000001</v>
      </c>
      <c r="V4" s="1">
        <f>PLANEL_GerMed_Resultado!Z244+PLANEL_GerMed_Resultado!Z748</f>
        <v>70964.533230000001</v>
      </c>
      <c r="W4" s="1">
        <f>PLANEL_GerMed_Resultado!AA244+PLANEL_GerMed_Resultado!AA748</f>
        <v>71824.281369999997</v>
      </c>
      <c r="X4" s="1">
        <f>PLANEL_GerMed_Resultado!AB244+PLANEL_GerMed_Resultado!AB748</f>
        <v>72668.430949999994</v>
      </c>
      <c r="Y4" s="1">
        <f>PLANEL_GerMed_Resultado!AC244+PLANEL_GerMed_Resultado!AC748</f>
        <v>73430.60643</v>
      </c>
      <c r="Z4" s="1">
        <f>PLANEL_GerMed_Resultado!AD244+PLANEL_GerMed_Resultado!AD748</f>
        <v>74939.661749999999</v>
      </c>
      <c r="AA4" s="1">
        <f>PLANEL_GerMed_Resultado!AE244+PLANEL_GerMed_Resultado!AE748</f>
        <v>76021.333530000004</v>
      </c>
      <c r="AB4" s="1">
        <f>PLANEL_GerMed_Resultado!AF244+PLANEL_GerMed_Resultado!AF748</f>
        <v>75901.239090000003</v>
      </c>
      <c r="AC4" s="1">
        <f>PLANEL_GerMed_Resultado!AG244+PLANEL_GerMed_Resultado!AG748</f>
        <v>75899.424960000004</v>
      </c>
      <c r="AD4" s="1">
        <f>PLANEL_GerMed_Resultado!AH244+PLANEL_GerMed_Resultado!AH748</f>
        <v>75560.398790000007</v>
      </c>
      <c r="AE4" s="1">
        <f>PLANEL_GerMed_Resultado!AI244+PLANEL_GerMed_Resultado!AI748</f>
        <v>75686.801569999996</v>
      </c>
      <c r="AF4" s="1">
        <f>PLANEL_GerMed_Resultado!AJ244+PLANEL_GerMed_Resultado!AJ748</f>
        <v>75819.024869999994</v>
      </c>
      <c r="AG4" s="1">
        <f>PLANEL_GerMed_Resultado!AK244+PLANEL_GerMed_Resultado!AK748</f>
        <v>75990.223169999997</v>
      </c>
      <c r="AH4" s="1">
        <f>PLANEL_GerMed_Resultado!AL244+PLANEL_GerMed_Resultado!AL748</f>
        <v>76190.110509999999</v>
      </c>
      <c r="AI4" s="1">
        <f>PLANEL_GerMed_Resultado!AM244+PLANEL_GerMed_Resultado!AM748</f>
        <v>75733.274439999994</v>
      </c>
      <c r="AJ4" s="1">
        <f>PLANEL_GerMed_Resultado!AN244+PLANEL_GerMed_Resultado!AN748</f>
        <v>75983.329469999997</v>
      </c>
      <c r="AK4" s="1">
        <f>PLANEL_GerMed_Resultado!AO244+PLANEL_GerMed_Resultado!AO748</f>
        <v>75669.555009999996</v>
      </c>
      <c r="AL4" s="1">
        <f>PLANEL_GerMed_Resultado!AP244+PLANEL_GerMed_Resultado!AP748</f>
        <v>77618.110700000005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2910.0141450000001</v>
      </c>
      <c r="E5" s="1">
        <f>PLANEL_GerMed_Resultado!I256</f>
        <v>3053.9766479999998</v>
      </c>
      <c r="F5" s="1">
        <f>PLANEL_GerMed_Resultado!J256</f>
        <v>3164.7070060000001</v>
      </c>
      <c r="G5" s="1">
        <f>PLANEL_GerMed_Resultado!K256</f>
        <v>3226.2996939999998</v>
      </c>
      <c r="H5" s="1">
        <f>PLANEL_GerMed_Resultado!L256</f>
        <v>3297.1312790000002</v>
      </c>
      <c r="I5" s="1">
        <f>PLANEL_GerMed_Resultado!M256</f>
        <v>3966.340056</v>
      </c>
      <c r="J5" s="1">
        <f>PLANEL_GerMed_Resultado!N256</f>
        <v>4926.5223800000003</v>
      </c>
      <c r="K5" s="1">
        <f>PLANEL_GerMed_Resultado!O256</f>
        <v>4371.3242179999997</v>
      </c>
      <c r="L5" s="1">
        <f>PLANEL_GerMed_Resultado!P256</f>
        <v>6606.5335500000001</v>
      </c>
      <c r="M5" s="1">
        <f>PLANEL_GerMed_Resultado!Q256</f>
        <v>7168.3925820000004</v>
      </c>
      <c r="N5" s="1">
        <f>PLANEL_GerMed_Resultado!R256</f>
        <v>6385.866035</v>
      </c>
      <c r="O5" s="1">
        <f>PLANEL_GerMed_Resultado!S256</f>
        <v>6802.9053059999997</v>
      </c>
      <c r="P5" s="1">
        <f>PLANEL_GerMed_Resultado!T256</f>
        <v>6816.8344530000004</v>
      </c>
      <c r="Q5" s="1">
        <f>PLANEL_GerMed_Resultado!U256</f>
        <v>7145.8767879999996</v>
      </c>
      <c r="R5" s="1">
        <f>PLANEL_GerMed_Resultado!V256</f>
        <v>7213.1177120000002</v>
      </c>
      <c r="S5" s="1">
        <f>PLANEL_GerMed_Resultado!W256</f>
        <v>6594.5733970000001</v>
      </c>
      <c r="T5" s="1">
        <f>PLANEL_GerMed_Resultado!X256</f>
        <v>7169.0069830000002</v>
      </c>
      <c r="U5" s="1">
        <f>PLANEL_GerMed_Resultado!Y256</f>
        <v>7136.8263820000002</v>
      </c>
      <c r="V5" s="1">
        <f>PLANEL_GerMed_Resultado!Z256</f>
        <v>6594.5315410000003</v>
      </c>
      <c r="W5" s="1">
        <f>PLANEL_GerMed_Resultado!AA256</f>
        <v>6594.0805959999998</v>
      </c>
      <c r="X5" s="1">
        <f>PLANEL_GerMed_Resultado!AB256</f>
        <v>6848.0655340000003</v>
      </c>
      <c r="Y5" s="1">
        <f>PLANEL_GerMed_Resultado!AC256</f>
        <v>7214.1352619999998</v>
      </c>
      <c r="Z5" s="1">
        <f>PLANEL_GerMed_Resultado!AD256</f>
        <v>7213.6424610000004</v>
      </c>
      <c r="AA5" s="1">
        <f>PLANEL_GerMed_Resultado!AE256</f>
        <v>7213.6424610000004</v>
      </c>
      <c r="AB5" s="68">
        <f>PLANEL_GerMed_Resultado!AF256</f>
        <v>6594.0805959999998</v>
      </c>
      <c r="AC5" s="1">
        <f>PLANEL_GerMed_Resultado!AG256</f>
        <v>6753.3286550000003</v>
      </c>
      <c r="AD5" s="1">
        <f>PLANEL_GerMed_Resultado!AH256</f>
        <v>7213.6424610000004</v>
      </c>
      <c r="AE5" s="1">
        <f>PLANEL_GerMed_Resultado!AI256</f>
        <v>7214.1352619999998</v>
      </c>
      <c r="AF5" s="1">
        <f>PLANEL_GerMed_Resultado!AJ256</f>
        <v>7214.1352619999998</v>
      </c>
      <c r="AG5" s="1">
        <f>PLANEL_GerMed_Resultado!AK256</f>
        <v>7214.1352619999998</v>
      </c>
      <c r="AH5" s="1">
        <f>PLANEL_GerMed_Resultado!AL256</f>
        <v>7214.1352619999998</v>
      </c>
      <c r="AI5" s="1">
        <f>PLANEL_GerMed_Resultado!AM256</f>
        <v>7214.1352619999998</v>
      </c>
      <c r="AJ5" s="1">
        <f>PLANEL_GerMed_Resultado!AN256</f>
        <v>7199.168302</v>
      </c>
      <c r="AK5" s="1">
        <f>PLANEL_GerMed_Resultado!AO256</f>
        <v>7185.5483270000004</v>
      </c>
      <c r="AL5" s="1">
        <f>PLANEL_GerMed_Resultado!AP256</f>
        <v>7185.0555270000004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5804.2934674999997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3970.2461400000002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4229.1304015000005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4983.1275325000006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5587.5056645999994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5671.0659864000008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5795.8093336399997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5910.3958882999996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4781.10914787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4768.7894622880003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4930.6562180000001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4751.5248659999997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4598.6579938000004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4438.5001222999999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4436.5134004000001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4889.4165140000005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5119.3520833999992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4811.4082297999994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4744.0042445999998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4861.7796504999997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4601.2297325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5366.6249334000004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7801.5821825000003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5354.3569051700006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5191.4469285000005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5535.6495330799999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5883.1675689999993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6239.4504239999997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6642.9827582999997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7196.4708198000008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7148.8154611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7384.9140275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8274.5785593000001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9335.533829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1102.4371759999999</v>
      </c>
      <c r="O9" s="20">
        <f>PLANEL_GerMed_Resultado!S64+PLANEL_GerMed_Resultado!S76+PLANEL_GerMed_Resultado!S88+PLANEL_GerMed_Resultado!S640+PLANEL_GerMed_Resultado!S700+PLANEL_GerMed_Resultado!S736</f>
        <v>1086.927539</v>
      </c>
      <c r="P9" s="20">
        <f>PLANEL_GerMed_Resultado!T64+PLANEL_GerMed_Resultado!T76+PLANEL_GerMed_Resultado!T88+PLANEL_GerMed_Resultado!T640+PLANEL_GerMed_Resultado!T700+PLANEL_GerMed_Resultado!T736</f>
        <v>1086.927539</v>
      </c>
      <c r="Q9" s="20">
        <f>PLANEL_GerMed_Resultado!U64+PLANEL_GerMed_Resultado!U76+PLANEL_GerMed_Resultado!U88+PLANEL_GerMed_Resultado!U640+PLANEL_GerMed_Resultado!U700+PLANEL_GerMed_Resultado!U736</f>
        <v>274.15011559999999</v>
      </c>
      <c r="R9" s="20">
        <f>PLANEL_GerMed_Resultado!V64+PLANEL_GerMed_Resultado!V76+PLANEL_GerMed_Resultado!V88+PLANEL_GerMed_Resultado!V640+PLANEL_GerMed_Resultado!V700+PLANEL_GerMed_Resultado!V736</f>
        <v>274.15011559999999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258.22125949999997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310.3439783</v>
      </c>
      <c r="N10" s="20">
        <f>PLANEL_GerMed_Resultado!R40+PLANEL_GerMed_Resultado!R52</f>
        <v>310.3439783</v>
      </c>
      <c r="O10" s="20">
        <f>PLANEL_GerMed_Resultado!S40+PLANEL_GerMed_Resultado!S52</f>
        <v>310.3439783</v>
      </c>
      <c r="P10" s="20">
        <f>PLANEL_GerMed_Resultado!T40+PLANEL_GerMed_Resultado!T52</f>
        <v>310.3439783</v>
      </c>
      <c r="Q10" s="20">
        <f>PLANEL_GerMed_Resultado!U40+PLANEL_GerMed_Resultado!U52</f>
        <v>310.3439783</v>
      </c>
      <c r="R10" s="20">
        <f>PLANEL_GerMed_Resultado!V40+PLANEL_GerMed_Resultado!V52</f>
        <v>310.3439783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2962.5921060000001</v>
      </c>
      <c r="O11" s="1">
        <f>PLANEL_GerMed_Resultado!S160</f>
        <v>2962.5921060000001</v>
      </c>
      <c r="P11" s="1">
        <f>PLANEL_GerMed_Resultado!T160</f>
        <v>2962.5921060000001</v>
      </c>
      <c r="Q11" s="1">
        <f>PLANEL_GerMed_Resultado!U160</f>
        <v>2962.5921060000001</v>
      </c>
      <c r="R11" s="1">
        <f>PLANEL_GerMed_Resultado!V160</f>
        <v>2929.1303870000002</v>
      </c>
      <c r="S11" s="1">
        <f>PLANEL_GerMed_Resultado!W160</f>
        <v>2962.5921060000001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3007.6281399999998</v>
      </c>
      <c r="AL11" s="1">
        <f>PLANEL_GerMed_Resultado!AP160</f>
        <v>3007.6281399999998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47.009585090000002</v>
      </c>
      <c r="K12" s="1">
        <f>PLANEL_GerMed_Resultado!O172</f>
        <v>47.317699089999998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5050.33169</v>
      </c>
      <c r="K14" s="24">
        <f>PLANEL_GerMed_Resultado!O16+PLANEL_GerMed_Resultado!O28+PLANEL_GerMed_Resultado!O628+PLANEL_GerMed_Resultado!O712</f>
        <v>5050.33169</v>
      </c>
      <c r="L14" s="24">
        <f>PLANEL_GerMed_Resultado!P16+PLANEL_GerMed_Resultado!P28+PLANEL_GerMed_Resultado!P628+PLANEL_GerMed_Resultado!P712</f>
        <v>4959.6443239999999</v>
      </c>
      <c r="M14" s="24">
        <f>PLANEL_GerMed_Resultado!Q16+PLANEL_GerMed_Resultado!Q28+PLANEL_GerMed_Resultado!Q628+PLANEL_GerMed_Resultado!Q712</f>
        <v>4959.6443239999999</v>
      </c>
      <c r="N14" s="24">
        <f>PLANEL_GerMed_Resultado!R16+PLANEL_GerMed_Resultado!R28+PLANEL_GerMed_Resultado!R628+PLANEL_GerMed_Resultado!R712</f>
        <v>4959.6443239999999</v>
      </c>
      <c r="O14" s="24">
        <f>PLANEL_GerMed_Resultado!S16+PLANEL_GerMed_Resultado!S28+PLANEL_GerMed_Resultado!S628+PLANEL_GerMed_Resultado!S712</f>
        <v>4959.6443239999999</v>
      </c>
      <c r="P14" s="24">
        <f>PLANEL_GerMed_Resultado!T16+PLANEL_GerMed_Resultado!T28+PLANEL_GerMed_Resultado!T628+PLANEL_GerMed_Resultado!T712</f>
        <v>5787.3831749999999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7570.0102239999997</v>
      </c>
      <c r="V14" s="24">
        <f>PLANEL_GerMed_Resultado!Z16+PLANEL_GerMed_Resultado!Z28+PLANEL_GerMed_Resultado!Z628+PLANEL_GerMed_Resultado!Z712</f>
        <v>7570.0102239999997</v>
      </c>
      <c r="W14" s="24">
        <f>PLANEL_GerMed_Resultado!AA16+PLANEL_GerMed_Resultado!AA28+PLANEL_GerMed_Resultado!AA628+PLANEL_GerMed_Resultado!AA712</f>
        <v>7570.0102239999997</v>
      </c>
      <c r="X14" s="24">
        <f>PLANEL_GerMed_Resultado!AB16+PLANEL_GerMed_Resultado!AB28+PLANEL_GerMed_Resultado!AB628+PLANEL_GerMed_Resultado!AB712</f>
        <v>7557.0624530000005</v>
      </c>
      <c r="Y14" s="24">
        <f>PLANEL_GerMed_Resultado!AC16+PLANEL_GerMed_Resultado!AC28+PLANEL_GerMed_Resultado!AC628+PLANEL_GerMed_Resultado!AC712</f>
        <v>7557.0624530000005</v>
      </c>
      <c r="Z14" s="24">
        <f>PLANEL_GerMed_Resultado!AD16+PLANEL_GerMed_Resultado!AD28+PLANEL_GerMed_Resultado!AD628+PLANEL_GerMed_Resultado!AD712</f>
        <v>7557.0624530000005</v>
      </c>
      <c r="AA14" s="24">
        <f>PLANEL_GerMed_Resultado!AE16+PLANEL_GerMed_Resultado!AE28+PLANEL_GerMed_Resultado!AE628+PLANEL_GerMed_Resultado!AE712</f>
        <v>7557.0624530000005</v>
      </c>
      <c r="AB14" s="24">
        <f>PLANEL_GerMed_Resultado!AF16+PLANEL_GerMed_Resultado!AF28+PLANEL_GerMed_Resultado!AF628+PLANEL_GerMed_Resultado!AF712</f>
        <v>7557.0624530000005</v>
      </c>
      <c r="AC14" s="24">
        <f>PLANEL_GerMed_Resultado!AG16+PLANEL_GerMed_Resultado!AG28+PLANEL_GerMed_Resultado!AG628+PLANEL_GerMed_Resultado!AG712</f>
        <v>7557.0624530000005</v>
      </c>
      <c r="AD14" s="24">
        <f>PLANEL_GerMed_Resultado!AH16+PLANEL_GerMed_Resultado!AH28+PLANEL_GerMed_Resultado!AH628+PLANEL_GerMed_Resultado!AH712</f>
        <v>7557.0624530000005</v>
      </c>
      <c r="AE14" s="24">
        <f>PLANEL_GerMed_Resultado!AI16+PLANEL_GerMed_Resultado!AI28+PLANEL_GerMed_Resultado!AI628+PLANEL_GerMed_Resultado!AI712</f>
        <v>7557.0624530000005</v>
      </c>
      <c r="AF14" s="24">
        <f>PLANEL_GerMed_Resultado!AJ16+PLANEL_GerMed_Resultado!AJ28+PLANEL_GerMed_Resultado!AJ628+PLANEL_GerMed_Resultado!AJ712</f>
        <v>7557.0624530000005</v>
      </c>
      <c r="AG14" s="24">
        <f>PLANEL_GerMed_Resultado!AK16+PLANEL_GerMed_Resultado!AK28+PLANEL_GerMed_Resultado!AK628+PLANEL_GerMed_Resultado!AK712</f>
        <v>7557.0624530000005</v>
      </c>
      <c r="AH14" s="24">
        <f>PLANEL_GerMed_Resultado!AL16+PLANEL_GerMed_Resultado!AL28+PLANEL_GerMed_Resultado!AL628+PLANEL_GerMed_Resultado!AL712</f>
        <v>7675.1128819999994</v>
      </c>
      <c r="AI14" s="24">
        <f>PLANEL_GerMed_Resultado!AM16+PLANEL_GerMed_Resultado!AM28+PLANEL_GerMed_Resultado!AM628+PLANEL_GerMed_Resultado!AM712</f>
        <v>7675.1128819999994</v>
      </c>
      <c r="AJ14" s="24">
        <f>PLANEL_GerMed_Resultado!AN16+PLANEL_GerMed_Resultado!AN28+PLANEL_GerMed_Resultado!AN628+PLANEL_GerMed_Resultado!AN712</f>
        <v>7675.1128819999994</v>
      </c>
      <c r="AK14" s="24">
        <f>PLANEL_GerMed_Resultado!AO16+PLANEL_GerMed_Resultado!AO28+PLANEL_GerMed_Resultado!AO628+PLANEL_GerMed_Resultado!AO712</f>
        <v>7675.1128819999994</v>
      </c>
      <c r="AL14" s="24">
        <f>PLANEL_GerMed_Resultado!AP16+PLANEL_GerMed_Resultado!AP28+PLANEL_GerMed_Resultado!AP628+PLANEL_GerMed_Resultado!AP712</f>
        <v>7675.1128819999994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317.84969919999998</v>
      </c>
      <c r="E15" s="24">
        <f>PLANEL_GerMed_Resultado!I376</f>
        <v>318.66858919999999</v>
      </c>
      <c r="F15" s="24">
        <f>PLANEL_GerMed_Resultado!J376</f>
        <v>483.57535919999998</v>
      </c>
      <c r="G15" s="24">
        <f>PLANEL_GerMed_Resultado!K376</f>
        <v>617.53075920000003</v>
      </c>
      <c r="H15" s="24">
        <f>PLANEL_GerMed_Resultado!L376</f>
        <v>627.99528239999995</v>
      </c>
      <c r="I15" s="24">
        <f>PLANEL_GerMed_Resultado!M376</f>
        <v>673.46856990000003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7654.6011699000001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10307.8411082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11492.0473432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15255.0248679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16227.516276900002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18354.185566300002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18433.143083499999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18771.552846499999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19645.0265482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21410.4229595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23500.852308899997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25870.815544800003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28794.434261499999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31639.552289699997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34322.3283782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37279.107367899996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39095.055120899997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39522.711434500001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45120.774004420004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47206.373554000005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48824.256947000002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50449.04348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52103.360570000004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54787.91646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57145.877050000003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60569.580910000004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62716.855030000006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65720.367450000005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66236.018080000009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545.34764570000004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545.0940137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545.0940137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545.0940137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542.95955170000002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540.42323169999997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540.42323169999997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303.63141030000003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64.191168000000005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1327.4690760000001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2491.0601750000001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3660.3989510000001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4825.9939270000004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6010.2710079999997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6429.4167740000003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6963.0289759999996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7426.7360429999999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8519.1238219999996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8519.1238219999996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8519.1238219999996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65833.83873119601</v>
      </c>
      <c r="D24" s="28">
        <f t="shared" si="0"/>
        <v>65882.191828295996</v>
      </c>
      <c r="E24" s="28">
        <f t="shared" si="0"/>
        <v>67080.555315299993</v>
      </c>
      <c r="F24" s="28">
        <f t="shared" si="0"/>
        <v>68156.612662200001</v>
      </c>
      <c r="G24" s="28">
        <f t="shared" si="0"/>
        <v>73155.498402800004</v>
      </c>
      <c r="H24" s="28">
        <f t="shared" si="0"/>
        <v>76830.752532500017</v>
      </c>
      <c r="I24" s="28">
        <f t="shared" si="0"/>
        <v>80602.376600100004</v>
      </c>
      <c r="J24" s="28">
        <f t="shared" si="0"/>
        <v>83898.853522690013</v>
      </c>
      <c r="K24" s="28">
        <f t="shared" si="0"/>
        <v>87331.529390230004</v>
      </c>
      <c r="L24" s="28">
        <f t="shared" si="0"/>
        <v>90801.372807800013</v>
      </c>
      <c r="M24" s="28">
        <f t="shared" si="0"/>
        <v>94390.835464070013</v>
      </c>
      <c r="N24" s="28">
        <f t="shared" si="0"/>
        <v>97479.51796048801</v>
      </c>
      <c r="O24" s="28">
        <f t="shared" si="0"/>
        <v>100376.1665696</v>
      </c>
      <c r="P24" s="28">
        <f t="shared" si="0"/>
        <v>103383.09549279998</v>
      </c>
      <c r="Q24" s="28">
        <f t="shared" si="0"/>
        <v>106477.15135190001</v>
      </c>
      <c r="R24" s="28">
        <f t="shared" si="0"/>
        <v>109672.61607710003</v>
      </c>
      <c r="S24" s="28">
        <f t="shared" si="0"/>
        <v>113023.097332</v>
      </c>
      <c r="T24" s="28">
        <f t="shared" si="0"/>
        <v>116432.61057489998</v>
      </c>
      <c r="U24" s="28">
        <f t="shared" si="0"/>
        <v>119841.8312861</v>
      </c>
      <c r="V24" s="28">
        <f t="shared" si="0"/>
        <v>123355.35328820001</v>
      </c>
      <c r="W24" s="28">
        <f t="shared" si="0"/>
        <v>126990.23006419999</v>
      </c>
      <c r="X24" s="28">
        <f t="shared" si="0"/>
        <v>130866.5876656</v>
      </c>
      <c r="Y24" s="28">
        <f t="shared" si="0"/>
        <v>134691.0619453</v>
      </c>
      <c r="Z24" s="28">
        <f t="shared" si="0"/>
        <v>138544.17559680002</v>
      </c>
      <c r="AA24" s="28">
        <f t="shared" si="0"/>
        <v>142249.0206972</v>
      </c>
      <c r="AB24" s="76">
        <f t="shared" si="0"/>
        <v>145923.47959279004</v>
      </c>
      <c r="AC24" s="28">
        <f t="shared" si="0"/>
        <v>149167.19419370001</v>
      </c>
      <c r="AD24" s="28">
        <f t="shared" si="0"/>
        <v>152419.90660328002</v>
      </c>
      <c r="AE24" s="28">
        <f t="shared" si="0"/>
        <v>155684.70172919999</v>
      </c>
      <c r="AF24" s="28">
        <f t="shared" si="0"/>
        <v>159011.80205520001</v>
      </c>
      <c r="AG24" s="28">
        <f t="shared" si="0"/>
        <v>162404.87966910002</v>
      </c>
      <c r="AH24" s="28">
        <f t="shared" si="0"/>
        <v>165819.9251309</v>
      </c>
      <c r="AI24" s="28">
        <f t="shared" si="0"/>
        <v>169202.8446292</v>
      </c>
      <c r="AJ24" s="28">
        <f t="shared" si="0"/>
        <v>172913.6931646</v>
      </c>
      <c r="AK24" s="28">
        <f t="shared" si="0"/>
        <v>176479.47568139998</v>
      </c>
      <c r="AL24" s="28">
        <f t="shared" si="0"/>
        <v>180004.14447110001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0.51334123747560811</v>
      </c>
      <c r="D29" s="47">
        <f>IF(PLANEL_Pot_anual!D4&lt;&gt;0,D4/PLANEL_Pot_anual!D4,0)</f>
        <v>0.52181271171152976</v>
      </c>
      <c r="E29" s="47">
        <f>IF(PLANEL_Pot_anual!E4&lt;&gt;0,E4/PLANEL_Pot_anual!E4,0)</f>
        <v>0.52782487363111985</v>
      </c>
      <c r="F29" s="47">
        <f>IF(PLANEL_Pot_anual!F4&lt;&gt;0,F4/PLANEL_Pot_anual!F4,0)</f>
        <v>0.46336948623386381</v>
      </c>
      <c r="G29" s="47">
        <f>IF(PLANEL_Pot_anual!G4&lt;&gt;0,G4/PLANEL_Pot_anual!G4,0)</f>
        <v>0.47372248937833122</v>
      </c>
      <c r="H29" s="47">
        <f>IF(PLANEL_Pot_anual!H4&lt;&gt;0,H4/PLANEL_Pot_anual!H4,0)</f>
        <v>0.48187148831010457</v>
      </c>
      <c r="I29" s="47">
        <f>IF(PLANEL_Pot_anual!I4&lt;&gt;0,I4/PLANEL_Pot_anual!I4,0)</f>
        <v>0.50384531714333025</v>
      </c>
      <c r="J29" s="47">
        <f>IF(PLANEL_Pot_anual!J4&lt;&gt;0,J4/PLANEL_Pot_anual!J4,0)</f>
        <v>0.51122509702129992</v>
      </c>
      <c r="K29" s="47">
        <f>IF(PLANEL_Pot_anual!K4&lt;&gt;0,K4/PLANEL_Pot_anual!K4,0)</f>
        <v>0.52173233316301537</v>
      </c>
      <c r="L29" s="47">
        <f>IF(PLANEL_Pot_anual!L4&lt;&gt;0,L4/PLANEL_Pot_anual!L4,0)</f>
        <v>0.52097087211216864</v>
      </c>
      <c r="M29" s="47">
        <f>IF(PLANEL_Pot_anual!M4&lt;&gt;0,M4/PLANEL_Pot_anual!M4,0)</f>
        <v>0.52431694452443489</v>
      </c>
      <c r="N29" s="47">
        <f>IF(PLANEL_Pot_anual!N4&lt;&gt;0,N4/PLANEL_Pot_anual!N4,0)</f>
        <v>0.53433318042566513</v>
      </c>
      <c r="O29" s="47">
        <f>IF(PLANEL_Pot_anual!O4&lt;&gt;0,O4/PLANEL_Pot_anual!O4,0)</f>
        <v>0.53455790743225651</v>
      </c>
      <c r="P29" s="47">
        <f>IF(PLANEL_Pot_anual!P4&lt;&gt;0,P4/PLANEL_Pot_anual!P4,0)</f>
        <v>0.52996720803622621</v>
      </c>
      <c r="Q29" s="47">
        <f>IF(PLANEL_Pot_anual!Q4&lt;&gt;0,Q4/PLANEL_Pot_anual!Q4,0)</f>
        <v>0.52517776993912602</v>
      </c>
      <c r="R29" s="47">
        <f>IF(PLANEL_Pot_anual!R4&lt;&gt;0,R4/PLANEL_Pot_anual!R4,0)</f>
        <v>0.52474551395814406</v>
      </c>
      <c r="S29" s="47">
        <f>IF(PLANEL_Pot_anual!S4&lt;&gt;0,S4/PLANEL_Pot_anual!S4,0)</f>
        <v>0.53291708667265492</v>
      </c>
      <c r="T29" s="47">
        <f>IF(PLANEL_Pot_anual!T4&lt;&gt;0,T4/PLANEL_Pot_anual!T4,0)</f>
        <v>0.52989085966957405</v>
      </c>
      <c r="U29" s="47">
        <f>IF(PLANEL_Pot_anual!U4&lt;&gt;0,U4/PLANEL_Pot_anual!U4,0)</f>
        <v>0.53187599658627249</v>
      </c>
      <c r="V29" s="47">
        <f>IF(PLANEL_Pot_anual!V4&lt;&gt;0,V4/PLANEL_Pot_anual!V4,0)</f>
        <v>0.5376026043364146</v>
      </c>
      <c r="W29" s="47">
        <f>IF(PLANEL_Pot_anual!W4&lt;&gt;0,W4/PLANEL_Pot_anual!W4,0)</f>
        <v>0.53493871028384987</v>
      </c>
      <c r="X29" s="47">
        <f>IF(PLANEL_Pot_anual!X4&lt;&gt;0,X4/PLANEL_Pot_anual!X4,0)</f>
        <v>0.53026764477471389</v>
      </c>
      <c r="Y29" s="47">
        <f>IF(PLANEL_Pot_anual!Y4&lt;&gt;0,Y4/PLANEL_Pot_anual!Y4,0)</f>
        <v>0.52600839742441041</v>
      </c>
      <c r="Z29" s="47">
        <f>IF(PLANEL_Pot_anual!Z4&lt;&gt;0,Z4/PLANEL_Pot_anual!Z4,0)</f>
        <v>0.52677994263114181</v>
      </c>
      <c r="AA29" s="47">
        <f>IF(PLANEL_Pot_anual!AA4&lt;&gt;0,AA4/PLANEL_Pot_anual!AA4,0)</f>
        <v>0.53219953352626059</v>
      </c>
      <c r="AB29" s="77">
        <f>IF(PLANEL_Pot_anual!AB4&lt;&gt;0,AB4/PLANEL_Pot_anual!AB4,0)</f>
        <v>0.53135879314485346</v>
      </c>
      <c r="AC29" s="47">
        <f>IF(PLANEL_Pot_anual!AC4&lt;&gt;0,AC4/PLANEL_Pot_anual!AC4,0)</f>
        <v>0.53134609303693736</v>
      </c>
      <c r="AD29" s="47">
        <f>IF(PLANEL_Pot_anual!AD4&lt;&gt;0,AD4/PLANEL_Pot_anual!AD4,0)</f>
        <v>0.52897268597935143</v>
      </c>
      <c r="AE29" s="47">
        <f>IF(PLANEL_Pot_anual!AE4&lt;&gt;0,AE4/PLANEL_Pot_anual!AE4,0)</f>
        <v>0.52976648580045049</v>
      </c>
      <c r="AF29" s="47">
        <f>IF(PLANEL_Pot_anual!AF4&lt;&gt;0,AF4/PLANEL_Pot_anual!AF4,0)</f>
        <v>0.53054441020876741</v>
      </c>
      <c r="AG29" s="47">
        <f>IF(PLANEL_Pot_anual!AG4&lt;&gt;0,AG4/PLANEL_Pot_anual!AG4,0)</f>
        <v>0.53171318232205977</v>
      </c>
      <c r="AH29" s="47">
        <f>IF(PLANEL_Pot_anual!AH4&lt;&gt;0,AH4/PLANEL_Pot_anual!AH4,0)</f>
        <v>0.53302642512902954</v>
      </c>
      <c r="AI29" s="47">
        <f>IF(PLANEL_Pot_anual!AI4&lt;&gt;0,AI4/PLANEL_Pot_anual!AI4,0)</f>
        <v>0.52974796303559935</v>
      </c>
      <c r="AJ29" s="47">
        <f>IF(PLANEL_Pot_anual!AJ4&lt;&gt;0,AJ4/PLANEL_Pot_anual!AJ4,0)</f>
        <v>0.52592875720471954</v>
      </c>
      <c r="AK29" s="47">
        <f>IF(PLANEL_Pot_anual!AK4&lt;&gt;0,AK4/PLANEL_Pot_anual!AK4,0)</f>
        <v>0.52038738080372526</v>
      </c>
      <c r="AL29" s="47">
        <f>IF(PLANEL_Pot_anual!AL4&lt;&gt;0,AL4/PLANEL_Pot_anual!AL4,0)</f>
        <v>0.51952643352955341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0.5021485546647303</v>
      </c>
      <c r="E30" s="47">
        <f>IF(PLANEL_Pot_anual!E5&lt;&gt;0,E5/PLANEL_Pot_anual!E5,0)</f>
        <v>0.50672210808627804</v>
      </c>
      <c r="F30" s="47">
        <f>IF(PLANEL_Pot_anual!F5&lt;&gt;0,F5/PLANEL_Pot_anual!F5,0)</f>
        <v>0.50674018938626086</v>
      </c>
      <c r="G30" s="47">
        <f>IF(PLANEL_Pot_anual!G5&lt;&gt;0,G5/PLANEL_Pot_anual!G5,0)</f>
        <v>0.50661660442634371</v>
      </c>
      <c r="H30" s="47">
        <f>IF(PLANEL_Pot_anual!H5&lt;&gt;0,H5/PLANEL_Pot_anual!H5,0)</f>
        <v>0.49709298555397052</v>
      </c>
      <c r="I30" s="47">
        <f>IF(PLANEL_Pot_anual!I5&lt;&gt;0,I5/PLANEL_Pot_anual!I5,0)</f>
        <v>0.42970202308570482</v>
      </c>
      <c r="J30" s="47">
        <f>IF(PLANEL_Pot_anual!J5&lt;&gt;0,J5/PLANEL_Pot_anual!J5,0)</f>
        <v>0.43981599857016934</v>
      </c>
      <c r="K30" s="47">
        <f>IF(PLANEL_Pot_anual!K5&lt;&gt;0,K5/PLANEL_Pot_anual!K5,0)</f>
        <v>0.39025060229476405</v>
      </c>
      <c r="L30" s="47">
        <f>IF(PLANEL_Pot_anual!L5&lt;&gt;0,L5/PLANEL_Pot_anual!L5,0)</f>
        <v>0.46943654612989144</v>
      </c>
      <c r="M30" s="47">
        <f>IF(PLANEL_Pot_anual!M5&lt;&gt;0,M5/PLANEL_Pot_anual!M5,0)</f>
        <v>0.50936023097880356</v>
      </c>
      <c r="N30" s="47">
        <f>IF(PLANEL_Pot_anual!N5&lt;&gt;0,N5/PLANEL_Pot_anual!N5,0)</f>
        <v>0.45375670506033899</v>
      </c>
      <c r="O30" s="47">
        <f>IF(PLANEL_Pot_anual!O5&lt;&gt;0,O5/PLANEL_Pot_anual!O5,0)</f>
        <v>0.48339001782521063</v>
      </c>
      <c r="P30" s="47">
        <f>IF(PLANEL_Pot_anual!P5&lt;&gt;0,P5/PLANEL_Pot_anual!P5,0)</f>
        <v>0.48437977298330193</v>
      </c>
      <c r="Q30" s="47">
        <f>IF(PLANEL_Pot_anual!Q5&lt;&gt;0,Q5/PLANEL_Pot_anual!Q5,0)</f>
        <v>0.50776033952457289</v>
      </c>
      <c r="R30" s="47">
        <f>IF(PLANEL_Pot_anual!R5&lt;&gt;0,R5/PLANEL_Pot_anual!R5,0)</f>
        <v>0.5125382380824548</v>
      </c>
      <c r="S30" s="47">
        <f>IF(PLANEL_Pot_anual!S5&lt;&gt;0,S5/PLANEL_Pot_anual!S5,0)</f>
        <v>0.46858670061362895</v>
      </c>
      <c r="T30" s="47">
        <f>IF(PLANEL_Pot_anual!T5&lt;&gt;0,T5/PLANEL_Pot_anual!T5,0)</f>
        <v>0.50940388810718951</v>
      </c>
      <c r="U30" s="47">
        <f>IF(PLANEL_Pot_anual!U5&lt;&gt;0,U5/PLANEL_Pot_anual!U5,0)</f>
        <v>0.50711725017952403</v>
      </c>
      <c r="V30" s="47">
        <f>IF(PLANEL_Pot_anual!V5&lt;&gt;0,V5/PLANEL_Pot_anual!V5,0)</f>
        <v>0.46858372647659841</v>
      </c>
      <c r="W30" s="47">
        <f>IF(PLANEL_Pot_anual!W5&lt;&gt;0,W5/PLANEL_Pot_anual!W5,0)</f>
        <v>0.46855168394450608</v>
      </c>
      <c r="X30" s="47">
        <f>IF(PLANEL_Pot_anual!X5&lt;&gt;0,X5/PLANEL_Pot_anual!X5,0)</f>
        <v>0.48659894143005006</v>
      </c>
      <c r="Y30" s="47">
        <f>IF(PLANEL_Pot_anual!Y5&lt;&gt;0,Y5/PLANEL_Pot_anual!Y5,0)</f>
        <v>0.51261054153083641</v>
      </c>
      <c r="Z30" s="47">
        <f>IF(PLANEL_Pot_anual!Z5&lt;&gt;0,Z5/PLANEL_Pot_anual!Z5,0)</f>
        <v>0.51257552486171365</v>
      </c>
      <c r="AA30" s="47">
        <f>IF(PLANEL_Pot_anual!AA5&lt;&gt;0,AA5/PLANEL_Pot_anual!AA5,0)</f>
        <v>0.51257552486171365</v>
      </c>
      <c r="AB30" s="77">
        <f>IF(PLANEL_Pot_anual!AB5&lt;&gt;0,AB5/PLANEL_Pot_anual!AB5,0)</f>
        <v>0.46855168394450608</v>
      </c>
      <c r="AC30" s="47">
        <f>IF(PLANEL_Pot_anual!AC5&lt;&gt;0,AC5/PLANEL_Pot_anual!AC5,0)</f>
        <v>0.4798672790639541</v>
      </c>
      <c r="AD30" s="47">
        <f>IF(PLANEL_Pot_anual!AD5&lt;&gt;0,AD5/PLANEL_Pot_anual!AD5,0)</f>
        <v>0.51257552486171365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0.51154704310835974</v>
      </c>
      <c r="AK30" s="47">
        <f>IF(PLANEL_Pot_anual!AK5&lt;&gt;0,AK5/PLANEL_Pot_anual!AK5,0)</f>
        <v>0.51057925660217074</v>
      </c>
      <c r="AL30" s="47">
        <f>IF(PLANEL_Pot_anual!AL5&lt;&gt;0,AL5/PLANEL_Pot_anual!AL5,0)</f>
        <v>0.51054424000410425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0.51629516175659562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0.32070357679445549</v>
      </c>
      <c r="G32" s="48">
        <f>IF(PLANEL_Pot_anual!G7&lt;&gt;0,G7/PLANEL_Pot_anual!G7,0)</f>
        <v>0.3416154058627765</v>
      </c>
      <c r="H32" s="48">
        <f>IF(PLANEL_Pot_anual!H7&lt;&gt;0,H7/PLANEL_Pot_anual!H7,0)</f>
        <v>0.36658164067385152</v>
      </c>
      <c r="I32" s="48">
        <f>IF(PLANEL_Pot_anual!I7&lt;&gt;0,I7/PLANEL_Pot_anual!I7,0)</f>
        <v>0.41104245886636992</v>
      </c>
      <c r="J32" s="48">
        <f>IF(PLANEL_Pot_anual!J7&lt;&gt;0,J7/PLANEL_Pot_anual!J7,0)</f>
        <v>0.41717112470851331</v>
      </c>
      <c r="K32" s="48">
        <f>IF(PLANEL_Pot_anual!K7&lt;&gt;0,K7/PLANEL_Pot_anual!K7,0)</f>
        <v>0.40617541710147065</v>
      </c>
      <c r="L32" s="48">
        <f>IF(PLANEL_Pot_anual!L7&lt;&gt;0,L7/PLANEL_Pot_anual!L7,0)</f>
        <v>0.38304844297494206</v>
      </c>
      <c r="M32" s="48">
        <f>IF(PLANEL_Pot_anual!M7&lt;&gt;0,M7/PLANEL_Pot_anual!M7,0)</f>
        <v>0.30708795059537963</v>
      </c>
      <c r="N32" s="48">
        <f>IF(PLANEL_Pot_anual!N7&lt;&gt;0,N7/PLANEL_Pot_anual!N7,0)</f>
        <v>0.29718867637377355</v>
      </c>
      <c r="O32" s="48">
        <f>IF(PLANEL_Pot_anual!O7&lt;&gt;0,O7/PLANEL_Pot_anual!O7,0)</f>
        <v>0.29428735206139484</v>
      </c>
      <c r="P32" s="48">
        <f>IF(PLANEL_Pot_anual!P7&lt;&gt;0,P7/PLANEL_Pot_anual!P7,0)</f>
        <v>0.2800899288950191</v>
      </c>
      <c r="Q32" s="48">
        <f>IF(PLANEL_Pot_anual!Q7&lt;&gt;0,Q7/PLANEL_Pot_anual!Q7,0)</f>
        <v>0.27107882770700276</v>
      </c>
      <c r="R32" s="48">
        <f>IF(PLANEL_Pot_anual!R7&lt;&gt;0,R7/PLANEL_Pot_anual!R7,0)</f>
        <v>0.26163794123255685</v>
      </c>
      <c r="S32" s="48">
        <f>IF(PLANEL_Pot_anual!S7&lt;&gt;0,S7/PLANEL_Pot_anual!S7,0)</f>
        <v>0.26463449122217464</v>
      </c>
      <c r="T32" s="48">
        <f>IF(PLANEL_Pot_anual!T7&lt;&gt;0,T7/PLANEL_Pot_anual!T7,0)</f>
        <v>0.27639932653633836</v>
      </c>
      <c r="U32" s="48">
        <f>IF(PLANEL_Pot_anual!U7&lt;&gt;0,U7/PLANEL_Pot_anual!U7,0)</f>
        <v>0.27501687981859163</v>
      </c>
      <c r="V32" s="48">
        <f>IF(PLANEL_Pot_anual!V7&lt;&gt;0,V7/PLANEL_Pot_anual!V7,0)</f>
        <v>0.24623526091116876</v>
      </c>
      <c r="W32" s="48">
        <f>IF(PLANEL_Pot_anual!W7&lt;&gt;0,W7/PLANEL_Pot_anual!W7,0)</f>
        <v>0.23181193881672355</v>
      </c>
      <c r="X32" s="48">
        <f>IF(PLANEL_Pot_anual!X7&lt;&gt;0,X7/PLANEL_Pot_anual!X7,0)</f>
        <v>0.22729341775932102</v>
      </c>
      <c r="Y32" s="48">
        <f>IF(PLANEL_Pot_anual!Y7&lt;&gt;0,Y7/PLANEL_Pot_anual!Y7,0)</f>
        <v>0.20619370755043351</v>
      </c>
      <c r="Z32" s="48">
        <f>IF(PLANEL_Pot_anual!Z7&lt;&gt;0,Z7/PLANEL_Pot_anual!Z7,0)</f>
        <v>0.23092107265004952</v>
      </c>
      <c r="AA32" s="48">
        <f>IF(PLANEL_Pot_anual!AA7&lt;&gt;0,AA7/PLANEL_Pot_anual!AA7,0)</f>
        <v>0.32284524446222029</v>
      </c>
      <c r="AB32" s="48">
        <f>IF(PLANEL_Pot_anual!AB7&lt;&gt;0,AB7/PLANEL_Pot_anual!AB7,0)</f>
        <v>0.21975533054703159</v>
      </c>
      <c r="AC32" s="48">
        <f>IF(PLANEL_Pot_anual!AC7&lt;&gt;0,AC7/PLANEL_Pot_anual!AC7,0)</f>
        <v>0.21133181164761763</v>
      </c>
      <c r="AD32" s="48">
        <f>IF(PLANEL_Pot_anual!AD7&lt;&gt;0,AD7/PLANEL_Pot_anual!AD7,0)</f>
        <v>0.22352367802070922</v>
      </c>
      <c r="AE32" s="48">
        <f>IF(PLANEL_Pot_anual!AE7&lt;&gt;0,AE7/PLANEL_Pot_anual!AE7,0)</f>
        <v>0.2356530051890631</v>
      </c>
      <c r="AF32" s="48">
        <f>IF(PLANEL_Pot_anual!AF7&lt;&gt;0,AF7/PLANEL_Pot_anual!AF7,0)</f>
        <v>0.24793782723650112</v>
      </c>
      <c r="AG32" s="48">
        <f>IF(PLANEL_Pot_anual!AG7&lt;&gt;0,AG7/PLANEL_Pot_anual!AG7,0)</f>
        <v>0.2656961079730018</v>
      </c>
      <c r="AH32" s="48">
        <f>IF(PLANEL_Pot_anual!AH7&lt;&gt;0,AH7/PLANEL_Pot_anual!AH7,0)</f>
        <v>0.28783369723082874</v>
      </c>
      <c r="AI32" s="48">
        <f>IF(PLANEL_Pot_anual!AI7&lt;&gt;0,AI7/PLANEL_Pot_anual!AI7,0)</f>
        <v>0.28592764933166365</v>
      </c>
      <c r="AJ32" s="48">
        <f>IF(PLANEL_Pot_anual!AJ7&lt;&gt;0,AJ7/PLANEL_Pot_anual!AJ7,0)</f>
        <v>0.29537076735151813</v>
      </c>
      <c r="AK32" s="48">
        <f>IF(PLANEL_Pot_anual!AK7&lt;&gt;0,AK7/PLANEL_Pot_anual!AK7,0)</f>
        <v>0.33095424123688089</v>
      </c>
      <c r="AL32" s="48">
        <f>IF(PLANEL_Pot_anual!AL7&lt;&gt;0,AL7/PLANEL_Pot_anual!AL7,0)</f>
        <v>0.37338874636043101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0.53300062658337999</v>
      </c>
      <c r="O34" s="49">
        <f>IF(PLANEL_Pot_anual!O9&lt;&gt;0,O9/PLANEL_Pot_anual!O9,0)</f>
        <v>0.52550210746678527</v>
      </c>
      <c r="P34" s="49">
        <f>IF(PLANEL_Pot_anual!P9&lt;&gt;0,P9/PLANEL_Pot_anual!P9,0)</f>
        <v>0.52550210746678527</v>
      </c>
      <c r="Q34" s="49">
        <f>IF(PLANEL_Pot_anual!Q9&lt;&gt;0,Q9/PLANEL_Pot_anual!Q9,0)</f>
        <v>0.3401366198511166</v>
      </c>
      <c r="R34" s="49">
        <f>IF(PLANEL_Pot_anual!R9&lt;&gt;0,R9/PLANEL_Pot_anual!R9,0)</f>
        <v>0.3401366198511166</v>
      </c>
      <c r="S34" s="49">
        <f>IF(PLANEL_Pot_anual!S9&lt;&gt;0,S9/PLANEL_Pot_anual!S9,0)</f>
        <v>0.72618563999999997</v>
      </c>
      <c r="T34" s="49">
        <f>IF(PLANEL_Pot_anual!T9&lt;&gt;0,T9/PLANEL_Pot_anual!T9,0)</f>
        <v>0.75947429264705879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0.21471148353396982</v>
      </c>
      <c r="N35" s="49">
        <f>IF(PLANEL_Pot_anual!N10&lt;&gt;0,N10/PLANEL_Pot_anual!N10,0)</f>
        <v>0.21471148353396982</v>
      </c>
      <c r="O35" s="49">
        <f>IF(PLANEL_Pot_anual!O10&lt;&gt;0,O10/PLANEL_Pot_anual!O10,0)</f>
        <v>0.21471148353396982</v>
      </c>
      <c r="P35" s="49">
        <f>IF(PLANEL_Pot_anual!P10&lt;&gt;0,P10/PLANEL_Pot_anual!P10,0)</f>
        <v>0.21471148353396982</v>
      </c>
      <c r="Q35" s="49">
        <f>IF(PLANEL_Pot_anual!Q10&lt;&gt;0,Q10/PLANEL_Pot_anual!Q10,0)</f>
        <v>0.21471148353396982</v>
      </c>
      <c r="R35" s="49">
        <f>IF(PLANEL_Pot_anual!R10&lt;&gt;0,R10/PLANEL_Pot_anual!R10,0)</f>
        <v>0.21471148353396982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0.87263390456553758</v>
      </c>
      <c r="O36" s="47">
        <f>IF(PLANEL_Pot_anual!O11&lt;&gt;0,O11/PLANEL_Pot_anual!O11,0)</f>
        <v>0.87263390456553758</v>
      </c>
      <c r="P36" s="47">
        <f>IF(PLANEL_Pot_anual!P11&lt;&gt;0,P11/PLANEL_Pot_anual!P11,0)</f>
        <v>0.87263390456553758</v>
      </c>
      <c r="Q36" s="47">
        <f>IF(PLANEL_Pot_anual!Q11&lt;&gt;0,Q11/PLANEL_Pot_anual!Q11,0)</f>
        <v>0.87263390456553758</v>
      </c>
      <c r="R36" s="47">
        <f>IF(PLANEL_Pot_anual!R11&lt;&gt;0,R11/PLANEL_Pot_anual!R11,0)</f>
        <v>0.86277772812960241</v>
      </c>
      <c r="S36" s="47">
        <f>IF(PLANEL_Pot_anual!S11&lt;&gt;0,S11/PLANEL_Pot_anual!S11,0)</f>
        <v>0.87263390456553758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9.0685568675489027E-3</v>
      </c>
      <c r="K37" s="47">
        <f>IF(PLANEL_Pot_anual!K12&lt;&gt;0,K12/PLANEL_Pot_anual!K12,0)</f>
        <v>9.4792754151892134E-3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0.31595721388473613</v>
      </c>
      <c r="K39" s="52">
        <f>IF(PLANEL_Pot_anual!K14&lt;&gt;0,K14/PLANEL_Pot_anual!K14,0)</f>
        <v>0.31595721388473613</v>
      </c>
      <c r="L39" s="52">
        <f>IF(PLANEL_Pot_anual!L14&lt;&gt;0,L14/PLANEL_Pot_anual!L14,0)</f>
        <v>0.30969505752920551</v>
      </c>
      <c r="M39" s="52">
        <f>IF(PLANEL_Pot_anual!M14&lt;&gt;0,M14/PLANEL_Pot_anual!M14,0)</f>
        <v>0.30969505752920551</v>
      </c>
      <c r="N39" s="52">
        <f>IF(PLANEL_Pot_anual!N14&lt;&gt;0,N14/PLANEL_Pot_anual!N14,0)</f>
        <v>0.30969505752920551</v>
      </c>
      <c r="O39" s="52">
        <f>IF(PLANEL_Pot_anual!O14&lt;&gt;0,O14/PLANEL_Pot_anual!O14,0)</f>
        <v>0.30969505752920551</v>
      </c>
      <c r="P39" s="52">
        <f>IF(PLANEL_Pot_anual!P14&lt;&gt;0,P14/PLANEL_Pot_anual!P14,0)</f>
        <v>0.30913630113185719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5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0.96259751423379769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0.95757496871287129</v>
      </c>
      <c r="G40" s="52">
        <f>IF(PLANEL_Pot_anual!G15&lt;&gt;0,G15/PLANEL_Pot_anual!G15,0)</f>
        <v>0.92306540986547092</v>
      </c>
      <c r="H40" s="52">
        <f>IF(PLANEL_Pot_anual!H15&lt;&gt;0,H15/PLANEL_Pot_anual!H15,0)</f>
        <v>0.87342876550764947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0.44799135336367157</v>
      </c>
      <c r="K42" s="51">
        <f>IF(PLANEL_Pot_anual!K17&lt;&gt;0,K17/PLANEL_Pot_anual!K17,0)</f>
        <v>0.45011947587992807</v>
      </c>
      <c r="L42" s="51">
        <f>IF(PLANEL_Pot_anual!L17&lt;&gt;0,L17/PLANEL_Pot_anual!L17,0)</f>
        <v>0.45075604347028198</v>
      </c>
      <c r="M42" s="51">
        <f>IF(PLANEL_Pot_anual!M17&lt;&gt;0,M17/PLANEL_Pot_anual!M17,0)</f>
        <v>0.45213852091667944</v>
      </c>
      <c r="N42" s="51">
        <f>IF(PLANEL_Pot_anual!N17&lt;&gt;0,N17/PLANEL_Pot_anual!N17,0)</f>
        <v>0.45239013087555441</v>
      </c>
      <c r="O42" s="51">
        <f>IF(PLANEL_Pot_anual!O17&lt;&gt;0,O17/PLANEL_Pot_anual!O17,0)</f>
        <v>0.45311290960988893</v>
      </c>
      <c r="P42" s="51">
        <f>IF(PLANEL_Pot_anual!P17&lt;&gt;0,P17/PLANEL_Pot_anual!P17,0)</f>
        <v>0.45313026098881143</v>
      </c>
      <c r="Q42" s="51">
        <f>IF(PLANEL_Pot_anual!Q17&lt;&gt;0,Q17/PLANEL_Pot_anual!Q17,0)</f>
        <v>0.45318833024274557</v>
      </c>
      <c r="R42" s="51">
        <f>IF(PLANEL_Pot_anual!R17&lt;&gt;0,R17/PLANEL_Pot_anual!R17,0)</f>
        <v>0.45332902891067722</v>
      </c>
      <c r="S42" s="51">
        <f>IF(PLANEL_Pot_anual!S17&lt;&gt;0,S17/PLANEL_Pot_anual!S17,0)</f>
        <v>0.4536307631051848</v>
      </c>
      <c r="T42" s="51">
        <f>IF(PLANEL_Pot_anual!T17&lt;&gt;0,T17/PLANEL_Pot_anual!T17,0)</f>
        <v>0.45425105131848653</v>
      </c>
      <c r="U42" s="51">
        <f>IF(PLANEL_Pot_anual!U17&lt;&gt;0,U17/PLANEL_Pot_anual!U17,0)</f>
        <v>0.45467916373241479</v>
      </c>
      <c r="V42" s="51">
        <f>IF(PLANEL_Pot_anual!V17&lt;&gt;0,V17/PLANEL_Pot_anual!V17,0)</f>
        <v>0.45511310850460623</v>
      </c>
      <c r="W42" s="51">
        <f>IF(PLANEL_Pot_anual!W17&lt;&gt;0,W17/PLANEL_Pot_anual!W17,0)</f>
        <v>0.45578054567955634</v>
      </c>
      <c r="X42" s="51">
        <f>IF(PLANEL_Pot_anual!X17&lt;&gt;0,X17/PLANEL_Pot_anual!X17,0)</f>
        <v>0.45586573961181615</v>
      </c>
      <c r="Y42" s="51">
        <f>IF(PLANEL_Pot_anual!Y17&lt;&gt;0,Y17/PLANEL_Pot_anual!Y17,0)</f>
        <v>0.45612524904485857</v>
      </c>
      <c r="Z42" s="51">
        <f>IF(PLANEL_Pot_anual!Z17&lt;&gt;0,Z17/PLANEL_Pot_anual!Z17,0)</f>
        <v>0.45613679715164551</v>
      </c>
      <c r="AA42" s="51">
        <f>IF(PLANEL_Pot_anual!AA17&lt;&gt;0,AA17/PLANEL_Pot_anual!AA17,0)</f>
        <v>0.45635986787145116</v>
      </c>
      <c r="AB42" s="81">
        <f>IF(PLANEL_Pot_anual!AB17&lt;&gt;0,AB17/PLANEL_Pot_anual!AB17,0)</f>
        <v>0.45637399502858794</v>
      </c>
      <c r="AC42" s="51">
        <f>IF(PLANEL_Pot_anual!AC17&lt;&gt;0,AC17/PLANEL_Pot_anual!AC17,0)</f>
        <v>0.45637399500229597</v>
      </c>
      <c r="AD42" s="51">
        <f>IF(PLANEL_Pot_anual!AD17&lt;&gt;0,AD17/PLANEL_Pot_anual!AD17,0)</f>
        <v>0.45637399502923581</v>
      </c>
      <c r="AE42" s="51">
        <f>IF(PLANEL_Pot_anual!AE17&lt;&gt;0,AE17/PLANEL_Pot_anual!AE17,0)</f>
        <v>0.4563739949679736</v>
      </c>
      <c r="AF42" s="51">
        <f>IF(PLANEL_Pot_anual!AF17&lt;&gt;0,AF17/PLANEL_Pot_anual!AF17,0)</f>
        <v>0.45637399500293074</v>
      </c>
      <c r="AG42" s="51">
        <f>IF(PLANEL_Pot_anual!AG17&lt;&gt;0,AG17/PLANEL_Pot_anual!AG17,0)</f>
        <v>0.45637399502955711</v>
      </c>
      <c r="AH42" s="51">
        <f>IF(PLANEL_Pot_anual!AH17&lt;&gt;0,AH17/PLANEL_Pot_anual!AH17,0)</f>
        <v>0.45637399502420306</v>
      </c>
      <c r="AI42" s="51">
        <f>IF(PLANEL_Pot_anual!AI17&lt;&gt;0,AI17/PLANEL_Pot_anual!AI17,0)</f>
        <v>0.45637399499192016</v>
      </c>
      <c r="AJ42" s="51">
        <f>IF(PLANEL_Pot_anual!AJ17&lt;&gt;0,AJ17/PLANEL_Pot_anual!AJ17,0)</f>
        <v>0.45637399501837234</v>
      </c>
      <c r="AK42" s="51">
        <f>IF(PLANEL_Pot_anual!AK17&lt;&gt;0,AK17/PLANEL_Pot_anual!AK17,0)</f>
        <v>0.45637399503180182</v>
      </c>
      <c r="AL42" s="51">
        <f>IF(PLANEL_Pot_anual!AL17&lt;&gt;0,AL17/PLANEL_Pot_anual!AL17,0)</f>
        <v>0.45637399503990356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0.28132565998674941</v>
      </c>
      <c r="AH45" s="53">
        <f>IF(PLANEL_Pot_anual!AH20&lt;&gt;0,AH20/PLANEL_Pot_anual!AH20,0)</f>
        <v>0.28132565999772624</v>
      </c>
      <c r="AI45" s="53">
        <f>IF(PLANEL_Pot_anual!AI20&lt;&gt;0,AI20/PLANEL_Pot_anual!AI20,0)</f>
        <v>0.28132566005621268</v>
      </c>
      <c r="AJ45" s="53">
        <f>IF(PLANEL_Pot_anual!AJ20&lt;&gt;0,AJ20/PLANEL_Pot_anual!AJ20,0)</f>
        <v>0.28132566002522597</v>
      </c>
      <c r="AK45" s="53">
        <f>IF(PLANEL_Pot_anual!AK20&lt;&gt;0,AK20/PLANEL_Pot_anual!AK20,0)</f>
        <v>0.28132566002522597</v>
      </c>
      <c r="AL45" s="53">
        <f>IF(PLANEL_Pot_anual!AL20&lt;&gt;0,AL20/PLANEL_Pot_anual!AL20,0)</f>
        <v>0.28132566002522597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48.353097099985462</v>
      </c>
      <c r="E49" s="28">
        <f t="shared" si="1"/>
        <v>1198.3634870039969</v>
      </c>
      <c r="F49" s="28">
        <f t="shared" si="1"/>
        <v>1076.0573469000083</v>
      </c>
      <c r="G49" s="28">
        <f t="shared" si="1"/>
        <v>4998.8857406000025</v>
      </c>
      <c r="H49" s="28">
        <f t="shared" si="1"/>
        <v>3675.2541297000134</v>
      </c>
      <c r="I49" s="28">
        <f t="shared" si="1"/>
        <v>3771.624067599987</v>
      </c>
      <c r="J49" s="28">
        <f t="shared" si="1"/>
        <v>3296.4769225900091</v>
      </c>
      <c r="K49" s="28">
        <f t="shared" si="1"/>
        <v>3432.6758675399906</v>
      </c>
      <c r="L49" s="28">
        <f t="shared" si="1"/>
        <v>3469.8434175700095</v>
      </c>
      <c r="M49" s="28">
        <f t="shared" si="1"/>
        <v>3589.4626562699996</v>
      </c>
      <c r="N49" s="28">
        <f t="shared" si="1"/>
        <v>3088.6824964179978</v>
      </c>
      <c r="O49" s="28">
        <f t="shared" si="1"/>
        <v>2896.6486091119878</v>
      </c>
      <c r="P49" s="28">
        <f t="shared" si="1"/>
        <v>3006.9289231999865</v>
      </c>
      <c r="Q49" s="28">
        <f t="shared" si="1"/>
        <v>3094.0558591000299</v>
      </c>
      <c r="R49" s="28">
        <f t="shared" si="1"/>
        <v>3195.4647252000141</v>
      </c>
      <c r="S49" s="28">
        <f t="shared" si="1"/>
        <v>3350.4812548999762</v>
      </c>
      <c r="T49" s="28">
        <f t="shared" si="1"/>
        <v>3409.5132428999786</v>
      </c>
      <c r="U49" s="28">
        <f t="shared" si="1"/>
        <v>3409.2207112000178</v>
      </c>
      <c r="V49" s="28">
        <f t="shared" si="1"/>
        <v>3513.5220021000132</v>
      </c>
      <c r="W49" s="28">
        <f t="shared" si="1"/>
        <v>3634.8767759999755</v>
      </c>
      <c r="X49" s="28">
        <f t="shared" si="1"/>
        <v>3876.3576014000137</v>
      </c>
      <c r="Y49" s="28">
        <f t="shared" si="1"/>
        <v>3824.4742796999926</v>
      </c>
      <c r="Z49" s="28">
        <f t="shared" si="1"/>
        <v>3853.1136515000253</v>
      </c>
      <c r="AA49" s="28">
        <f t="shared" si="1"/>
        <v>3704.8451003999799</v>
      </c>
      <c r="AB49" s="76">
        <f t="shared" si="1"/>
        <v>3674.4588955900399</v>
      </c>
      <c r="AC49" s="28">
        <f t="shared" si="1"/>
        <v>3243.714600909967</v>
      </c>
      <c r="AD49" s="28">
        <f t="shared" si="1"/>
        <v>3252.71240958001</v>
      </c>
      <c r="AE49" s="28">
        <f t="shared" si="1"/>
        <v>3264.7951259199763</v>
      </c>
      <c r="AF49" s="28">
        <f t="shared" si="1"/>
        <v>3327.1003260000143</v>
      </c>
      <c r="AG49" s="28">
        <f t="shared" si="1"/>
        <v>3393.0776139000081</v>
      </c>
      <c r="AH49" s="28">
        <f t="shared" si="1"/>
        <v>3415.0454617999785</v>
      </c>
      <c r="AI49" s="28">
        <f t="shared" si="1"/>
        <v>3382.9194983000052</v>
      </c>
      <c r="AJ49" s="28">
        <f t="shared" si="1"/>
        <v>3710.8485354000004</v>
      </c>
      <c r="AK49" s="28">
        <f t="shared" si="1"/>
        <v>3565.7825167999836</v>
      </c>
      <c r="AL49" s="28">
        <f t="shared" si="1"/>
        <v>3524.6687897000229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14.08015999</v>
      </c>
      <c r="F6" s="265">
        <v>9.3833737290000006</v>
      </c>
      <c r="G6" s="265">
        <v>6.9715739369999996</v>
      </c>
      <c r="H6" s="265">
        <v>6.6255202359999998</v>
      </c>
      <c r="I6" s="265">
        <v>6.539160334</v>
      </c>
      <c r="J6" s="265">
        <v>7.2606527190000003</v>
      </c>
      <c r="K6" s="265">
        <v>53.050014349999998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149.9472178</v>
      </c>
      <c r="F11" s="265">
        <v>190.89374000000001</v>
      </c>
      <c r="G11" s="265">
        <v>216.69772140000001</v>
      </c>
      <c r="H11" s="265">
        <v>215.205738</v>
      </c>
      <c r="I11" s="265">
        <v>167.94638309999999</v>
      </c>
      <c r="J11" s="265">
        <v>172.52749439999999</v>
      </c>
      <c r="K11" s="265">
        <v>159.6896658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164.02737779</v>
      </c>
      <c r="F15" s="265">
        <f t="shared" si="0"/>
        <v>200.27711372900001</v>
      </c>
      <c r="G15" s="265">
        <f t="shared" si="0"/>
        <v>223.66929533699999</v>
      </c>
      <c r="H15" s="265">
        <f t="shared" si="0"/>
        <v>221.831258236</v>
      </c>
      <c r="I15" s="265">
        <f t="shared" si="0"/>
        <v>174.48554343399999</v>
      </c>
      <c r="J15" s="265">
        <f>J6+J11</f>
        <v>179.788147119</v>
      </c>
      <c r="K15" s="265">
        <f t="shared" si="0"/>
        <v>212.73968015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55738.160610996005</v>
      </c>
      <c r="D19" s="1">
        <f>Planel_GerMed_Anual!H4+Planel_GerMed_Anual!H5+Planel_GerMed_Anual!H14+Planel_GerMed_Anual!H15+Planel_GerMed_Anual!H17+Planel_GerMed_Anual!H18+Planel_GerMed_Anual!H20+Planel_GerMed_Anual!H21</f>
        <v>68474.259264600012</v>
      </c>
      <c r="E19" s="1">
        <f>Planel_GerMed_Anual!M4+Planel_GerMed_Anual!M5+Planel_GerMed_Anual!M14+Planel_GerMed_Anual!M15+Planel_GerMed_Anual!M17+Planel_GerMed_Anual!M18+Planel_GerMed_Anual!M20+Planel_GerMed_Anual!M21</f>
        <v>86089.511604799991</v>
      </c>
      <c r="F19" s="1">
        <f>Planel_GerMed_Anual!R4+Planel_GerMed_Anual!R5+Planel_GerMed_Anual!R14+Planel_GerMed_Anual!R15+Planel_GerMed_Anual!R17+Planel_GerMed_Anual!R18+Planel_GerMed_Anual!R20+Planel_GerMed_Anual!R21</f>
        <v>101292.92998280002</v>
      </c>
      <c r="G19" s="1">
        <f>Planel_GerMed_Anual!W4+Planel_GerMed_Anual!W5+Planel_GerMed_Anual!W14+Planel_GerMed_Anual!W15+Planel_GerMed_Anual!W17+Planel_GerMed_Anual!W18+Planel_GerMed_Anual!W20+Planel_GerMed_Anual!W21</f>
        <v>118525.6815121</v>
      </c>
      <c r="H19" s="1">
        <f>Planel_GerMed_Anual!AB4+Planel_GerMed_Anual!AB5+Planel_GerMed_Anual!AB14+Planel_GerMed_Anual!AB15+Planel_GerMed_Anual!AB17+Planel_GerMed_Anual!AB18+Planel_GerMed_Anual!AB20+Planel_GerMed_Anual!AB21</f>
        <v>136848.57838012002</v>
      </c>
      <c r="I19" s="1">
        <f>Planel_GerMed_Anual!AG4+Planel_GerMed_Anual!AG5+Planel_GerMed_Anual!AG14+Planel_GerMed_Anual!AG15+Planel_GerMed_Anual!AG17+Planel_GerMed_Anual!AG18+Planel_GerMed_Anual!AG20+Planel_GerMed_Anual!AG21</f>
        <v>152326.7072797</v>
      </c>
      <c r="J19" s="1">
        <f>Planel_GerMed_Anual!AL4+Planel_GerMed_Anual!AL5+Planel_GerMed_Anual!AL14+Planel_GerMed_Anual!AL15+Planel_GerMed_Anual!AL17+Planel_GerMed_Anual!AL18+Planel_GerMed_Anual!AL20+Planel_GerMed_Anual!AL21</f>
        <v>167233.421011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16.692601580000002</v>
      </c>
      <c r="M39" s="265">
        <v>14.775970640000001</v>
      </c>
      <c r="N39" s="265">
        <v>14.41056657</v>
      </c>
      <c r="O39" s="265">
        <v>14.00512077</v>
      </c>
      <c r="P39" s="265">
        <v>10.5165404</v>
      </c>
      <c r="Q39" s="265">
        <v>10.43453115</v>
      </c>
      <c r="R39" s="265">
        <v>10.43289386</v>
      </c>
      <c r="S39" s="265">
        <v>9.813556986</v>
      </c>
      <c r="T39" s="265">
        <v>8.2845316400000009</v>
      </c>
      <c r="U39" s="265">
        <v>7.9513550100000003</v>
      </c>
      <c r="V39" s="265">
        <v>7.1538637209999996</v>
      </c>
      <c r="W39" s="265">
        <v>7.2805854879999998</v>
      </c>
      <c r="X39" s="265">
        <v>7.2991206780000004</v>
      </c>
      <c r="Y39" s="265">
        <v>6.7492965439999999</v>
      </c>
      <c r="Z39" s="265">
        <v>6.3750032560000003</v>
      </c>
      <c r="AA39" s="265">
        <v>6.2338640740000004</v>
      </c>
      <c r="AB39" s="265">
        <v>5.8217839700000003</v>
      </c>
      <c r="AC39" s="265">
        <v>6.3966443049999997</v>
      </c>
      <c r="AD39" s="265">
        <v>8.6657074880000007</v>
      </c>
      <c r="AE39" s="265">
        <v>6.009601344</v>
      </c>
      <c r="AF39" s="265">
        <v>6.2359531549999998</v>
      </c>
      <c r="AG39" s="265">
        <v>6.4227492049999997</v>
      </c>
      <c r="AH39" s="265">
        <v>6.6038897260000002</v>
      </c>
      <c r="AI39" s="265">
        <v>6.7827803869999999</v>
      </c>
      <c r="AJ39" s="265">
        <v>6.6504291990000004</v>
      </c>
      <c r="AK39" s="265">
        <v>7.0523379940000002</v>
      </c>
      <c r="AL39" s="265">
        <v>6.823590115</v>
      </c>
      <c r="AM39" s="265">
        <v>6.8374528420000003</v>
      </c>
      <c r="AN39" s="265">
        <v>7.3647939320000004</v>
      </c>
      <c r="AO39" s="265">
        <v>8.2250887099999996</v>
      </c>
      <c r="AP39" s="265">
        <v>54.410271129999998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29.574297600000001</v>
      </c>
      <c r="M43" s="265">
        <v>95.540830349999993</v>
      </c>
      <c r="N43" s="265">
        <v>137.9329444</v>
      </c>
      <c r="O43" s="265">
        <v>221.07489150000001</v>
      </c>
      <c r="P43" s="265">
        <v>265.61312509999999</v>
      </c>
      <c r="Q43" s="265">
        <v>133.87551759999999</v>
      </c>
      <c r="R43" s="265">
        <v>219.45751960000001</v>
      </c>
      <c r="S43" s="265">
        <v>178.29879249999999</v>
      </c>
      <c r="T43" s="265">
        <v>267.9316642</v>
      </c>
      <c r="U43" s="265">
        <v>154.90520609999999</v>
      </c>
      <c r="V43" s="265">
        <v>287.8631188</v>
      </c>
      <c r="W43" s="265">
        <v>166.61839130000001</v>
      </c>
      <c r="X43" s="265">
        <v>198.654707</v>
      </c>
      <c r="Y43" s="265">
        <v>221.73645550000001</v>
      </c>
      <c r="Z43" s="265">
        <v>208.61593439999999</v>
      </c>
      <c r="AA43" s="265">
        <v>195.2043238</v>
      </c>
      <c r="AB43" s="265">
        <v>249.11633499999999</v>
      </c>
      <c r="AC43" s="265">
        <v>168.58916540000001</v>
      </c>
      <c r="AD43" s="265">
        <v>181.28530789999999</v>
      </c>
      <c r="AE43" s="265">
        <v>281.83355790000002</v>
      </c>
      <c r="AF43" s="265">
        <v>185.21517990000001</v>
      </c>
      <c r="AG43" s="265">
        <v>156.4931583</v>
      </c>
      <c r="AH43" s="265">
        <v>157.1566785</v>
      </c>
      <c r="AI43" s="265">
        <v>158.07527260000001</v>
      </c>
      <c r="AJ43" s="265">
        <v>182.7916262</v>
      </c>
      <c r="AK43" s="265">
        <v>170.74647759999999</v>
      </c>
      <c r="AL43" s="265">
        <v>192.89227919999999</v>
      </c>
      <c r="AM43" s="265">
        <v>187.6917354</v>
      </c>
      <c r="AN43" s="265">
        <v>164.36607230000001</v>
      </c>
      <c r="AO43" s="265">
        <v>146.9409076</v>
      </c>
      <c r="AP43" s="265">
        <v>169.36782740000001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46.266899180000003</v>
      </c>
      <c r="M47" s="265">
        <f t="shared" si="2"/>
        <v>110.31680098999999</v>
      </c>
      <c r="N47" s="265">
        <f t="shared" si="2"/>
        <v>152.34351097000001</v>
      </c>
      <c r="O47" s="265">
        <f t="shared" si="2"/>
        <v>235.08001227</v>
      </c>
      <c r="P47" s="265">
        <f t="shared" si="2"/>
        <v>276.12966549999999</v>
      </c>
      <c r="Q47" s="265">
        <f t="shared" si="2"/>
        <v>144.31004874999999</v>
      </c>
      <c r="R47" s="265">
        <f t="shared" si="2"/>
        <v>229.89041346000002</v>
      </c>
      <c r="S47" s="265">
        <f t="shared" si="2"/>
        <v>188.112349486</v>
      </c>
      <c r="T47" s="265">
        <f t="shared" si="2"/>
        <v>276.21619584000001</v>
      </c>
      <c r="U47" s="265">
        <f t="shared" si="2"/>
        <v>162.85656110999997</v>
      </c>
      <c r="V47" s="265">
        <f t="shared" si="2"/>
        <v>295.01698252099999</v>
      </c>
      <c r="W47" s="265">
        <f t="shared" si="2"/>
        <v>173.89897678800003</v>
      </c>
      <c r="X47" s="265">
        <f t="shared" si="2"/>
        <v>205.95382767800001</v>
      </c>
      <c r="Y47" s="265">
        <f t="shared" si="2"/>
        <v>228.48575204400001</v>
      </c>
      <c r="Z47" s="265">
        <f t="shared" si="2"/>
        <v>214.990937656</v>
      </c>
      <c r="AA47" s="265">
        <f t="shared" si="2"/>
        <v>201.43818787399999</v>
      </c>
      <c r="AB47" s="265">
        <f t="shared" si="2"/>
        <v>254.93811897</v>
      </c>
      <c r="AC47" s="265">
        <f t="shared" si="2"/>
        <v>174.98580970500001</v>
      </c>
      <c r="AD47" s="265">
        <f t="shared" si="2"/>
        <v>189.951015388</v>
      </c>
      <c r="AE47" s="265">
        <f t="shared" si="2"/>
        <v>287.84315924399999</v>
      </c>
      <c r="AF47" s="265">
        <f t="shared" si="2"/>
        <v>191.45113305500001</v>
      </c>
      <c r="AG47" s="265">
        <f t="shared" si="2"/>
        <v>162.91590750500001</v>
      </c>
      <c r="AH47" s="265">
        <f t="shared" si="2"/>
        <v>163.760568226</v>
      </c>
      <c r="AI47" s="265">
        <f t="shared" si="2"/>
        <v>164.85805298700001</v>
      </c>
      <c r="AJ47" s="265">
        <f t="shared" si="2"/>
        <v>189.442055399</v>
      </c>
      <c r="AK47" s="265">
        <f t="shared" si="2"/>
        <v>177.79881559399999</v>
      </c>
      <c r="AL47" s="265">
        <f t="shared" si="2"/>
        <v>199.71586931499999</v>
      </c>
      <c r="AM47" s="265">
        <f t="shared" si="2"/>
        <v>194.529188242</v>
      </c>
      <c r="AN47" s="265">
        <f t="shared" si="2"/>
        <v>171.73086623200001</v>
      </c>
      <c r="AO47" s="265">
        <f t="shared" si="2"/>
        <v>155.16599631</v>
      </c>
      <c r="AP47" s="265">
        <f>AVERAGE(C47:AO47)</f>
        <v>197.72150971220518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493.64501949999999</v>
      </c>
      <c r="AS6" s="33">
        <v>5049.908144</v>
      </c>
      <c r="AT6" s="33">
        <v>6910.2947910000003</v>
      </c>
      <c r="AU6" s="33">
        <v>4403.6157300000004</v>
      </c>
      <c r="AV6" s="33">
        <v>493.64501949999999</v>
      </c>
      <c r="AW6" s="33">
        <v>5049.908144</v>
      </c>
      <c r="AX6" s="33">
        <v>6910.2947910000003</v>
      </c>
      <c r="AY6" s="33">
        <v>4403.6157300000004</v>
      </c>
      <c r="AZ6" s="33">
        <v>256.9183926</v>
      </c>
      <c r="BA6" s="33">
        <v>2628.2333100000001</v>
      </c>
      <c r="BB6" s="33">
        <v>3596.4747139999999</v>
      </c>
      <c r="BC6" s="33">
        <v>2291.8693199999998</v>
      </c>
      <c r="BD6" s="33">
        <v>256.9183926</v>
      </c>
      <c r="BE6" s="33">
        <v>2628.2333100000001</v>
      </c>
      <c r="BF6" s="33">
        <v>3596.4747139999999</v>
      </c>
      <c r="BG6" s="33">
        <v>2291.8693199999998</v>
      </c>
      <c r="BH6" s="33">
        <v>256.9183926</v>
      </c>
      <c r="BI6" s="33">
        <v>2628.2333100000001</v>
      </c>
      <c r="BJ6" s="33">
        <v>3596.4747139999999</v>
      </c>
      <c r="BK6" s="33">
        <v>2291.8693199999998</v>
      </c>
      <c r="BL6" s="33">
        <v>256.9183926</v>
      </c>
      <c r="BM6" s="33">
        <v>2628.2333100000001</v>
      </c>
      <c r="BN6" s="33">
        <v>3596.4747139999999</v>
      </c>
      <c r="BO6" s="33">
        <v>2291.8693199999998</v>
      </c>
      <c r="BP6" s="33">
        <v>353.8746534</v>
      </c>
      <c r="BQ6" s="33">
        <v>3620.0800650000001</v>
      </c>
      <c r="BR6" s="33">
        <v>4953.7179100000003</v>
      </c>
      <c r="BS6" s="33">
        <v>3156.7785119999999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591.564931</v>
      </c>
      <c r="AS17" s="33">
        <v>6051.6128900000003</v>
      </c>
      <c r="AT17" s="33">
        <v>8281.0276620000004</v>
      </c>
      <c r="AU17" s="33">
        <v>5277.1212770000002</v>
      </c>
      <c r="AV17" s="33">
        <v>591.564931</v>
      </c>
      <c r="AW17" s="33">
        <v>6051.6128900000003</v>
      </c>
      <c r="AX17" s="33">
        <v>8281.0276620000004</v>
      </c>
      <c r="AY17" s="33">
        <v>5277.1212770000002</v>
      </c>
      <c r="AZ17" s="33">
        <v>299.5163417</v>
      </c>
      <c r="BA17" s="33">
        <v>3064.0033899999999</v>
      </c>
      <c r="BB17" s="33">
        <v>4192.7825350000003</v>
      </c>
      <c r="BC17" s="33">
        <v>2671.869099</v>
      </c>
      <c r="BD17" s="33">
        <v>299.5163417</v>
      </c>
      <c r="BE17" s="33">
        <v>3064.0033899999999</v>
      </c>
      <c r="BF17" s="33">
        <v>4192.7825350000003</v>
      </c>
      <c r="BG17" s="33">
        <v>2671.869099</v>
      </c>
      <c r="BH17" s="33">
        <v>299.5163417</v>
      </c>
      <c r="BI17" s="33">
        <v>3064.0033899999999</v>
      </c>
      <c r="BJ17" s="33">
        <v>4192.7825350000003</v>
      </c>
      <c r="BK17" s="33">
        <v>2671.869099</v>
      </c>
      <c r="BL17" s="33">
        <v>299.5163417</v>
      </c>
      <c r="BM17" s="33">
        <v>3064.0033899999999</v>
      </c>
      <c r="BN17" s="33">
        <v>4192.7825350000003</v>
      </c>
      <c r="BO17" s="33">
        <v>2671.869099</v>
      </c>
      <c r="BP17" s="33">
        <v>396.47260249999999</v>
      </c>
      <c r="BQ17" s="33">
        <v>4055.8501460000002</v>
      </c>
      <c r="BR17" s="33">
        <v>5550.0257300000003</v>
      </c>
      <c r="BS17" s="33">
        <v>3536.778292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G32" s="33">
        <v>928.64131359999999</v>
      </c>
      <c r="BK32" s="33">
        <v>928.64131359999999</v>
      </c>
      <c r="BO32" s="33">
        <v>928.64131359999999</v>
      </c>
      <c r="BS32" s="33">
        <v>928.64131359999999</v>
      </c>
      <c r="BW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G33" s="33">
        <v>312.73459939999998</v>
      </c>
      <c r="BK33" s="33">
        <v>312.73459939999998</v>
      </c>
      <c r="BO33" s="33">
        <v>312.73459939999998</v>
      </c>
      <c r="BS33" s="33">
        <v>312.73459939999998</v>
      </c>
      <c r="BW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0</v>
      </c>
      <c r="BG41" s="33">
        <v>1241.3759130000001</v>
      </c>
      <c r="BH41" s="33">
        <v>0</v>
      </c>
      <c r="BI41" s="33">
        <v>0</v>
      </c>
      <c r="BJ41" s="33">
        <v>0</v>
      </c>
      <c r="BK41" s="33">
        <v>1241.3759130000001</v>
      </c>
      <c r="BL41" s="33">
        <v>0</v>
      </c>
      <c r="BM41" s="33">
        <v>0</v>
      </c>
      <c r="BN41" s="33">
        <v>0</v>
      </c>
      <c r="BO41" s="33">
        <v>1241.3759130000001</v>
      </c>
      <c r="BP41" s="33">
        <v>0</v>
      </c>
      <c r="BQ41" s="33">
        <v>0</v>
      </c>
      <c r="BR41" s="33">
        <v>0</v>
      </c>
      <c r="BS41" s="33">
        <v>1241.3759130000001</v>
      </c>
      <c r="BT41" s="33">
        <v>0</v>
      </c>
      <c r="BU41" s="33">
        <v>0</v>
      </c>
      <c r="BV41" s="33">
        <v>0</v>
      </c>
      <c r="BW41" s="33">
        <v>1241.3759130000001</v>
      </c>
      <c r="BX41" s="33">
        <v>0</v>
      </c>
      <c r="BY41" s="33">
        <v>0</v>
      </c>
      <c r="BZ41" s="33">
        <v>0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953.63414739999996</v>
      </c>
      <c r="BI55" s="33">
        <v>953.63414739999996</v>
      </c>
      <c r="BJ55" s="33">
        <v>1141.580119</v>
      </c>
      <c r="BK55" s="33">
        <v>1360.900292</v>
      </c>
      <c r="BL55" s="33">
        <v>953.63414739999996</v>
      </c>
      <c r="BM55" s="33">
        <v>953.63414739999996</v>
      </c>
      <c r="BN55" s="33">
        <v>1141.580119</v>
      </c>
      <c r="BO55" s="33">
        <v>1298.861742</v>
      </c>
      <c r="BP55" s="33">
        <v>953.63414739999996</v>
      </c>
      <c r="BQ55" s="33">
        <v>953.63414739999996</v>
      </c>
      <c r="BR55" s="33">
        <v>1141.580119</v>
      </c>
      <c r="BS55" s="33">
        <v>1298.861742</v>
      </c>
      <c r="BT55" s="33">
        <v>235.69855680000001</v>
      </c>
      <c r="BU55" s="33">
        <v>235.69855680000001</v>
      </c>
      <c r="BV55" s="33">
        <v>235.69855680000001</v>
      </c>
      <c r="BW55" s="33">
        <v>389.50479200000001</v>
      </c>
      <c r="BX55" s="33">
        <v>235.69855680000001</v>
      </c>
      <c r="BY55" s="33">
        <v>235.69855680000001</v>
      </c>
      <c r="BZ55" s="33">
        <v>235.69855680000001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215.27256750000001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953.63414739999996</v>
      </c>
      <c r="BI65" s="33">
        <v>953.63414739999996</v>
      </c>
      <c r="BJ65" s="33">
        <v>1141.580119</v>
      </c>
      <c r="BK65" s="33">
        <v>1360.900292</v>
      </c>
      <c r="BL65" s="33">
        <v>953.63414739999996</v>
      </c>
      <c r="BM65" s="33">
        <v>953.63414739999996</v>
      </c>
      <c r="BN65" s="33">
        <v>1141.580119</v>
      </c>
      <c r="BO65" s="33">
        <v>1298.861742</v>
      </c>
      <c r="BP65" s="33">
        <v>953.63414739999996</v>
      </c>
      <c r="BQ65" s="33">
        <v>953.63414739999996</v>
      </c>
      <c r="BR65" s="33">
        <v>1141.580119</v>
      </c>
      <c r="BS65" s="33">
        <v>1298.861742</v>
      </c>
      <c r="BT65" s="33">
        <v>235.69855680000001</v>
      </c>
      <c r="BU65" s="33">
        <v>235.69855680000001</v>
      </c>
      <c r="BV65" s="33">
        <v>235.69855680000001</v>
      </c>
      <c r="BW65" s="33">
        <v>389.50479200000001</v>
      </c>
      <c r="BX65" s="33">
        <v>235.69855680000001</v>
      </c>
      <c r="BY65" s="33">
        <v>235.69855680000001</v>
      </c>
      <c r="BZ65" s="33">
        <v>235.69855680000001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215.27256750000001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1628.0187020000001</v>
      </c>
      <c r="BC102" s="33">
        <v>2546.0592630000001</v>
      </c>
      <c r="BD102" s="33">
        <v>424.29184889999999</v>
      </c>
      <c r="BE102" s="33">
        <v>424.29184889999999</v>
      </c>
      <c r="BF102" s="33">
        <v>424.29184889999999</v>
      </c>
      <c r="BG102" s="33">
        <v>766.83596750000004</v>
      </c>
      <c r="BH102" s="33">
        <v>325.8410164</v>
      </c>
      <c r="BI102" s="33">
        <v>325.8410164</v>
      </c>
      <c r="BJ102" s="33">
        <v>325.8410164</v>
      </c>
      <c r="BK102" s="33">
        <v>569.93430249999994</v>
      </c>
      <c r="BL102" s="33">
        <v>325.8410164</v>
      </c>
      <c r="BM102" s="33">
        <v>325.8410164</v>
      </c>
      <c r="BN102" s="33">
        <v>325.8410164</v>
      </c>
      <c r="BO102" s="33">
        <v>569.93430249999994</v>
      </c>
      <c r="BP102" s="33">
        <v>325.8410164</v>
      </c>
      <c r="BQ102" s="33">
        <v>325.8410164</v>
      </c>
      <c r="BR102" s="33">
        <v>325.8410164</v>
      </c>
      <c r="BS102" s="33">
        <v>569.93430249999994</v>
      </c>
      <c r="BT102" s="33">
        <v>325.8410164</v>
      </c>
      <c r="BU102" s="33">
        <v>325.8410164</v>
      </c>
      <c r="BV102" s="33">
        <v>325.8410164</v>
      </c>
      <c r="BW102" s="33">
        <v>569.93430249999994</v>
      </c>
      <c r="BX102" s="33">
        <v>325.8410164</v>
      </c>
      <c r="BY102" s="33">
        <v>325.8410164</v>
      </c>
      <c r="BZ102" s="33">
        <v>325.8410164</v>
      </c>
      <c r="CA102" s="33">
        <v>569.93430249999994</v>
      </c>
      <c r="CB102" s="33">
        <v>244.0932861</v>
      </c>
      <c r="CC102" s="33">
        <v>244.0932861</v>
      </c>
      <c r="CD102" s="33">
        <v>244.0932861</v>
      </c>
      <c r="CE102" s="33">
        <v>488.1865722</v>
      </c>
      <c r="CF102" s="33">
        <v>244.0932861</v>
      </c>
      <c r="CG102" s="33">
        <v>244.0932861</v>
      </c>
      <c r="CH102" s="33">
        <v>244.0932861</v>
      </c>
      <c r="CI102" s="33">
        <v>488.1865722</v>
      </c>
      <c r="CJ102" s="33">
        <v>244.0932861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485.6314754</v>
      </c>
      <c r="BC103" s="33">
        <v>1240.7323630000001</v>
      </c>
      <c r="BG103" s="33">
        <v>1372.424921</v>
      </c>
      <c r="BK103" s="33">
        <v>1824.2279140000001</v>
      </c>
      <c r="BO103" s="33">
        <v>2495.2532839999999</v>
      </c>
      <c r="BS103" s="33">
        <v>2694.1459060000002</v>
      </c>
      <c r="BW103" s="33">
        <v>2694.1459060000002</v>
      </c>
      <c r="CA103" s="33">
        <v>2694.1459060000002</v>
      </c>
      <c r="CE103" s="33">
        <v>2694.1459060000002</v>
      </c>
      <c r="CI103" s="33">
        <v>2694.1459060000002</v>
      </c>
      <c r="CM103" s="33">
        <v>2694.1459060000002</v>
      </c>
      <c r="CQ103" s="33">
        <v>2694.1459060000002</v>
      </c>
      <c r="CU103" s="33">
        <v>2694.1459060000002</v>
      </c>
      <c r="CY103" s="33">
        <v>2694.1459060000002</v>
      </c>
      <c r="DC103" s="33">
        <v>2694.1459060000002</v>
      </c>
      <c r="DG103" s="33">
        <v>2694.1459060000002</v>
      </c>
      <c r="DK103" s="33">
        <v>2694.1459060000002</v>
      </c>
      <c r="DO103" s="33">
        <v>2694.1459060000002</v>
      </c>
      <c r="DS103" s="33">
        <v>2349.357833</v>
      </c>
      <c r="DW103" s="33">
        <v>2694.1459060000002</v>
      </c>
      <c r="EA103" s="33">
        <v>2694.1459060000002</v>
      </c>
      <c r="EE103" s="33">
        <v>2694.1459060000002</v>
      </c>
      <c r="EI103" s="33">
        <v>2694.1459060000002</v>
      </c>
      <c r="EM103" s="33">
        <v>2694.1459060000002</v>
      </c>
      <c r="EQ103" s="33">
        <v>2694.1459060000002</v>
      </c>
      <c r="EU103" s="33">
        <v>2694.1459060000002</v>
      </c>
      <c r="EY103" s="33">
        <v>2694.1459060000002</v>
      </c>
      <c r="FC103" s="33">
        <v>2694.1459060000002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1183.450949</v>
      </c>
      <c r="BG104" s="33">
        <v>1196.4877489999999</v>
      </c>
      <c r="BH104" s="33">
        <v>598.24387460000003</v>
      </c>
      <c r="BI104" s="33">
        <v>598.24387460000003</v>
      </c>
      <c r="BJ104" s="33">
        <v>1183.450949</v>
      </c>
      <c r="BK104" s="33">
        <v>1196.4877489999999</v>
      </c>
      <c r="BL104" s="33">
        <v>598.24387460000003</v>
      </c>
      <c r="BM104" s="33">
        <v>598.24387460000003</v>
      </c>
      <c r="BN104" s="33">
        <v>1196.4877489999999</v>
      </c>
      <c r="BO104" s="33">
        <v>1196.4877489999999</v>
      </c>
      <c r="BP104" s="33">
        <v>598.24387460000003</v>
      </c>
      <c r="BQ104" s="33">
        <v>598.24387460000003</v>
      </c>
      <c r="BR104" s="33">
        <v>1183.450949</v>
      </c>
      <c r="BS104" s="33">
        <v>1196.4877489999999</v>
      </c>
      <c r="BT104" s="33">
        <v>1105.5013300000001</v>
      </c>
      <c r="BU104" s="33">
        <v>598.24387460000003</v>
      </c>
      <c r="BV104" s="33">
        <v>598.24387460000003</v>
      </c>
      <c r="BW104" s="33">
        <v>1196.4877489999999</v>
      </c>
      <c r="BX104" s="33">
        <v>598.24387460000003</v>
      </c>
      <c r="BY104" s="33">
        <v>598.24387460000003</v>
      </c>
      <c r="BZ104" s="33">
        <v>598.24387460000003</v>
      </c>
      <c r="CA104" s="33">
        <v>1196.4877489999999</v>
      </c>
      <c r="CB104" s="33">
        <v>598.24387460000003</v>
      </c>
      <c r="CC104" s="33">
        <v>598.24387460000003</v>
      </c>
      <c r="CD104" s="33">
        <v>1078.137076</v>
      </c>
      <c r="CE104" s="33">
        <v>1196.4877489999999</v>
      </c>
      <c r="CF104" s="33">
        <v>1183.450949</v>
      </c>
      <c r="CG104" s="33">
        <v>598.24387460000003</v>
      </c>
      <c r="CH104" s="33">
        <v>1183.450949</v>
      </c>
      <c r="CI104" s="33">
        <v>1196.4877489999999</v>
      </c>
      <c r="CJ104" s="33">
        <v>1183.450949</v>
      </c>
      <c r="CK104" s="33">
        <v>598.24387460000003</v>
      </c>
      <c r="CL104" s="33">
        <v>1183.450949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1183.450949</v>
      </c>
      <c r="CU104" s="33">
        <v>1196.4877489999999</v>
      </c>
      <c r="CV104" s="33">
        <v>1183.450949</v>
      </c>
      <c r="CW104" s="33">
        <v>598.24387460000003</v>
      </c>
      <c r="CX104" s="33">
        <v>1183.450949</v>
      </c>
      <c r="CY104" s="33">
        <v>1196.4877489999999</v>
      </c>
      <c r="CZ104" s="33">
        <v>1183.450949</v>
      </c>
      <c r="DA104" s="33">
        <v>598.24387460000003</v>
      </c>
      <c r="DB104" s="33">
        <v>1183.450949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1518.0236170000001</v>
      </c>
      <c r="BD105" s="33">
        <v>831.16929449999998</v>
      </c>
      <c r="BE105" s="33">
        <v>831.16929449999998</v>
      </c>
      <c r="BF105" s="33">
        <v>1107.798464</v>
      </c>
      <c r="BG105" s="33">
        <v>1515.987932</v>
      </c>
      <c r="BH105" s="33">
        <v>831.16929449999998</v>
      </c>
      <c r="BI105" s="33">
        <v>831.16929449999998</v>
      </c>
      <c r="BJ105" s="33">
        <v>1107.798464</v>
      </c>
      <c r="BK105" s="33">
        <v>1515.987932</v>
      </c>
      <c r="BL105" s="33">
        <v>831.16929449999998</v>
      </c>
      <c r="BM105" s="33">
        <v>831.16929449999998</v>
      </c>
      <c r="BN105" s="33">
        <v>1107.798464</v>
      </c>
      <c r="BO105" s="33">
        <v>1493.089408</v>
      </c>
      <c r="BP105" s="33">
        <v>748.81870860000004</v>
      </c>
      <c r="BQ105" s="33">
        <v>748.81870860000004</v>
      </c>
      <c r="BR105" s="33">
        <v>999.29527080000003</v>
      </c>
      <c r="BS105" s="33">
        <v>1351.28676</v>
      </c>
      <c r="BT105" s="33">
        <v>748.81870860000004</v>
      </c>
      <c r="BU105" s="33">
        <v>748.81870860000004</v>
      </c>
      <c r="BV105" s="33">
        <v>748.81870860000004</v>
      </c>
      <c r="BW105" s="33">
        <v>1351.28676</v>
      </c>
      <c r="BX105" s="33">
        <v>748.81870860000004</v>
      </c>
      <c r="BY105" s="33">
        <v>748.81870860000004</v>
      </c>
      <c r="BZ105" s="33">
        <v>748.81870860000004</v>
      </c>
      <c r="CA105" s="33">
        <v>1351.28676</v>
      </c>
      <c r="CB105" s="33">
        <v>396.82721950000001</v>
      </c>
      <c r="CC105" s="33">
        <v>396.82721950000001</v>
      </c>
      <c r="CD105" s="33">
        <v>576.33658109999999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396.82721950000001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321.92086180000001</v>
      </c>
      <c r="Q108" s="33">
        <v>321.92980679999999</v>
      </c>
      <c r="R108" s="33">
        <v>321.92980679999999</v>
      </c>
      <c r="S108" s="33">
        <v>321.92980679999999</v>
      </c>
      <c r="T108" s="33">
        <v>558.84255159999998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591.31756189999999</v>
      </c>
      <c r="AC108" s="33">
        <v>558.84255159999998</v>
      </c>
      <c r="AD108" s="33">
        <v>558.84255159999998</v>
      </c>
      <c r="AE108" s="33">
        <v>558.84255159999998</v>
      </c>
      <c r="AF108" s="33">
        <v>591.31756189999999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591.31756189999999</v>
      </c>
      <c r="AT108" s="33">
        <v>591.31756189999999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998.49216769999998</v>
      </c>
      <c r="AZ108" s="33">
        <v>558.84255159999998</v>
      </c>
      <c r="BA108" s="33">
        <v>591.31756189999999</v>
      </c>
      <c r="BB108" s="33">
        <v>591.31756189999999</v>
      </c>
      <c r="BC108" s="33">
        <v>998.49216769999998</v>
      </c>
      <c r="BD108" s="33">
        <v>591.31756189999999</v>
      </c>
      <c r="BE108" s="33">
        <v>591.31756189999999</v>
      </c>
      <c r="BF108" s="33">
        <v>844.36501850000002</v>
      </c>
      <c r="BG108" s="33">
        <v>998.49216769999998</v>
      </c>
      <c r="BH108" s="33">
        <v>591.31756189999999</v>
      </c>
      <c r="BI108" s="33">
        <v>558.87062040000001</v>
      </c>
      <c r="BJ108" s="33">
        <v>844.36501850000002</v>
      </c>
      <c r="BK108" s="33">
        <v>998.49216769999998</v>
      </c>
      <c r="BL108" s="33">
        <v>591.31756189999999</v>
      </c>
      <c r="BM108" s="33">
        <v>558.87062040000001</v>
      </c>
      <c r="BN108" s="33">
        <v>844.36501850000002</v>
      </c>
      <c r="BO108" s="33">
        <v>998.49216769999998</v>
      </c>
      <c r="BP108" s="33">
        <v>591.31756189999999</v>
      </c>
      <c r="BQ108" s="33">
        <v>591.31756189999999</v>
      </c>
      <c r="BR108" s="33">
        <v>591.31756189999999</v>
      </c>
      <c r="BS108" s="33">
        <v>998.49216769999998</v>
      </c>
      <c r="BT108" s="33">
        <v>591.31756189999999</v>
      </c>
      <c r="BU108" s="33">
        <v>591.31756189999999</v>
      </c>
      <c r="BV108" s="33">
        <v>591.31756189999999</v>
      </c>
      <c r="BW108" s="33">
        <v>998.49216769999998</v>
      </c>
      <c r="BX108" s="33">
        <v>591.31756189999999</v>
      </c>
      <c r="BY108" s="33">
        <v>558.84255159999998</v>
      </c>
      <c r="BZ108" s="33">
        <v>591.31756189999999</v>
      </c>
      <c r="CA108" s="33">
        <v>998.49216769999998</v>
      </c>
      <c r="CB108" s="33">
        <v>269.38775509999999</v>
      </c>
      <c r="CC108" s="33">
        <v>269.38775509999999</v>
      </c>
      <c r="CD108" s="33">
        <v>269.38775509999999</v>
      </c>
      <c r="CE108" s="33">
        <v>676.56236090000004</v>
      </c>
      <c r="CF108" s="33">
        <v>269.38775509999999</v>
      </c>
      <c r="CG108" s="33">
        <v>269.38775509999999</v>
      </c>
      <c r="CH108" s="33">
        <v>476.80449199999998</v>
      </c>
      <c r="CI108" s="33">
        <v>676.56236090000004</v>
      </c>
      <c r="CJ108" s="33">
        <v>269.38775509999999</v>
      </c>
      <c r="CK108" s="33">
        <v>269.38775509999999</v>
      </c>
      <c r="CL108" s="33">
        <v>522.43521169999997</v>
      </c>
      <c r="CM108" s="33">
        <v>676.56236090000004</v>
      </c>
      <c r="CN108" s="33">
        <v>269.38775509999999</v>
      </c>
      <c r="CO108" s="33">
        <v>269.38775509999999</v>
      </c>
      <c r="CP108" s="33">
        <v>522.43521169999997</v>
      </c>
      <c r="CQ108" s="33">
        <v>522.43521169999997</v>
      </c>
      <c r="CR108" s="33">
        <v>269.38775509999999</v>
      </c>
      <c r="CS108" s="33">
        <v>269.38775509999999</v>
      </c>
      <c r="CT108" s="33">
        <v>522.43521169999997</v>
      </c>
      <c r="CU108" s="33">
        <v>522.43521169999997</v>
      </c>
      <c r="CV108" s="33">
        <v>269.38775509999999</v>
      </c>
      <c r="CW108" s="33">
        <v>269.38775509999999</v>
      </c>
      <c r="CX108" s="33">
        <v>522.43521169999997</v>
      </c>
      <c r="CY108" s="33">
        <v>522.43521169999997</v>
      </c>
      <c r="DK108" s="33">
        <v>154.12714919999999</v>
      </c>
      <c r="EM108" s="33">
        <v>154.12714919999999</v>
      </c>
      <c r="EQ108" s="33">
        <v>154.12714919999999</v>
      </c>
      <c r="EU108" s="33">
        <v>154.12714919999999</v>
      </c>
      <c r="EY108" s="33">
        <v>154.12714919999999</v>
      </c>
      <c r="FC108" s="33">
        <v>154.12714919999999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4618.6174959999998</v>
      </c>
      <c r="M113" s="33">
        <v>3827.1499610000001</v>
      </c>
      <c r="N113" s="33">
        <v>3619.2893909999998</v>
      </c>
      <c r="O113" s="33">
        <v>4806.8140640000001</v>
      </c>
      <c r="P113" s="33">
        <v>5230.6520300000002</v>
      </c>
      <c r="Q113" s="33">
        <v>4804.884102</v>
      </c>
      <c r="R113" s="33">
        <v>3848.091105</v>
      </c>
      <c r="S113" s="33">
        <v>5663.2388769999998</v>
      </c>
      <c r="T113" s="33">
        <v>3949.0905870000001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3994.6023970000001</v>
      </c>
      <c r="AC113" s="33">
        <v>3962.127387</v>
      </c>
      <c r="AD113" s="33">
        <v>3962.127387</v>
      </c>
      <c r="AE113" s="33">
        <v>3962.127387</v>
      </c>
      <c r="AF113" s="33">
        <v>3994.6023970000001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4549.8344619999998</v>
      </c>
      <c r="AL113" s="33">
        <v>4582.3094719999999</v>
      </c>
      <c r="AM113" s="33">
        <v>6168.2729840000002</v>
      </c>
      <c r="AN113" s="33">
        <v>4549.8344619999998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4211.3984010000004</v>
      </c>
      <c r="AT113" s="33">
        <v>4796.6054759999997</v>
      </c>
      <c r="AU113" s="33">
        <v>7265.167367</v>
      </c>
      <c r="AV113" s="33">
        <v>4138.5995190000003</v>
      </c>
      <c r="AW113" s="33">
        <v>4138.5995190000003</v>
      </c>
      <c r="AX113" s="33">
        <v>4756.2816039999998</v>
      </c>
      <c r="AY113" s="33">
        <v>7824.2782470000002</v>
      </c>
      <c r="AZ113" s="33">
        <v>3928.2844230000001</v>
      </c>
      <c r="BA113" s="33">
        <v>3960.7594330000002</v>
      </c>
      <c r="BB113" s="33">
        <v>4796.4430700000003</v>
      </c>
      <c r="BC113" s="33">
        <v>7933.1505539999998</v>
      </c>
      <c r="BD113" s="33">
        <v>2445.0225799999998</v>
      </c>
      <c r="BE113" s="33">
        <v>2445.0225799999998</v>
      </c>
      <c r="BF113" s="33">
        <v>3559.9062800000002</v>
      </c>
      <c r="BG113" s="33">
        <v>5850.2287370000004</v>
      </c>
      <c r="BH113" s="33">
        <v>2346.571747</v>
      </c>
      <c r="BI113" s="33">
        <v>2314.1248059999998</v>
      </c>
      <c r="BJ113" s="33">
        <v>3461.4554480000002</v>
      </c>
      <c r="BK113" s="33">
        <v>6105.1300650000003</v>
      </c>
      <c r="BL113" s="33">
        <v>2346.571747</v>
      </c>
      <c r="BM113" s="33">
        <v>2314.1248059999998</v>
      </c>
      <c r="BN113" s="33">
        <v>3474.492248</v>
      </c>
      <c r="BO113" s="33">
        <v>6753.2569110000004</v>
      </c>
      <c r="BP113" s="33">
        <v>2264.2211609999999</v>
      </c>
      <c r="BQ113" s="33">
        <v>2264.2211609999999</v>
      </c>
      <c r="BR113" s="33">
        <v>3099.904798</v>
      </c>
      <c r="BS113" s="33">
        <v>6810.3468849999999</v>
      </c>
      <c r="BT113" s="33">
        <v>2771.4786170000002</v>
      </c>
      <c r="BU113" s="33">
        <v>2264.2211609999999</v>
      </c>
      <c r="BV113" s="33">
        <v>2264.2211609999999</v>
      </c>
      <c r="BW113" s="33">
        <v>6810.3468849999999</v>
      </c>
      <c r="BX113" s="33">
        <v>2264.2211609999999</v>
      </c>
      <c r="BY113" s="33">
        <v>2231.7461509999998</v>
      </c>
      <c r="BZ113" s="33">
        <v>2264.2211609999999</v>
      </c>
      <c r="CA113" s="33">
        <v>6810.3468849999999</v>
      </c>
      <c r="CB113" s="33">
        <v>1508.5521349999999</v>
      </c>
      <c r="CC113" s="33">
        <v>1508.5521349999999</v>
      </c>
      <c r="CD113" s="33">
        <v>2167.954698</v>
      </c>
      <c r="CE113" s="33">
        <v>5702.686369</v>
      </c>
      <c r="CF113" s="33">
        <v>2093.7592100000002</v>
      </c>
      <c r="CG113" s="33">
        <v>1508.5521349999999</v>
      </c>
      <c r="CH113" s="33">
        <v>2551.652509</v>
      </c>
      <c r="CI113" s="33">
        <v>5702.686369</v>
      </c>
      <c r="CJ113" s="33">
        <v>2093.7592100000002</v>
      </c>
      <c r="CK113" s="33">
        <v>1508.5521349999999</v>
      </c>
      <c r="CL113" s="33">
        <v>2597.2832290000001</v>
      </c>
      <c r="CM113" s="33">
        <v>5702.686369</v>
      </c>
      <c r="CN113" s="33">
        <v>1599.189361</v>
      </c>
      <c r="CO113" s="33">
        <v>1013.982287</v>
      </c>
      <c r="CP113" s="33">
        <v>1852.2368180000001</v>
      </c>
      <c r="CQ113" s="33">
        <v>4559.4195239999999</v>
      </c>
      <c r="CR113" s="33">
        <v>1599.189361</v>
      </c>
      <c r="CS113" s="33">
        <v>1013.982287</v>
      </c>
      <c r="CT113" s="33">
        <v>1852.2368180000001</v>
      </c>
      <c r="CU113" s="33">
        <v>4559.4195239999999</v>
      </c>
      <c r="CV113" s="33">
        <v>1599.189361</v>
      </c>
      <c r="CW113" s="33">
        <v>1013.982287</v>
      </c>
      <c r="CX113" s="33">
        <v>1852.2368180000001</v>
      </c>
      <c r="CY113" s="33">
        <v>4559.4195239999999</v>
      </c>
      <c r="CZ113" s="33">
        <v>1329.801606</v>
      </c>
      <c r="DA113" s="33">
        <v>744.59453180000003</v>
      </c>
      <c r="DB113" s="33">
        <v>1329.801606</v>
      </c>
      <c r="DC113" s="33">
        <v>4036.984312</v>
      </c>
      <c r="DD113" s="33">
        <v>1329.801606</v>
      </c>
      <c r="DE113" s="33">
        <v>744.59453180000003</v>
      </c>
      <c r="DF113" s="33">
        <v>1329.801606</v>
      </c>
      <c r="DG113" s="33">
        <v>4036.984312</v>
      </c>
      <c r="DH113" s="33">
        <v>1316.7648059999999</v>
      </c>
      <c r="DI113" s="33">
        <v>731.55773180000006</v>
      </c>
      <c r="DJ113" s="33">
        <v>1316.7648059999999</v>
      </c>
      <c r="DK113" s="33">
        <v>4165.0378609999998</v>
      </c>
      <c r="DL113" s="33">
        <v>1316.7648059999999</v>
      </c>
      <c r="DM113" s="33">
        <v>731.55773180000006</v>
      </c>
      <c r="DN113" s="33">
        <v>731.55773180000006</v>
      </c>
      <c r="DO113" s="33">
        <v>4010.9107119999999</v>
      </c>
      <c r="DP113" s="33">
        <v>143.85065729999999</v>
      </c>
      <c r="DQ113" s="33">
        <v>143.85065729999999</v>
      </c>
      <c r="DR113" s="33">
        <v>143.85065729999999</v>
      </c>
      <c r="DS113" s="33">
        <v>2493.20849</v>
      </c>
      <c r="DT113" s="33">
        <v>143.85065729999999</v>
      </c>
      <c r="DU113" s="33">
        <v>143.85065729999999</v>
      </c>
      <c r="DV113" s="33">
        <v>143.85065729999999</v>
      </c>
      <c r="DW113" s="33">
        <v>2837.9965630000002</v>
      </c>
      <c r="DX113" s="33">
        <v>143.85065729999999</v>
      </c>
      <c r="DY113" s="33">
        <v>143.85065729999999</v>
      </c>
      <c r="DZ113" s="33">
        <v>143.85065729999999</v>
      </c>
      <c r="EA113" s="33">
        <v>2837.9965630000002</v>
      </c>
      <c r="EB113" s="33">
        <v>143.85065729999999</v>
      </c>
      <c r="EC113" s="33">
        <v>143.85065729999999</v>
      </c>
      <c r="ED113" s="33">
        <v>143.85065729999999</v>
      </c>
      <c r="EE113" s="33">
        <v>2837.9965630000002</v>
      </c>
      <c r="EF113" s="33">
        <v>0</v>
      </c>
      <c r="EG113" s="33">
        <v>0</v>
      </c>
      <c r="EH113" s="33">
        <v>0</v>
      </c>
      <c r="EI113" s="33">
        <v>2694.1459060000002</v>
      </c>
      <c r="EJ113" s="33">
        <v>0</v>
      </c>
      <c r="EK113" s="33">
        <v>0</v>
      </c>
      <c r="EL113" s="33">
        <v>0</v>
      </c>
      <c r="EM113" s="33">
        <v>2848.2730550000001</v>
      </c>
      <c r="EN113" s="33">
        <v>0</v>
      </c>
      <c r="EO113" s="33">
        <v>0</v>
      </c>
      <c r="EP113" s="33">
        <v>0</v>
      </c>
      <c r="EQ113" s="33">
        <v>2848.2730550000001</v>
      </c>
      <c r="ER113" s="33">
        <v>0</v>
      </c>
      <c r="ES113" s="33">
        <v>0</v>
      </c>
      <c r="ET113" s="33">
        <v>0</v>
      </c>
      <c r="EU113" s="33">
        <v>2848.2730550000001</v>
      </c>
      <c r="EV113" s="33">
        <v>0</v>
      </c>
      <c r="EW113" s="33">
        <v>0</v>
      </c>
      <c r="EX113" s="33">
        <v>0</v>
      </c>
      <c r="EY113" s="33">
        <v>2848.2730550000001</v>
      </c>
      <c r="EZ113" s="33">
        <v>0</v>
      </c>
      <c r="FA113" s="33">
        <v>0</v>
      </c>
      <c r="FB113" s="33">
        <v>0</v>
      </c>
      <c r="FC113" s="33">
        <v>2848.2730550000001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E126" s="33">
        <v>506.89728459999998</v>
      </c>
      <c r="CI126" s="33">
        <v>1013.794569</v>
      </c>
      <c r="CL126" s="33">
        <v>136.0450074</v>
      </c>
      <c r="CM126" s="33">
        <v>1520.6918539999999</v>
      </c>
      <c r="CP126" s="33">
        <v>426.42674360000001</v>
      </c>
      <c r="CQ126" s="33">
        <v>2027.589138</v>
      </c>
      <c r="CU126" s="33">
        <v>2534.4864229999998</v>
      </c>
      <c r="CY126" s="33">
        <v>3041.3837079999998</v>
      </c>
      <c r="DC126" s="33">
        <v>3548.280992</v>
      </c>
      <c r="DD126" s="33">
        <v>805.27875010000002</v>
      </c>
      <c r="DF126" s="33">
        <v>951.524765</v>
      </c>
      <c r="DG126" s="33">
        <v>4055.178277</v>
      </c>
      <c r="DH126" s="33">
        <v>2308.4897179999998</v>
      </c>
      <c r="DJ126" s="33">
        <v>2722.7868279999998</v>
      </c>
      <c r="DK126" s="33">
        <v>4562.0755609999997</v>
      </c>
      <c r="DL126" s="33">
        <v>2105.7274969999999</v>
      </c>
      <c r="DO126" s="33">
        <v>4562.0755609999997</v>
      </c>
      <c r="DP126" s="33">
        <v>2093.102453</v>
      </c>
      <c r="DS126" s="33">
        <v>4562.0755609999997</v>
      </c>
      <c r="DT126" s="33">
        <v>2906.5281770000001</v>
      </c>
      <c r="DW126" s="33">
        <v>4562.0755609999997</v>
      </c>
      <c r="DX126" s="33">
        <v>3281.105595</v>
      </c>
      <c r="EA126" s="33">
        <v>4562.0755609999997</v>
      </c>
      <c r="EB126" s="33">
        <v>4055.178277</v>
      </c>
      <c r="EE126" s="33">
        <v>4562.0755609999997</v>
      </c>
      <c r="EF126" s="33">
        <v>4055.178277</v>
      </c>
      <c r="EI126" s="33">
        <v>4562.0755609999997</v>
      </c>
      <c r="EJ126" s="33">
        <v>4562.0755609999997</v>
      </c>
      <c r="EM126" s="33">
        <v>4562.0755609999997</v>
      </c>
      <c r="EN126" s="33">
        <v>4562.0755609999997</v>
      </c>
      <c r="EQ126" s="33">
        <v>4562.0755609999997</v>
      </c>
      <c r="ER126" s="33">
        <v>4562.0755609999997</v>
      </c>
      <c r="ET126" s="33">
        <v>966.85320249999995</v>
      </c>
      <c r="EU126" s="33">
        <v>4562.0755609999997</v>
      </c>
      <c r="EV126" s="33">
        <v>4562.0755609999997</v>
      </c>
      <c r="EX126" s="33">
        <v>3041.3837079999998</v>
      </c>
      <c r="EY126" s="33">
        <v>4562.0755609999997</v>
      </c>
      <c r="EZ126" s="33">
        <v>4562.0755609999997</v>
      </c>
      <c r="FB126" s="33">
        <v>4055.178277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E128" s="33">
        <v>180.01959640000001</v>
      </c>
      <c r="CI128" s="33">
        <v>360.03919280000002</v>
      </c>
      <c r="CM128" s="33">
        <v>540.05878919999998</v>
      </c>
      <c r="CQ128" s="33">
        <v>720.07838560000005</v>
      </c>
      <c r="CU128" s="33">
        <v>900.097982</v>
      </c>
      <c r="CY128" s="33">
        <v>1080.1175780000001</v>
      </c>
      <c r="DC128" s="33">
        <v>1260.1371750000001</v>
      </c>
      <c r="DG128" s="33">
        <v>1440.1567709999999</v>
      </c>
      <c r="DH128" s="33">
        <v>1260.1371750000001</v>
      </c>
      <c r="DK128" s="33">
        <v>1620.1763679999999</v>
      </c>
      <c r="DL128" s="33">
        <v>180.01959640000001</v>
      </c>
      <c r="DO128" s="33">
        <v>1620.1763679999999</v>
      </c>
      <c r="DP128" s="33">
        <v>540.05878919999998</v>
      </c>
      <c r="DS128" s="33">
        <v>1620.1763679999999</v>
      </c>
      <c r="DT128" s="33">
        <v>180.01959640000001</v>
      </c>
      <c r="DW128" s="33">
        <v>1620.1763679999999</v>
      </c>
      <c r="DX128" s="33">
        <v>720.07838560000005</v>
      </c>
      <c r="EA128" s="33">
        <v>1620.1763679999999</v>
      </c>
      <c r="EB128" s="33">
        <v>1080.1175780000001</v>
      </c>
      <c r="EE128" s="33">
        <v>1620.1763679999999</v>
      </c>
      <c r="EF128" s="33">
        <v>1260.1371750000001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0</v>
      </c>
      <c r="CE137" s="33">
        <v>686.91688099999999</v>
      </c>
      <c r="CF137" s="33">
        <v>0</v>
      </c>
      <c r="CG137" s="33">
        <v>0</v>
      </c>
      <c r="CH137" s="33">
        <v>0</v>
      </c>
      <c r="CI137" s="33">
        <v>1373.833762</v>
      </c>
      <c r="CJ137" s="33">
        <v>0</v>
      </c>
      <c r="CK137" s="33">
        <v>0</v>
      </c>
      <c r="CL137" s="33">
        <v>136.0450074</v>
      </c>
      <c r="CM137" s="33">
        <v>2060.7506429999999</v>
      </c>
      <c r="CN137" s="33">
        <v>0</v>
      </c>
      <c r="CO137" s="33">
        <v>0</v>
      </c>
      <c r="CP137" s="33">
        <v>426.42674360000001</v>
      </c>
      <c r="CQ137" s="33">
        <v>2747.667524</v>
      </c>
      <c r="CR137" s="33">
        <v>0</v>
      </c>
      <c r="CS137" s="33">
        <v>0</v>
      </c>
      <c r="CT137" s="33">
        <v>0</v>
      </c>
      <c r="CU137" s="33">
        <v>3434.5844050000001</v>
      </c>
      <c r="CV137" s="33">
        <v>0</v>
      </c>
      <c r="CW137" s="33">
        <v>0</v>
      </c>
      <c r="CX137" s="33">
        <v>0</v>
      </c>
      <c r="CY137" s="33">
        <v>4121.5012859999997</v>
      </c>
      <c r="CZ137" s="33">
        <v>0</v>
      </c>
      <c r="DA137" s="33">
        <v>0</v>
      </c>
      <c r="DB137" s="33">
        <v>0</v>
      </c>
      <c r="DC137" s="33">
        <v>4808.4181669999998</v>
      </c>
      <c r="DD137" s="33">
        <v>805.27875010000002</v>
      </c>
      <c r="DE137" s="33">
        <v>0</v>
      </c>
      <c r="DF137" s="33">
        <v>951.524765</v>
      </c>
      <c r="DG137" s="33">
        <v>5495.3350479999999</v>
      </c>
      <c r="DH137" s="33">
        <v>3568.6268930000001</v>
      </c>
      <c r="DI137" s="33">
        <v>0</v>
      </c>
      <c r="DJ137" s="33">
        <v>2722.7868279999998</v>
      </c>
      <c r="DK137" s="33">
        <v>6182.251929</v>
      </c>
      <c r="DL137" s="33">
        <v>2285.7470929999999</v>
      </c>
      <c r="DM137" s="33">
        <v>0</v>
      </c>
      <c r="DN137" s="33">
        <v>0</v>
      </c>
      <c r="DO137" s="33">
        <v>6182.251929</v>
      </c>
      <c r="DP137" s="33">
        <v>2633.161243</v>
      </c>
      <c r="DQ137" s="33">
        <v>0</v>
      </c>
      <c r="DR137" s="33">
        <v>0</v>
      </c>
      <c r="DS137" s="33">
        <v>6182.251929</v>
      </c>
      <c r="DT137" s="33">
        <v>3086.5477740000001</v>
      </c>
      <c r="DU137" s="33">
        <v>0</v>
      </c>
      <c r="DV137" s="33">
        <v>0</v>
      </c>
      <c r="DW137" s="33">
        <v>6182.251929</v>
      </c>
      <c r="DX137" s="33">
        <v>4001.1839810000001</v>
      </c>
      <c r="DY137" s="33">
        <v>0</v>
      </c>
      <c r="DZ137" s="33">
        <v>0</v>
      </c>
      <c r="EA137" s="33">
        <v>6182.251929</v>
      </c>
      <c r="EB137" s="33">
        <v>5135.2958550000003</v>
      </c>
      <c r="EC137" s="33">
        <v>0</v>
      </c>
      <c r="ED137" s="33">
        <v>0</v>
      </c>
      <c r="EE137" s="33">
        <v>6182.251929</v>
      </c>
      <c r="EF137" s="33">
        <v>5315.3154519999998</v>
      </c>
      <c r="EG137" s="33">
        <v>0</v>
      </c>
      <c r="EH137" s="33">
        <v>0</v>
      </c>
      <c r="EI137" s="33">
        <v>6182.251929</v>
      </c>
      <c r="EJ137" s="33">
        <v>6182.251929</v>
      </c>
      <c r="EK137" s="33">
        <v>0</v>
      </c>
      <c r="EL137" s="33">
        <v>0</v>
      </c>
      <c r="EM137" s="33">
        <v>6182.251929</v>
      </c>
      <c r="EN137" s="33">
        <v>6182.251929</v>
      </c>
      <c r="EO137" s="33">
        <v>0</v>
      </c>
      <c r="EP137" s="33">
        <v>0</v>
      </c>
      <c r="EQ137" s="33">
        <v>6182.251929</v>
      </c>
      <c r="ER137" s="33">
        <v>6182.251929</v>
      </c>
      <c r="ES137" s="33">
        <v>0</v>
      </c>
      <c r="ET137" s="33">
        <v>966.85320249999995</v>
      </c>
      <c r="EU137" s="33">
        <v>6182.251929</v>
      </c>
      <c r="EV137" s="33">
        <v>6182.251929</v>
      </c>
      <c r="EW137" s="33">
        <v>0</v>
      </c>
      <c r="EX137" s="33">
        <v>3041.3837079999998</v>
      </c>
      <c r="EY137" s="33">
        <v>6182.251929</v>
      </c>
      <c r="EZ137" s="33">
        <v>6182.251929</v>
      </c>
      <c r="FA137" s="33">
        <v>0</v>
      </c>
      <c r="FB137" s="33">
        <v>4055.178277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996.48108379999996</v>
      </c>
      <c r="AU138" s="33">
        <v>1303.748288</v>
      </c>
      <c r="AY138" s="33">
        <v>1100.4988269999999</v>
      </c>
      <c r="BC138" s="33">
        <v>660.05310999999995</v>
      </c>
      <c r="BG138" s="33">
        <v>413.27686</v>
      </c>
      <c r="BK138" s="33">
        <v>413.27686</v>
      </c>
      <c r="BO138" s="33">
        <v>413.27686</v>
      </c>
      <c r="BS138" s="33">
        <v>413.27686</v>
      </c>
      <c r="BW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1164.082443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827.65446880000002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0</v>
      </c>
      <c r="BO149" s="33">
        <v>413.27686</v>
      </c>
      <c r="BP149" s="33">
        <v>0</v>
      </c>
      <c r="BQ149" s="33">
        <v>0</v>
      </c>
      <c r="BR149" s="33">
        <v>0</v>
      </c>
      <c r="BS149" s="33">
        <v>413.27686</v>
      </c>
      <c r="BT149" s="33">
        <v>0</v>
      </c>
      <c r="BU149" s="33">
        <v>0</v>
      </c>
      <c r="BV149" s="33">
        <v>0</v>
      </c>
      <c r="BW149" s="33">
        <v>413.27686</v>
      </c>
      <c r="BX149" s="33">
        <v>0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2872.5200399999999</v>
      </c>
      <c r="BI150" s="33">
        <v>2872.5200399999999</v>
      </c>
      <c r="BJ150" s="33">
        <v>3052.6641730000001</v>
      </c>
      <c r="BK150" s="33">
        <v>3052.6641730000001</v>
      </c>
      <c r="BL150" s="33">
        <v>2872.5200399999999</v>
      </c>
      <c r="BM150" s="33">
        <v>2872.5200399999999</v>
      </c>
      <c r="BN150" s="33">
        <v>3052.6641730000001</v>
      </c>
      <c r="BO150" s="33">
        <v>3052.6641730000001</v>
      </c>
      <c r="BP150" s="33">
        <v>2872.5200399999999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2872.5200399999999</v>
      </c>
      <c r="BW150" s="33">
        <v>3052.6641730000001</v>
      </c>
      <c r="BX150" s="33">
        <v>2872.5200399999999</v>
      </c>
      <c r="BY150" s="33">
        <v>2872.5200399999999</v>
      </c>
      <c r="BZ150" s="33">
        <v>2918.8172960000002</v>
      </c>
      <c r="CA150" s="33">
        <v>3052.6641730000001</v>
      </c>
      <c r="CB150" s="33">
        <v>2872.5200399999999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2872.5200399999999</v>
      </c>
      <c r="BI161" s="33">
        <v>2872.5200399999999</v>
      </c>
      <c r="BJ161" s="33">
        <v>3052.6641730000001</v>
      </c>
      <c r="BK161" s="33">
        <v>3052.6641730000001</v>
      </c>
      <c r="BL161" s="33">
        <v>2872.5200399999999</v>
      </c>
      <c r="BM161" s="33">
        <v>2872.5200399999999</v>
      </c>
      <c r="BN161" s="33">
        <v>3052.6641730000001</v>
      </c>
      <c r="BO161" s="33">
        <v>3052.6641730000001</v>
      </c>
      <c r="BP161" s="33">
        <v>2872.5200399999999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2872.5200399999999</v>
      </c>
      <c r="BW161" s="33">
        <v>3052.6641730000001</v>
      </c>
      <c r="BX161" s="33">
        <v>2872.5200399999999</v>
      </c>
      <c r="BY161" s="33">
        <v>2872.5200399999999</v>
      </c>
      <c r="BZ161" s="33">
        <v>2918.8172960000002</v>
      </c>
      <c r="CA161" s="33">
        <v>3052.6641730000001</v>
      </c>
      <c r="CB161" s="33">
        <v>2872.5200399999999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27.09295084</v>
      </c>
      <c r="AY164" s="33">
        <v>28.325406829999999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188.03834040000001</v>
      </c>
      <c r="AV173" s="33">
        <v>0</v>
      </c>
      <c r="AW173" s="33">
        <v>0</v>
      </c>
      <c r="AX173" s="33">
        <v>0</v>
      </c>
      <c r="AY173" s="33">
        <v>189.27079639999999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23826.049739999999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24045.14675</v>
      </c>
      <c r="BI234" s="33">
        <v>18707.17008</v>
      </c>
      <c r="BJ234" s="33">
        <v>18566.521799999999</v>
      </c>
      <c r="BK234" s="33">
        <v>18933.158429999999</v>
      </c>
      <c r="BL234" s="33">
        <v>24045.14675</v>
      </c>
      <c r="BM234" s="33">
        <v>18651.504079999999</v>
      </c>
      <c r="BN234" s="33">
        <v>18566.521799999999</v>
      </c>
      <c r="BO234" s="33">
        <v>18933.158429999999</v>
      </c>
      <c r="BP234" s="33">
        <v>24626.758860000002</v>
      </c>
      <c r="BQ234" s="33">
        <v>18898.849149999998</v>
      </c>
      <c r="BR234" s="33">
        <v>18849.562900000001</v>
      </c>
      <c r="BS234" s="33">
        <v>19372.837950000001</v>
      </c>
      <c r="BT234" s="33">
        <v>25741.760920000001</v>
      </c>
      <c r="BU234" s="33">
        <v>19564.335040000002</v>
      </c>
      <c r="BV234" s="33">
        <v>19413.565569999999</v>
      </c>
      <c r="BW234" s="33">
        <v>20186.102869999999</v>
      </c>
      <c r="BX234" s="33">
        <v>27183.00863</v>
      </c>
      <c r="BY234" s="33">
        <v>20843.241529999999</v>
      </c>
      <c r="BZ234" s="33">
        <v>20288.29781</v>
      </c>
      <c r="CA234" s="33">
        <v>21342.44326</v>
      </c>
      <c r="CB234" s="33">
        <v>27601.81335</v>
      </c>
      <c r="CC234" s="33">
        <v>20817.984039999999</v>
      </c>
      <c r="CD234" s="33">
        <v>20544.810990000002</v>
      </c>
      <c r="CE234" s="33">
        <v>21647.9251</v>
      </c>
      <c r="CF234" s="33">
        <v>27601.81335</v>
      </c>
      <c r="CG234" s="33">
        <v>21421.509959999999</v>
      </c>
      <c r="CH234" s="33">
        <v>20544.810990000002</v>
      </c>
      <c r="CI234" s="33">
        <v>21647.9251</v>
      </c>
      <c r="CJ234" s="33">
        <v>27601.81335</v>
      </c>
      <c r="CK234" s="33">
        <v>20047.00777</v>
      </c>
      <c r="CL234" s="33">
        <v>20544.810990000002</v>
      </c>
      <c r="CM234" s="33">
        <v>21647.9251</v>
      </c>
      <c r="CN234" s="33">
        <v>27601.81335</v>
      </c>
      <c r="CO234" s="33">
        <v>20520.579880000001</v>
      </c>
      <c r="CP234" s="33">
        <v>20544.810990000002</v>
      </c>
      <c r="CQ234" s="33">
        <v>21647.9251</v>
      </c>
      <c r="CR234" s="33">
        <v>27601.81335</v>
      </c>
      <c r="CS234" s="33">
        <v>20414.57821</v>
      </c>
      <c r="CT234" s="33">
        <v>20544.810990000002</v>
      </c>
      <c r="CU234" s="33">
        <v>21647.9251</v>
      </c>
      <c r="CV234" s="33">
        <v>27601.81335</v>
      </c>
      <c r="CW234" s="33">
        <v>20751.304670000001</v>
      </c>
      <c r="CX234" s="33">
        <v>20544.810990000002</v>
      </c>
      <c r="CY234" s="33">
        <v>21647.9251</v>
      </c>
      <c r="CZ234" s="33">
        <v>27601.81335</v>
      </c>
      <c r="DA234" s="33">
        <v>20618.664209999999</v>
      </c>
      <c r="DB234" s="33">
        <v>20544.810990000002</v>
      </c>
      <c r="DC234" s="33">
        <v>21647.9251</v>
      </c>
      <c r="DD234" s="33">
        <v>27776.318289999999</v>
      </c>
      <c r="DE234" s="33">
        <v>21148.969649999999</v>
      </c>
      <c r="DF234" s="33">
        <v>20612.99613</v>
      </c>
      <c r="DG234" s="33">
        <v>21760.255969999998</v>
      </c>
      <c r="DH234" s="33">
        <v>27930.078969999999</v>
      </c>
      <c r="DI234" s="33">
        <v>21673.724770000001</v>
      </c>
      <c r="DJ234" s="33">
        <v>20709.019680000001</v>
      </c>
      <c r="DK234" s="33">
        <v>21864.08066</v>
      </c>
      <c r="DL234" s="33">
        <v>27930.078969999999</v>
      </c>
      <c r="DM234" s="33">
        <v>21022.5445</v>
      </c>
      <c r="DN234" s="33">
        <v>20709.019680000001</v>
      </c>
      <c r="DO234" s="33">
        <v>21864.08066</v>
      </c>
      <c r="DP234" s="33">
        <v>27930.078969999999</v>
      </c>
      <c r="DQ234" s="33">
        <v>21636.194889999999</v>
      </c>
      <c r="DR234" s="33">
        <v>20709.019680000001</v>
      </c>
      <c r="DS234" s="33">
        <v>21864.08066</v>
      </c>
      <c r="DT234" s="33">
        <v>27930.078969999999</v>
      </c>
      <c r="DU234" s="33">
        <v>21471.735710000001</v>
      </c>
      <c r="DV234" s="33">
        <v>20709.019680000001</v>
      </c>
      <c r="DW234" s="33">
        <v>21864.08066</v>
      </c>
      <c r="DX234" s="33">
        <v>27930.078969999999</v>
      </c>
      <c r="DY234" s="33">
        <v>21673.724770000001</v>
      </c>
      <c r="DZ234" s="33">
        <v>20709.019680000001</v>
      </c>
      <c r="EA234" s="33">
        <v>21864.08066</v>
      </c>
      <c r="EB234" s="33">
        <v>27930.078969999999</v>
      </c>
      <c r="EC234" s="33">
        <v>21561.962380000001</v>
      </c>
      <c r="ED234" s="33">
        <v>20709.019680000001</v>
      </c>
      <c r="EE234" s="33">
        <v>21864.08066</v>
      </c>
      <c r="EF234" s="33">
        <v>27930.078969999999</v>
      </c>
      <c r="EG234" s="33">
        <v>21561.276890000001</v>
      </c>
      <c r="EH234" s="33">
        <v>20709.019680000001</v>
      </c>
      <c r="EI234" s="33">
        <v>21864.08066</v>
      </c>
      <c r="EJ234" s="33">
        <v>27930.078969999999</v>
      </c>
      <c r="EK234" s="33">
        <v>21673.724770000001</v>
      </c>
      <c r="EL234" s="33">
        <v>20709.019680000001</v>
      </c>
      <c r="EM234" s="33">
        <v>21864.08066</v>
      </c>
      <c r="EN234" s="33">
        <v>27930.078969999999</v>
      </c>
      <c r="EO234" s="33">
        <v>21673.724770000001</v>
      </c>
      <c r="EP234" s="33">
        <v>20709.019680000001</v>
      </c>
      <c r="EQ234" s="33">
        <v>21864.08066</v>
      </c>
      <c r="ER234" s="33">
        <v>28003.90307</v>
      </c>
      <c r="ES234" s="33">
        <v>21735.141350000002</v>
      </c>
      <c r="ET234" s="33">
        <v>20751.30399</v>
      </c>
      <c r="EU234" s="33">
        <v>21912.480670000001</v>
      </c>
      <c r="EV234" s="33">
        <v>28053.121070000001</v>
      </c>
      <c r="EW234" s="33">
        <v>21775.867269999999</v>
      </c>
      <c r="EX234" s="33">
        <v>20777.584889999998</v>
      </c>
      <c r="EY234" s="33">
        <v>21951.692899999998</v>
      </c>
      <c r="EZ234" s="33">
        <v>28088.973979999999</v>
      </c>
      <c r="FA234" s="33">
        <v>21678.301670000001</v>
      </c>
      <c r="FB234" s="33">
        <v>20793.042809999999</v>
      </c>
      <c r="FC234" s="33">
        <v>21978.339260000001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9353.4621709999992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8975.3825670000006</v>
      </c>
      <c r="O235" s="33">
        <v>8465.1096859999998</v>
      </c>
      <c r="P235" s="33">
        <v>6401.4287450000002</v>
      </c>
      <c r="Q235" s="33">
        <v>6924.6591760000001</v>
      </c>
      <c r="R235" s="33">
        <v>8612.8277830000006</v>
      </c>
      <c r="S235" s="33">
        <v>8465.1096859999998</v>
      </c>
      <c r="T235" s="33">
        <v>6401.4287450000002</v>
      </c>
      <c r="U235" s="33">
        <v>6924.6591760000001</v>
      </c>
      <c r="V235" s="33">
        <v>7300.0856160000003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6682.2892940000002</v>
      </c>
      <c r="AW235" s="33">
        <v>7203.9740000000002</v>
      </c>
      <c r="AX235" s="33">
        <v>10099.23596</v>
      </c>
      <c r="AY235" s="33">
        <v>8884.8265879999999</v>
      </c>
      <c r="AZ235" s="33">
        <v>6922.8574630000003</v>
      </c>
      <c r="BA235" s="33">
        <v>7424.4841900000001</v>
      </c>
      <c r="BB235" s="33">
        <v>10251.57546</v>
      </c>
      <c r="BC235" s="33">
        <v>9059.0893259999993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7750.6298429999997</v>
      </c>
      <c r="BJ235" s="33">
        <v>10773.62376</v>
      </c>
      <c r="BK235" s="33">
        <v>9500.8299609999995</v>
      </c>
      <c r="BL235" s="33">
        <v>7215.1182349999999</v>
      </c>
      <c r="BM235" s="33">
        <v>7454.6703530000004</v>
      </c>
      <c r="BN235" s="33">
        <v>10773.62376</v>
      </c>
      <c r="BO235" s="33">
        <v>9500.8299609999995</v>
      </c>
      <c r="BP235" s="33">
        <v>7618.7780000000002</v>
      </c>
      <c r="BQ235" s="33">
        <v>8015.3572160000003</v>
      </c>
      <c r="BR235" s="33">
        <v>11285.035449999999</v>
      </c>
      <c r="BS235" s="33">
        <v>9974.9175689999993</v>
      </c>
      <c r="BT235" s="33">
        <v>8186.495261</v>
      </c>
      <c r="BU235" s="33">
        <v>8820.3253860000004</v>
      </c>
      <c r="BV235" s="33">
        <v>11998.82655</v>
      </c>
      <c r="BW235" s="33">
        <v>10670.04565</v>
      </c>
      <c r="BX235" s="33">
        <v>8521.4930719999993</v>
      </c>
      <c r="BY235" s="33">
        <v>9104.1419490000007</v>
      </c>
      <c r="BZ235" s="33">
        <v>12318.81912</v>
      </c>
      <c r="CA235" s="33">
        <v>11001.374669999999</v>
      </c>
      <c r="CB235" s="33">
        <v>8521.4930719999993</v>
      </c>
      <c r="CC235" s="33">
        <v>9104.1419490000007</v>
      </c>
      <c r="CD235" s="33">
        <v>12318.81912</v>
      </c>
      <c r="CE235" s="33">
        <v>11001.374669999999</v>
      </c>
      <c r="CF235" s="33">
        <v>8521.4930719999993</v>
      </c>
      <c r="CG235" s="33">
        <v>9104.1419490000007</v>
      </c>
      <c r="CH235" s="33">
        <v>12318.81912</v>
      </c>
      <c r="CI235" s="33">
        <v>11001.374669999999</v>
      </c>
      <c r="CJ235" s="33">
        <v>8521.4930719999993</v>
      </c>
      <c r="CK235" s="33">
        <v>9104.1419490000007</v>
      </c>
      <c r="CL235" s="33">
        <v>12318.81912</v>
      </c>
      <c r="CM235" s="33">
        <v>11001.374669999999</v>
      </c>
      <c r="CN235" s="33">
        <v>8521.4930719999993</v>
      </c>
      <c r="CO235" s="33">
        <v>8382.8207340000008</v>
      </c>
      <c r="CP235" s="33">
        <v>12318.81912</v>
      </c>
      <c r="CQ235" s="33">
        <v>11001.374669999999</v>
      </c>
      <c r="CR235" s="33">
        <v>8552.9741310000009</v>
      </c>
      <c r="CS235" s="33">
        <v>9114.9797350000008</v>
      </c>
      <c r="CT235" s="33">
        <v>12337.518889999999</v>
      </c>
      <c r="CU235" s="33">
        <v>11025.669690000001</v>
      </c>
      <c r="CV235" s="33">
        <v>8552.9741310000009</v>
      </c>
      <c r="CW235" s="33">
        <v>8948.4203259999995</v>
      </c>
      <c r="CX235" s="33">
        <v>12337.518889999999</v>
      </c>
      <c r="CY235" s="33">
        <v>11025.669690000001</v>
      </c>
      <c r="CZ235" s="33">
        <v>8552.9741310000009</v>
      </c>
      <c r="DA235" s="33">
        <v>9094.7459889999991</v>
      </c>
      <c r="DB235" s="33">
        <v>12337.518889999999</v>
      </c>
      <c r="DC235" s="33">
        <v>11025.669690000001</v>
      </c>
      <c r="DD235" s="33">
        <v>8552.9741310000009</v>
      </c>
      <c r="DE235" s="33">
        <v>9129.0149299999994</v>
      </c>
      <c r="DF235" s="33">
        <v>12337.518889999999</v>
      </c>
      <c r="DG235" s="33">
        <v>11025.669690000001</v>
      </c>
      <c r="DH235" s="33">
        <v>8552.9741310000009</v>
      </c>
      <c r="DI235" s="33">
        <v>9129.0149299999994</v>
      </c>
      <c r="DJ235" s="33">
        <v>12337.518889999999</v>
      </c>
      <c r="DK235" s="33">
        <v>11025.669690000001</v>
      </c>
      <c r="DL235" s="33">
        <v>8552.9741310000009</v>
      </c>
      <c r="DM235" s="33">
        <v>9104.1419490000007</v>
      </c>
      <c r="DN235" s="33">
        <v>12337.518889999999</v>
      </c>
      <c r="DO235" s="33">
        <v>11025.669690000001</v>
      </c>
      <c r="DP235" s="33">
        <v>8552.9741310000009</v>
      </c>
      <c r="DQ235" s="33">
        <v>9129.0149299999994</v>
      </c>
      <c r="DR235" s="33">
        <v>12337.518889999999</v>
      </c>
      <c r="DS235" s="33">
        <v>11025.669690000001</v>
      </c>
      <c r="DT235" s="33">
        <v>8552.9741310000009</v>
      </c>
      <c r="DU235" s="33">
        <v>9129.0149299999994</v>
      </c>
      <c r="DV235" s="33">
        <v>12337.518889999999</v>
      </c>
      <c r="DW235" s="33">
        <v>11025.669690000001</v>
      </c>
      <c r="DX235" s="33">
        <v>8552.9741310000009</v>
      </c>
      <c r="DY235" s="33">
        <v>9129.0149299999994</v>
      </c>
      <c r="DZ235" s="33">
        <v>12337.518889999999</v>
      </c>
      <c r="EA235" s="33">
        <v>11025.669690000001</v>
      </c>
      <c r="EB235" s="33">
        <v>8552.9741310000009</v>
      </c>
      <c r="EC235" s="33">
        <v>9129.0149299999994</v>
      </c>
      <c r="ED235" s="33">
        <v>12337.518889999999</v>
      </c>
      <c r="EE235" s="33">
        <v>11025.669690000001</v>
      </c>
      <c r="EF235" s="33">
        <v>8552.9741310000009</v>
      </c>
      <c r="EG235" s="33">
        <v>9129.0149299999994</v>
      </c>
      <c r="EH235" s="33">
        <v>12337.518889999999</v>
      </c>
      <c r="EI235" s="33">
        <v>11025.669690000001</v>
      </c>
      <c r="EJ235" s="33">
        <v>8552.9741310000009</v>
      </c>
      <c r="EK235" s="33">
        <v>9129.0149299999994</v>
      </c>
      <c r="EL235" s="33">
        <v>12337.518889999999</v>
      </c>
      <c r="EM235" s="33">
        <v>11025.669690000001</v>
      </c>
      <c r="EN235" s="33">
        <v>8552.9741310000009</v>
      </c>
      <c r="EO235" s="33">
        <v>9129.0149299999994</v>
      </c>
      <c r="EP235" s="33">
        <v>12337.518889999999</v>
      </c>
      <c r="EQ235" s="33">
        <v>11025.669690000001</v>
      </c>
      <c r="ER235" s="33">
        <v>8552.9741310000009</v>
      </c>
      <c r="ES235" s="33">
        <v>9129.0149299999994</v>
      </c>
      <c r="ET235" s="33">
        <v>12337.518889999999</v>
      </c>
      <c r="EU235" s="33">
        <v>11025.669690000001</v>
      </c>
      <c r="EV235" s="33">
        <v>8552.9741310000009</v>
      </c>
      <c r="EW235" s="33">
        <v>9129.0149299999994</v>
      </c>
      <c r="EX235" s="33">
        <v>12337.518889999999</v>
      </c>
      <c r="EY235" s="33">
        <v>11025.669690000001</v>
      </c>
      <c r="EZ235" s="33">
        <v>8552.9741310000009</v>
      </c>
      <c r="FA235" s="33">
        <v>9129.0149299999994</v>
      </c>
      <c r="FB235" s="33">
        <v>12337.518889999999</v>
      </c>
      <c r="FC235" s="33">
        <v>11025.669690000001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5300.7997539999997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5779.6180750000003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5795.8416079999997</v>
      </c>
      <c r="AE236" s="33">
        <v>4448.2909019999997</v>
      </c>
      <c r="AF236" s="33">
        <v>5403.3947840000001</v>
      </c>
      <c r="AG236" s="33">
        <v>4576.4389270000001</v>
      </c>
      <c r="AH236" s="33">
        <v>3750.8053479999999</v>
      </c>
      <c r="AI236" s="33">
        <v>4448.2909019999997</v>
      </c>
      <c r="AJ236" s="33">
        <v>2908.3071540000001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5403.3947840000001</v>
      </c>
      <c r="AS236" s="33">
        <v>5154.8028629999999</v>
      </c>
      <c r="AT236" s="33">
        <v>5795.8416079999997</v>
      </c>
      <c r="AU236" s="33">
        <v>4448.2909019999997</v>
      </c>
      <c r="AV236" s="33">
        <v>4788.7762540000003</v>
      </c>
      <c r="AW236" s="33">
        <v>5154.8028629999999</v>
      </c>
      <c r="AX236" s="33">
        <v>5795.8416079999997</v>
      </c>
      <c r="AY236" s="33">
        <v>4448.2909019999997</v>
      </c>
      <c r="AZ236" s="33">
        <v>5403.3947840000001</v>
      </c>
      <c r="BA236" s="33">
        <v>4058.5846759999999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5242.4409800000003</v>
      </c>
      <c r="BR236" s="33">
        <v>5912.2407450000001</v>
      </c>
      <c r="BS236" s="33">
        <v>4605.6876469999997</v>
      </c>
      <c r="BT236" s="33">
        <v>5760.3614900000002</v>
      </c>
      <c r="BU236" s="33">
        <v>5376.2078039999997</v>
      </c>
      <c r="BV236" s="33">
        <v>5891.3326319999996</v>
      </c>
      <c r="BW236" s="33">
        <v>4731.6557249999996</v>
      </c>
      <c r="BX236" s="33">
        <v>5760.3614900000002</v>
      </c>
      <c r="BY236" s="33">
        <v>5154.8028629999999</v>
      </c>
      <c r="BZ236" s="33">
        <v>5991.7815289999999</v>
      </c>
      <c r="CA236" s="33">
        <v>4731.6557249999996</v>
      </c>
      <c r="CB236" s="33">
        <v>5760.3614900000002</v>
      </c>
      <c r="CC236" s="33">
        <v>5454.7668240000003</v>
      </c>
      <c r="CD236" s="33">
        <v>5991.7815289999999</v>
      </c>
      <c r="CE236" s="33">
        <v>4731.6557249999996</v>
      </c>
      <c r="CF236" s="33">
        <v>5760.3614900000002</v>
      </c>
      <c r="CG236" s="33">
        <v>5454.7668240000003</v>
      </c>
      <c r="CH236" s="33">
        <v>5991.7815289999999</v>
      </c>
      <c r="CI236" s="33">
        <v>4731.6557249999996</v>
      </c>
      <c r="CJ236" s="33">
        <v>5760.3614900000002</v>
      </c>
      <c r="CK236" s="33">
        <v>5200.0542349999996</v>
      </c>
      <c r="CL236" s="33">
        <v>5991.7815289999999</v>
      </c>
      <c r="CM236" s="33">
        <v>4731.6557249999996</v>
      </c>
      <c r="CN236" s="33">
        <v>5760.3614900000002</v>
      </c>
      <c r="CO236" s="33">
        <v>5154.8028629999999</v>
      </c>
      <c r="CP236" s="33">
        <v>5991.7815289999999</v>
      </c>
      <c r="CQ236" s="33">
        <v>4731.6557249999996</v>
      </c>
      <c r="CR236" s="33">
        <v>5760.3614900000002</v>
      </c>
      <c r="CS236" s="33">
        <v>5154.8028629999999</v>
      </c>
      <c r="CT236" s="33">
        <v>5991.7815289999999</v>
      </c>
      <c r="CU236" s="33">
        <v>4731.6557249999996</v>
      </c>
      <c r="CV236" s="33">
        <v>5760.3614900000002</v>
      </c>
      <c r="CW236" s="33">
        <v>5200.0542349999996</v>
      </c>
      <c r="CX236" s="33">
        <v>5991.7815289999999</v>
      </c>
      <c r="CY236" s="33">
        <v>4731.6557249999996</v>
      </c>
      <c r="CZ236" s="33">
        <v>5760.3614900000002</v>
      </c>
      <c r="DA236" s="33">
        <v>5154.8028629999999</v>
      </c>
      <c r="DB236" s="33">
        <v>5991.7815289999999</v>
      </c>
      <c r="DC236" s="33">
        <v>4731.6557249999996</v>
      </c>
      <c r="DD236" s="33">
        <v>5784.1301890000004</v>
      </c>
      <c r="DE236" s="33">
        <v>5242.4409800000003</v>
      </c>
      <c r="DF236" s="33">
        <v>6016.2040889999998</v>
      </c>
      <c r="DG236" s="33">
        <v>4751.2107189999997</v>
      </c>
      <c r="DH236" s="33">
        <v>5784.1301890000004</v>
      </c>
      <c r="DI236" s="33">
        <v>5154.8028629999999</v>
      </c>
      <c r="DJ236" s="33">
        <v>6016.2040889999998</v>
      </c>
      <c r="DK236" s="33">
        <v>4751.2107189999997</v>
      </c>
      <c r="DL236" s="33">
        <v>5784.1301890000004</v>
      </c>
      <c r="DM236" s="33">
        <v>5177.2084510000004</v>
      </c>
      <c r="DN236" s="33">
        <v>6016.2040889999998</v>
      </c>
      <c r="DO236" s="33">
        <v>4751.2107189999997</v>
      </c>
      <c r="DP236" s="33">
        <v>5784.1301890000004</v>
      </c>
      <c r="DQ236" s="33">
        <v>5477.1724119999999</v>
      </c>
      <c r="DR236" s="33">
        <v>6016.2040889999998</v>
      </c>
      <c r="DS236" s="33">
        <v>4751.2107189999997</v>
      </c>
      <c r="DT236" s="33">
        <v>5784.1301890000004</v>
      </c>
      <c r="DU236" s="33">
        <v>5154.8028629999999</v>
      </c>
      <c r="DV236" s="33">
        <v>6016.2040889999998</v>
      </c>
      <c r="DW236" s="33">
        <v>4751.2107189999997</v>
      </c>
      <c r="DX236" s="33">
        <v>5784.1301890000004</v>
      </c>
      <c r="DY236" s="33">
        <v>5454.7668240000003</v>
      </c>
      <c r="DZ236" s="33">
        <v>6016.2040889999998</v>
      </c>
      <c r="EA236" s="33">
        <v>4751.2107189999997</v>
      </c>
      <c r="EB236" s="33">
        <v>5784.1301890000004</v>
      </c>
      <c r="EC236" s="33">
        <v>5255.7674710000001</v>
      </c>
      <c r="ED236" s="33">
        <v>6016.2040889999998</v>
      </c>
      <c r="EE236" s="33">
        <v>4751.2107189999997</v>
      </c>
      <c r="EF236" s="33">
        <v>5784.1301890000004</v>
      </c>
      <c r="EG236" s="33">
        <v>3566.8483299999998</v>
      </c>
      <c r="EH236" s="33">
        <v>6016.2040889999998</v>
      </c>
      <c r="EI236" s="33">
        <v>4751.2107189999997</v>
      </c>
      <c r="EJ236" s="33">
        <v>5784.1301890000004</v>
      </c>
      <c r="EK236" s="33">
        <v>5477.1724119999999</v>
      </c>
      <c r="EL236" s="33">
        <v>6016.2040889999998</v>
      </c>
      <c r="EM236" s="33">
        <v>4751.2107189999997</v>
      </c>
      <c r="EN236" s="33">
        <v>5784.1301890000004</v>
      </c>
      <c r="EO236" s="33">
        <v>5333.8210589999999</v>
      </c>
      <c r="EP236" s="33">
        <v>4563.8906639999996</v>
      </c>
      <c r="EQ236" s="33">
        <v>4751.2107189999997</v>
      </c>
      <c r="ER236" s="33">
        <v>5784.1301890000004</v>
      </c>
      <c r="ES236" s="33">
        <v>5477.1724119999999</v>
      </c>
      <c r="ET236" s="33">
        <v>3196.4601729999999</v>
      </c>
      <c r="EU236" s="33">
        <v>4751.2107189999997</v>
      </c>
      <c r="EV236" s="33">
        <v>5784.1301890000004</v>
      </c>
      <c r="EW236" s="33">
        <v>5389.534294</v>
      </c>
      <c r="EX236" s="33">
        <v>130.39986450000001</v>
      </c>
      <c r="EY236" s="33">
        <v>4751.2107189999997</v>
      </c>
      <c r="EZ236" s="33">
        <v>5784.1301890000004</v>
      </c>
      <c r="FA236" s="33">
        <v>5222.4598239999996</v>
      </c>
      <c r="FB236" s="33">
        <v>131.422999</v>
      </c>
      <c r="FC236" s="33">
        <v>4751.2107189999997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3909.364294</v>
      </c>
      <c r="M237" s="33">
        <v>3699.409083</v>
      </c>
      <c r="N237" s="33">
        <v>3330.4720000000002</v>
      </c>
      <c r="O237" s="33">
        <v>3370.521647</v>
      </c>
      <c r="P237" s="33">
        <v>4074.1609170000002</v>
      </c>
      <c r="Q237" s="33">
        <v>3963.4496779999999</v>
      </c>
      <c r="R237" s="33">
        <v>3330.4720000000002</v>
      </c>
      <c r="S237" s="33">
        <v>3370.521647</v>
      </c>
      <c r="T237" s="33">
        <v>5324.9947309999998</v>
      </c>
      <c r="U237" s="33">
        <v>4975.5949220000002</v>
      </c>
      <c r="V237" s="33">
        <v>3330.4720000000002</v>
      </c>
      <c r="W237" s="33">
        <v>3370.521647</v>
      </c>
      <c r="X237" s="33">
        <v>4947.8142909999997</v>
      </c>
      <c r="Y237" s="33">
        <v>5998.9276970000001</v>
      </c>
      <c r="Z237" s="33">
        <v>3330.4720000000002</v>
      </c>
      <c r="AA237" s="33">
        <v>3370.521647</v>
      </c>
      <c r="AB237" s="33">
        <v>6678.4658820000004</v>
      </c>
      <c r="AC237" s="33">
        <v>4182.1156760000003</v>
      </c>
      <c r="AD237" s="33">
        <v>3616.0088420000002</v>
      </c>
      <c r="AE237" s="33">
        <v>3653.448433</v>
      </c>
      <c r="AF237" s="33">
        <v>10938.142669999999</v>
      </c>
      <c r="AG237" s="33">
        <v>12820.740309999999</v>
      </c>
      <c r="AH237" s="33">
        <v>3932.049505</v>
      </c>
      <c r="AI237" s="33">
        <v>4250.7534669999995</v>
      </c>
      <c r="AJ237" s="33">
        <v>16242.576880000001</v>
      </c>
      <c r="AK237" s="33">
        <v>10845.29902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15015.935960000001</v>
      </c>
      <c r="AS237" s="33">
        <v>5293.4058789999999</v>
      </c>
      <c r="AT237" s="33">
        <v>4253.8245999999999</v>
      </c>
      <c r="AU237" s="33">
        <v>4654.4535470000001</v>
      </c>
      <c r="AV237" s="33">
        <v>14103.99793</v>
      </c>
      <c r="AW237" s="33">
        <v>11112.744640000001</v>
      </c>
      <c r="AX237" s="33">
        <v>4253.8245999999999</v>
      </c>
      <c r="AY237" s="33">
        <v>4654.4535470000001</v>
      </c>
      <c r="AZ237" s="33">
        <v>14260.15489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13964.096439999999</v>
      </c>
      <c r="BF237" s="33">
        <v>4253.8245999999999</v>
      </c>
      <c r="BG237" s="33">
        <v>4654.4535470000001</v>
      </c>
      <c r="BH237" s="33">
        <v>16242.576880000001</v>
      </c>
      <c r="BI237" s="33">
        <v>14680.687459999999</v>
      </c>
      <c r="BJ237" s="33">
        <v>4253.8245999999999</v>
      </c>
      <c r="BK237" s="33">
        <v>4654.4535470000001</v>
      </c>
      <c r="BL237" s="33">
        <v>16235.56748</v>
      </c>
      <c r="BM237" s="33">
        <v>14844.1432</v>
      </c>
      <c r="BN237" s="33">
        <v>4253.8245999999999</v>
      </c>
      <c r="BO237" s="33">
        <v>4654.4535470000001</v>
      </c>
      <c r="BP237" s="33">
        <v>16242.576880000001</v>
      </c>
      <c r="BQ237" s="33">
        <v>10073.47796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7953.6701220000004</v>
      </c>
      <c r="BZ237" s="33">
        <v>4253.8245999999999</v>
      </c>
      <c r="CA237" s="33">
        <v>4654.4535470000001</v>
      </c>
      <c r="CB237" s="33">
        <v>18021.594959999999</v>
      </c>
      <c r="CC237" s="33">
        <v>16260.68556</v>
      </c>
      <c r="CD237" s="33">
        <v>4982.2298479999999</v>
      </c>
      <c r="CE237" s="33">
        <v>5665.6977809999998</v>
      </c>
      <c r="CF237" s="33">
        <v>18277.72119</v>
      </c>
      <c r="CG237" s="33">
        <v>16161.46631</v>
      </c>
      <c r="CH237" s="33">
        <v>5063.904286</v>
      </c>
      <c r="CI237" s="33">
        <v>5783.7551160000003</v>
      </c>
      <c r="CJ237" s="33">
        <v>18277.72119</v>
      </c>
      <c r="CK237" s="33">
        <v>17069.13248</v>
      </c>
      <c r="CL237" s="33">
        <v>5063.904286</v>
      </c>
      <c r="CM237" s="33">
        <v>5783.7551160000003</v>
      </c>
      <c r="CN237" s="33">
        <v>18277.72119</v>
      </c>
      <c r="CO237" s="33">
        <v>16142.89193</v>
      </c>
      <c r="CP237" s="33">
        <v>5063.904286</v>
      </c>
      <c r="CQ237" s="33">
        <v>5783.7551160000003</v>
      </c>
      <c r="CR237" s="33">
        <v>18277.72119</v>
      </c>
      <c r="CS237" s="33">
        <v>16059.29391</v>
      </c>
      <c r="CT237" s="33">
        <v>5063.904286</v>
      </c>
      <c r="CU237" s="33">
        <v>5783.7551160000003</v>
      </c>
      <c r="CV237" s="33">
        <v>18277.72119</v>
      </c>
      <c r="CW237" s="33">
        <v>15204.68902</v>
      </c>
      <c r="CX237" s="33">
        <v>5063.904286</v>
      </c>
      <c r="CY237" s="33">
        <v>5783.7551160000003</v>
      </c>
      <c r="CZ237" s="33">
        <v>18277.72119</v>
      </c>
      <c r="DA237" s="33">
        <v>16714.585879999999</v>
      </c>
      <c r="DB237" s="33">
        <v>5063.904286</v>
      </c>
      <c r="DC237" s="33">
        <v>5783.7551160000003</v>
      </c>
      <c r="DD237" s="33">
        <v>18277.72119</v>
      </c>
      <c r="DE237" s="33">
        <v>11694.99907</v>
      </c>
      <c r="DF237" s="33">
        <v>5063.904286</v>
      </c>
      <c r="DG237" s="33">
        <v>5783.7551160000003</v>
      </c>
      <c r="DH237" s="33">
        <v>18277.72119</v>
      </c>
      <c r="DI237" s="33">
        <v>17069.13248</v>
      </c>
      <c r="DJ237" s="33">
        <v>5063.904286</v>
      </c>
      <c r="DK237" s="33">
        <v>5783.7551160000003</v>
      </c>
      <c r="DL237" s="33">
        <v>18277.72119</v>
      </c>
      <c r="DM237" s="33">
        <v>16956.64342</v>
      </c>
      <c r="DN237" s="33">
        <v>5063.904286</v>
      </c>
      <c r="DO237" s="33">
        <v>5783.7551160000003</v>
      </c>
      <c r="DP237" s="33">
        <v>18277.72119</v>
      </c>
      <c r="DQ237" s="33">
        <v>16182.2495</v>
      </c>
      <c r="DR237" s="33">
        <v>5063.904286</v>
      </c>
      <c r="DS237" s="33">
        <v>5783.7551160000003</v>
      </c>
      <c r="DT237" s="33">
        <v>18277.72119</v>
      </c>
      <c r="DU237" s="33">
        <v>17069.13248</v>
      </c>
      <c r="DV237" s="33">
        <v>5063.904286</v>
      </c>
      <c r="DW237" s="33">
        <v>5783.7551160000003</v>
      </c>
      <c r="DX237" s="33">
        <v>18277.72119</v>
      </c>
      <c r="DY237" s="33">
        <v>17069.13248</v>
      </c>
      <c r="DZ237" s="33">
        <v>5063.904286</v>
      </c>
      <c r="EA237" s="33">
        <v>5783.7551160000003</v>
      </c>
      <c r="EB237" s="33">
        <v>18277.72119</v>
      </c>
      <c r="EC237" s="33">
        <v>16776.31164</v>
      </c>
      <c r="ED237" s="33">
        <v>5063.904286</v>
      </c>
      <c r="EE237" s="33">
        <v>5783.7551160000003</v>
      </c>
      <c r="EF237" s="33">
        <v>18277.72119</v>
      </c>
      <c r="EG237" s="33">
        <v>17069.13248</v>
      </c>
      <c r="EH237" s="33">
        <v>5063.904286</v>
      </c>
      <c r="EI237" s="33">
        <v>5783.7551160000003</v>
      </c>
      <c r="EJ237" s="33">
        <v>18277.72119</v>
      </c>
      <c r="EK237" s="33">
        <v>15256.008949999999</v>
      </c>
      <c r="EL237" s="33">
        <v>5063.904286</v>
      </c>
      <c r="EM237" s="33">
        <v>5783.7551160000003</v>
      </c>
      <c r="EN237" s="33">
        <v>18277.72119</v>
      </c>
      <c r="EO237" s="33">
        <v>17069.13248</v>
      </c>
      <c r="EP237" s="33">
        <v>5063.904286</v>
      </c>
      <c r="EQ237" s="33">
        <v>5783.7551160000003</v>
      </c>
      <c r="ER237" s="33">
        <v>18277.72119</v>
      </c>
      <c r="ES237" s="33">
        <v>16823.147199999999</v>
      </c>
      <c r="ET237" s="33">
        <v>5063.904286</v>
      </c>
      <c r="EU237" s="33">
        <v>5783.7551160000003</v>
      </c>
      <c r="EV237" s="33">
        <v>18277.72119</v>
      </c>
      <c r="EW237" s="33">
        <v>17069.13248</v>
      </c>
      <c r="EX237" s="33">
        <v>5063.904286</v>
      </c>
      <c r="EY237" s="33">
        <v>5783.7551160000003</v>
      </c>
      <c r="EZ237" s="33">
        <v>19137.68448</v>
      </c>
      <c r="FA237" s="33">
        <v>18385.757740000001</v>
      </c>
      <c r="FB237" s="33">
        <v>5794.7650309999999</v>
      </c>
      <c r="FC237" s="33">
        <v>6052.5097040000001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7732.1170259999999</v>
      </c>
      <c r="K238" s="33">
        <v>9001.3516080000009</v>
      </c>
      <c r="L238" s="33">
        <v>10522.45298</v>
      </c>
      <c r="M238" s="33">
        <v>9132.3163530000002</v>
      </c>
      <c r="N238" s="33">
        <v>6715</v>
      </c>
      <c r="O238" s="33">
        <v>9001.3516080000009</v>
      </c>
      <c r="P238" s="33">
        <v>10522.45298</v>
      </c>
      <c r="Q238" s="33">
        <v>9132.3163530000002</v>
      </c>
      <c r="R238" s="33">
        <v>8432.1894900000007</v>
      </c>
      <c r="S238" s="33">
        <v>9001.3516080000009</v>
      </c>
      <c r="T238" s="33">
        <v>9689.4060030000001</v>
      </c>
      <c r="U238" s="33">
        <v>9132.3163530000002</v>
      </c>
      <c r="V238" s="33">
        <v>7578</v>
      </c>
      <c r="W238" s="33">
        <v>9001.3516080000009</v>
      </c>
      <c r="X238" s="33">
        <v>10522.45298</v>
      </c>
      <c r="Y238" s="33">
        <v>8857.0244060000005</v>
      </c>
      <c r="Z238" s="33">
        <v>6253.1908370000001</v>
      </c>
      <c r="AA238" s="33">
        <v>9001.3516080000009</v>
      </c>
      <c r="AB238" s="33">
        <v>4184.1097630000004</v>
      </c>
      <c r="AC238" s="33">
        <v>9132.3163530000002</v>
      </c>
      <c r="AD238" s="33">
        <v>3249.0634230000001</v>
      </c>
      <c r="AE238" s="33">
        <v>8354.3734010000007</v>
      </c>
      <c r="AF238" s="33">
        <v>3743</v>
      </c>
      <c r="AG238" s="33">
        <v>4684.94985</v>
      </c>
      <c r="AH238" s="33">
        <v>8432.1894900000007</v>
      </c>
      <c r="AI238" s="33">
        <v>9001.3516080000009</v>
      </c>
      <c r="AJ238" s="33">
        <v>6211.0121349999999</v>
      </c>
      <c r="AK238" s="33">
        <v>8902.7142050000002</v>
      </c>
      <c r="AL238" s="33">
        <v>8432.1894900000007</v>
      </c>
      <c r="AM238" s="33">
        <v>9001.3516080000009</v>
      </c>
      <c r="AN238" s="33">
        <v>5686.3572530000001</v>
      </c>
      <c r="AO238" s="33">
        <v>3890</v>
      </c>
      <c r="AP238" s="33">
        <v>8432.1894900000007</v>
      </c>
      <c r="AQ238" s="33">
        <v>9001.3516080000009</v>
      </c>
      <c r="AR238" s="33">
        <v>10303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487.63143109999999</v>
      </c>
      <c r="V239" s="33">
        <v>499.66908819999998</v>
      </c>
      <c r="W239" s="33">
        <v>1269.763569</v>
      </c>
      <c r="X239" s="33">
        <v>3679.7888240000002</v>
      </c>
      <c r="Y239" s="33">
        <v>491.05117960000001</v>
      </c>
      <c r="Z239" s="33">
        <v>168.02675540000001</v>
      </c>
      <c r="AA239" s="33">
        <v>1269.763569</v>
      </c>
      <c r="AB239" s="33">
        <v>6760.6702750000004</v>
      </c>
      <c r="AC239" s="33">
        <v>509.8890007</v>
      </c>
      <c r="AD239" s="33">
        <v>519.33142850000002</v>
      </c>
      <c r="AE239" s="33">
        <v>3033.456549</v>
      </c>
      <c r="AF239" s="33">
        <v>6760.6702750000004</v>
      </c>
      <c r="AG239" s="33">
        <v>530.98854619999997</v>
      </c>
      <c r="AH239" s="33">
        <v>208.95994200000001</v>
      </c>
      <c r="AI239" s="33">
        <v>3033.456549</v>
      </c>
      <c r="AJ239" s="33">
        <v>5111.9616690000003</v>
      </c>
      <c r="AK239" s="33">
        <v>552.01589469999999</v>
      </c>
      <c r="AL239" s="33">
        <v>562.5134157</v>
      </c>
      <c r="AM239" s="33">
        <v>3033.456549</v>
      </c>
      <c r="AN239" s="33">
        <v>6760.6702750000004</v>
      </c>
      <c r="AO239" s="33">
        <v>4558.2573839999995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559.39279299999998</v>
      </c>
      <c r="BB239" s="33">
        <v>2404.2362349999999</v>
      </c>
      <c r="BC239" s="33">
        <v>3033.456549</v>
      </c>
      <c r="BD239" s="33">
        <v>6760.6702750000004</v>
      </c>
      <c r="BE239" s="33">
        <v>883.5447388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3351.7665860000002</v>
      </c>
      <c r="BN239" s="33">
        <v>2404.2362349999999</v>
      </c>
      <c r="BO239" s="33">
        <v>3033.456549</v>
      </c>
      <c r="BP239" s="33">
        <v>8448.2952129999994</v>
      </c>
      <c r="BQ239" s="33">
        <v>8352.2591609999999</v>
      </c>
      <c r="BR239" s="33">
        <v>3284.8883110000002</v>
      </c>
      <c r="BS239" s="33">
        <v>4131.9469959999997</v>
      </c>
      <c r="BT239" s="33">
        <v>8951.4363190000004</v>
      </c>
      <c r="BU239" s="33">
        <v>1704.9559079999999</v>
      </c>
      <c r="BV239" s="33">
        <v>3701.1085990000001</v>
      </c>
      <c r="BW239" s="33">
        <v>4651.1236630000003</v>
      </c>
      <c r="BX239" s="33">
        <v>8836.018059</v>
      </c>
      <c r="BY239" s="33">
        <v>8974.7959109999993</v>
      </c>
      <c r="BZ239" s="33">
        <v>3701.1085990000001</v>
      </c>
      <c r="CA239" s="33">
        <v>4651.1236630000003</v>
      </c>
      <c r="CB239" s="33">
        <v>9131.8282060000001</v>
      </c>
      <c r="CC239" s="33">
        <v>8455.6044569999995</v>
      </c>
      <c r="CD239" s="33">
        <v>3701.1085990000001</v>
      </c>
      <c r="CE239" s="33">
        <v>4651.1236630000003</v>
      </c>
      <c r="CF239" s="33">
        <v>9300.5728500000005</v>
      </c>
      <c r="CG239" s="33">
        <v>2542.1094499999999</v>
      </c>
      <c r="CH239" s="33">
        <v>3701.1085990000001</v>
      </c>
      <c r="CI239" s="33">
        <v>4651.1236630000003</v>
      </c>
      <c r="CJ239" s="33">
        <v>10175.79508</v>
      </c>
      <c r="CK239" s="33">
        <v>8700.6646490000003</v>
      </c>
      <c r="CL239" s="33">
        <v>3701.1085990000001</v>
      </c>
      <c r="CM239" s="33">
        <v>4651.1236630000003</v>
      </c>
      <c r="CN239" s="33">
        <v>11175.524149999999</v>
      </c>
      <c r="CO239" s="33">
        <v>9406.6892430000007</v>
      </c>
      <c r="CP239" s="33">
        <v>3701.1085990000001</v>
      </c>
      <c r="CQ239" s="33">
        <v>4651.1236630000003</v>
      </c>
      <c r="CR239" s="33">
        <v>11200.51907</v>
      </c>
      <c r="CS239" s="33">
        <v>9533.6144349999995</v>
      </c>
      <c r="CT239" s="33">
        <v>3701.1085990000001</v>
      </c>
      <c r="CU239" s="33">
        <v>4651.1236630000003</v>
      </c>
      <c r="CV239" s="33">
        <v>11226.31719</v>
      </c>
      <c r="CW239" s="33">
        <v>9033.4682900000007</v>
      </c>
      <c r="CX239" s="33">
        <v>3701.1085990000001</v>
      </c>
      <c r="CY239" s="33">
        <v>4651.1236630000003</v>
      </c>
      <c r="CZ239" s="33">
        <v>11251.085950000001</v>
      </c>
      <c r="DA239" s="33">
        <v>9412.7344630000007</v>
      </c>
      <c r="DB239" s="33">
        <v>3701.1085990000001</v>
      </c>
      <c r="DC239" s="33">
        <v>4651.1236630000003</v>
      </c>
      <c r="DD239" s="33">
        <v>11275.676949999999</v>
      </c>
      <c r="DE239" s="33">
        <v>9193.2002040000007</v>
      </c>
      <c r="DF239" s="33">
        <v>3701.1085990000001</v>
      </c>
      <c r="DG239" s="33">
        <v>4651.1236630000003</v>
      </c>
      <c r="DH239" s="33">
        <v>11300.025659999999</v>
      </c>
      <c r="DI239" s="33">
        <v>8135.0994819999996</v>
      </c>
      <c r="DJ239" s="33">
        <v>3701.1085990000001</v>
      </c>
      <c r="DK239" s="33">
        <v>4651.1236630000003</v>
      </c>
      <c r="DL239" s="33">
        <v>11324.09153</v>
      </c>
      <c r="DM239" s="33">
        <v>9630.3274899999997</v>
      </c>
      <c r="DN239" s="33">
        <v>3701.1085990000001</v>
      </c>
      <c r="DO239" s="33">
        <v>4651.1236630000003</v>
      </c>
      <c r="DP239" s="33">
        <v>11347.92705</v>
      </c>
      <c r="DQ239" s="33">
        <v>9230.7113370000006</v>
      </c>
      <c r="DR239" s="33">
        <v>3701.1085990000001</v>
      </c>
      <c r="DS239" s="33">
        <v>4651.1236630000003</v>
      </c>
      <c r="DT239" s="33">
        <v>11371.42417</v>
      </c>
      <c r="DU239" s="33">
        <v>7488.8941940000004</v>
      </c>
      <c r="DV239" s="33">
        <v>3701.1085990000001</v>
      </c>
      <c r="DW239" s="33">
        <v>4651.1236630000003</v>
      </c>
      <c r="DX239" s="33">
        <v>11394.486339999999</v>
      </c>
      <c r="DY239" s="33">
        <v>10471.532359999999</v>
      </c>
      <c r="DZ239" s="33">
        <v>3707.595323</v>
      </c>
      <c r="EA239" s="33">
        <v>4659.2149460000001</v>
      </c>
      <c r="EB239" s="33">
        <v>11417.085440000001</v>
      </c>
      <c r="EC239" s="33">
        <v>6385.7270589999998</v>
      </c>
      <c r="ED239" s="33">
        <v>3718.0887400000001</v>
      </c>
      <c r="EE239" s="33">
        <v>4672.3040170000004</v>
      </c>
      <c r="EF239" s="33">
        <v>11439.15898</v>
      </c>
      <c r="EG239" s="33">
        <v>9659.5210569999999</v>
      </c>
      <c r="EH239" s="33">
        <v>3720.1604510000002</v>
      </c>
      <c r="EI239" s="33">
        <v>4674.8881890000002</v>
      </c>
      <c r="EJ239" s="33">
        <v>11460.654560000001</v>
      </c>
      <c r="EK239" s="33">
        <v>9762.6017370000009</v>
      </c>
      <c r="EL239" s="33">
        <v>3726.2065389999998</v>
      </c>
      <c r="EM239" s="33">
        <v>4682.4298390000004</v>
      </c>
      <c r="EN239" s="33">
        <v>11481.53686</v>
      </c>
      <c r="EO239" s="33">
        <v>10346.360189999999</v>
      </c>
      <c r="EP239" s="33">
        <v>3732.0801299999998</v>
      </c>
      <c r="EQ239" s="33">
        <v>4689.7563229999996</v>
      </c>
      <c r="ER239" s="33">
        <v>11501.748610000001</v>
      </c>
      <c r="ES239" s="33">
        <v>10209.47365</v>
      </c>
      <c r="ET239" s="33">
        <v>3737.7651129999999</v>
      </c>
      <c r="EU239" s="33">
        <v>4696.8475449999996</v>
      </c>
      <c r="EV239" s="33">
        <v>11521.245290000001</v>
      </c>
      <c r="EW239" s="33">
        <v>10894.88041</v>
      </c>
      <c r="EX239" s="33">
        <v>3743.2489700000001</v>
      </c>
      <c r="EY239" s="33">
        <v>4703.6878900000002</v>
      </c>
      <c r="EZ239" s="33">
        <v>11539.972519999999</v>
      </c>
      <c r="FA239" s="33">
        <v>9682.2279679999992</v>
      </c>
      <c r="FB239" s="33">
        <v>3785.5082830000001</v>
      </c>
      <c r="FC239" s="33">
        <v>4756.4004800000002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151.06674509999999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264.10807840000001</v>
      </c>
      <c r="R240" s="33">
        <v>228.36537250000001</v>
      </c>
      <c r="S240" s="33">
        <v>133.44058820000001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B240" s="33">
        <v>209.3845882</v>
      </c>
      <c r="AD240" s="33">
        <v>21.953707659999999</v>
      </c>
      <c r="AF240" s="33">
        <v>340.78552939999997</v>
      </c>
      <c r="AH240" s="33">
        <v>340.89690200000001</v>
      </c>
      <c r="AI240" s="33">
        <v>166.65094120000001</v>
      </c>
      <c r="AL240" s="33">
        <v>340.89690200000001</v>
      </c>
      <c r="AM240" s="33">
        <v>166.65094120000001</v>
      </c>
      <c r="AP240" s="33">
        <v>340.89690200000001</v>
      </c>
      <c r="AQ240" s="33">
        <v>166.65094120000001</v>
      </c>
      <c r="AS240" s="33">
        <v>499.14611760000003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3.506779592</v>
      </c>
      <c r="BA240" s="33">
        <v>499.14611760000003</v>
      </c>
      <c r="BB240" s="33">
        <v>340.89690200000001</v>
      </c>
      <c r="BC240" s="33">
        <v>166.65094120000001</v>
      </c>
      <c r="BD240" s="33">
        <v>340.78552939999997</v>
      </c>
      <c r="BE240" s="33">
        <v>499.14611760000003</v>
      </c>
      <c r="BF240" s="33">
        <v>340.89690200000001</v>
      </c>
      <c r="BG240" s="33">
        <v>166.65094120000001</v>
      </c>
      <c r="BH240" s="33">
        <v>340.78552939999997</v>
      </c>
      <c r="BI240" s="33">
        <v>116.00103729999999</v>
      </c>
      <c r="BJ240" s="33">
        <v>366.42785839999999</v>
      </c>
      <c r="BK240" s="33">
        <v>195.87451709999999</v>
      </c>
      <c r="BL240" s="33">
        <v>267.81578940000003</v>
      </c>
      <c r="BM240" s="33">
        <v>301.69624959999999</v>
      </c>
      <c r="BN240" s="33">
        <v>510.88404960000003</v>
      </c>
      <c r="BO240" s="33">
        <v>361.22384449999998</v>
      </c>
      <c r="BP240" s="33">
        <v>340.78552939999997</v>
      </c>
      <c r="BQ240" s="33">
        <v>746.04695549999997</v>
      </c>
      <c r="BR240" s="33">
        <v>510.88404960000003</v>
      </c>
      <c r="BS240" s="33">
        <v>361.22384449999998</v>
      </c>
      <c r="BT240" s="33">
        <v>637.56583490000003</v>
      </c>
      <c r="BU240" s="33">
        <v>746.04695549999997</v>
      </c>
      <c r="BV240" s="33">
        <v>510.88404960000003</v>
      </c>
      <c r="BW240" s="33">
        <v>361.22384449999998</v>
      </c>
      <c r="BX240" s="33">
        <v>637.56583490000003</v>
      </c>
      <c r="BY240" s="33">
        <v>246.90083780000001</v>
      </c>
      <c r="BZ240" s="33">
        <v>510.88404960000003</v>
      </c>
      <c r="CA240" s="33">
        <v>361.22384449999998</v>
      </c>
      <c r="CB240" s="33">
        <v>637.56583490000003</v>
      </c>
      <c r="CC240" s="33">
        <v>746.04695549999997</v>
      </c>
      <c r="CD240" s="33">
        <v>510.88404960000003</v>
      </c>
      <c r="CE240" s="33">
        <v>361.22384449999998</v>
      </c>
      <c r="CF240" s="33">
        <v>637.56583490000003</v>
      </c>
      <c r="CG240" s="33">
        <v>746.04695549999997</v>
      </c>
      <c r="CH240" s="33">
        <v>510.88404960000003</v>
      </c>
      <c r="CI240" s="33">
        <v>361.22384449999998</v>
      </c>
      <c r="CJ240" s="33">
        <v>637.56583490000003</v>
      </c>
      <c r="CK240" s="33">
        <v>746.04695549999997</v>
      </c>
      <c r="CL240" s="33">
        <v>510.88404960000003</v>
      </c>
      <c r="CM240" s="33">
        <v>361.22384449999998</v>
      </c>
      <c r="CN240" s="33">
        <v>637.56583490000003</v>
      </c>
      <c r="CO240" s="33">
        <v>746.04695549999997</v>
      </c>
      <c r="CP240" s="33">
        <v>510.88404960000003</v>
      </c>
      <c r="CQ240" s="33">
        <v>361.22384449999998</v>
      </c>
      <c r="CR240" s="33">
        <v>637.56583490000003</v>
      </c>
      <c r="CS240" s="33">
        <v>499.14611760000003</v>
      </c>
      <c r="CT240" s="33">
        <v>510.88404960000003</v>
      </c>
      <c r="CU240" s="33">
        <v>361.22384449999998</v>
      </c>
      <c r="CV240" s="33">
        <v>637.56583490000003</v>
      </c>
      <c r="CW240" s="33">
        <v>746.04695549999997</v>
      </c>
      <c r="CX240" s="33">
        <v>510.88404960000003</v>
      </c>
      <c r="CY240" s="33">
        <v>361.22384449999998</v>
      </c>
      <c r="CZ240" s="33">
        <v>637.56583490000003</v>
      </c>
      <c r="DA240" s="33">
        <v>746.04695549999997</v>
      </c>
      <c r="DB240" s="33">
        <v>510.88404960000003</v>
      </c>
      <c r="DC240" s="33">
        <v>361.22384449999998</v>
      </c>
      <c r="DD240" s="33">
        <v>1035.5026190000001</v>
      </c>
      <c r="DE240" s="33">
        <v>1075.6918969999999</v>
      </c>
      <c r="DF240" s="33">
        <v>582.32346140000004</v>
      </c>
      <c r="DG240" s="33">
        <v>488.25494250000003</v>
      </c>
      <c r="DH240" s="33">
        <v>1388.634227</v>
      </c>
      <c r="DI240" s="33">
        <v>1367.7663279999999</v>
      </c>
      <c r="DJ240" s="33">
        <v>654.71420650000005</v>
      </c>
      <c r="DK240" s="33">
        <v>598.51176610000005</v>
      </c>
      <c r="DL240" s="33">
        <v>1388.634227</v>
      </c>
      <c r="DM240" s="33">
        <v>1038.1213869999999</v>
      </c>
      <c r="DN240" s="33">
        <v>654.71420650000005</v>
      </c>
      <c r="DO240" s="33">
        <v>598.51176610000005</v>
      </c>
      <c r="DP240" s="33">
        <v>1388.634227</v>
      </c>
      <c r="DQ240" s="33">
        <v>1367.7663279999999</v>
      </c>
      <c r="DR240" s="33">
        <v>654.71420650000005</v>
      </c>
      <c r="DS240" s="33">
        <v>598.51176610000005</v>
      </c>
      <c r="DT240" s="33">
        <v>1388.634227</v>
      </c>
      <c r="DU240" s="33">
        <v>1367.7663279999999</v>
      </c>
      <c r="DV240" s="33">
        <v>654.71420650000005</v>
      </c>
      <c r="DW240" s="33">
        <v>598.51176610000005</v>
      </c>
      <c r="DX240" s="33">
        <v>1388.634227</v>
      </c>
      <c r="DY240" s="33">
        <v>1367.7663279999999</v>
      </c>
      <c r="DZ240" s="33">
        <v>654.71420650000005</v>
      </c>
      <c r="EA240" s="33">
        <v>598.51176610000005</v>
      </c>
      <c r="EB240" s="33">
        <v>1388.634227</v>
      </c>
      <c r="EC240" s="33">
        <v>1367.7663279999999</v>
      </c>
      <c r="ED240" s="33">
        <v>654.71420650000005</v>
      </c>
      <c r="EE240" s="33">
        <v>598.51176610000005</v>
      </c>
      <c r="EF240" s="33">
        <v>1388.634227</v>
      </c>
      <c r="EG240" s="33">
        <v>1367.7663279999999</v>
      </c>
      <c r="EH240" s="33">
        <v>654.71420650000005</v>
      </c>
      <c r="EI240" s="33">
        <v>598.51176610000005</v>
      </c>
      <c r="EJ240" s="33">
        <v>1388.634227</v>
      </c>
      <c r="EK240" s="33">
        <v>1367.7663279999999</v>
      </c>
      <c r="EL240" s="33">
        <v>654.71420650000005</v>
      </c>
      <c r="EM240" s="33">
        <v>598.51176610000005</v>
      </c>
      <c r="EN240" s="33">
        <v>1388.634227</v>
      </c>
      <c r="EO240" s="33">
        <v>1367.7663279999999</v>
      </c>
      <c r="EP240" s="33">
        <v>654.71420650000005</v>
      </c>
      <c r="EQ240" s="33">
        <v>598.51176610000005</v>
      </c>
      <c r="ER240" s="33">
        <v>1857.5620730000001</v>
      </c>
      <c r="ES240" s="33">
        <v>1839.0786740000001</v>
      </c>
      <c r="ET240" s="33">
        <v>827.78736219999996</v>
      </c>
      <c r="EU240" s="33">
        <v>760.3143718</v>
      </c>
      <c r="EV240" s="33">
        <v>2399.656152</v>
      </c>
      <c r="EW240" s="33">
        <v>2368.6363999999999</v>
      </c>
      <c r="EX240" s="33">
        <v>988.39536220000002</v>
      </c>
      <c r="EY240" s="33">
        <v>1024.4820970000001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1325.4741469999999</v>
      </c>
      <c r="BY241" s="33">
        <v>988.59154909999995</v>
      </c>
      <c r="BZ241" s="33">
        <v>548.64645629999995</v>
      </c>
      <c r="CA241" s="33">
        <v>768.91180810000003</v>
      </c>
      <c r="CB241" s="33">
        <v>2051.3559799999998</v>
      </c>
      <c r="CD241" s="33">
        <v>714.54121459999999</v>
      </c>
      <c r="CE241" s="33">
        <v>1001.408413</v>
      </c>
      <c r="CF241" s="33">
        <v>2752.7296889999998</v>
      </c>
      <c r="CG241" s="33">
        <v>2278.0277679999999</v>
      </c>
      <c r="CH241" s="33">
        <v>949.46029520000002</v>
      </c>
      <c r="CI241" s="33">
        <v>1333.141989</v>
      </c>
      <c r="CJ241" s="33">
        <v>3480.0580220000002</v>
      </c>
      <c r="CK241" s="33">
        <v>353.22182509999999</v>
      </c>
      <c r="CL241" s="33">
        <v>1124.022514</v>
      </c>
      <c r="CM241" s="33">
        <v>1598.778444</v>
      </c>
      <c r="CN241" s="33">
        <v>4373.5731420000002</v>
      </c>
      <c r="CO241" s="33">
        <v>1558.8680360000001</v>
      </c>
      <c r="CP241" s="33">
        <v>1338.4703440000001</v>
      </c>
      <c r="CQ241" s="33">
        <v>1925.1100039999999</v>
      </c>
      <c r="CR241" s="33">
        <v>5920.0606550000002</v>
      </c>
      <c r="CS241" s="33">
        <v>4511.1019880000003</v>
      </c>
      <c r="CT241" s="33">
        <v>1709.6346169999999</v>
      </c>
      <c r="CU241" s="33">
        <v>2489.9215789999998</v>
      </c>
      <c r="CV241" s="33">
        <v>7847.266149</v>
      </c>
      <c r="CW241" s="33">
        <v>3259.328047</v>
      </c>
      <c r="CX241" s="33">
        <v>2172.1729949999999</v>
      </c>
      <c r="CY241" s="33">
        <v>3193.7798130000001</v>
      </c>
      <c r="CZ241" s="33">
        <v>8974.9955289999998</v>
      </c>
      <c r="DA241" s="33">
        <v>448.9440778</v>
      </c>
      <c r="DB241" s="33">
        <v>2382.7278820000001</v>
      </c>
      <c r="DC241" s="33">
        <v>3587.3349020000001</v>
      </c>
      <c r="DD241" s="33">
        <v>8974.9955289999998</v>
      </c>
      <c r="DE241" s="33">
        <v>5926.8933630000001</v>
      </c>
      <c r="DF241" s="33">
        <v>2382.7278820000001</v>
      </c>
      <c r="DG241" s="33">
        <v>3587.3349020000001</v>
      </c>
      <c r="DH241" s="33">
        <v>8974.9955289999998</v>
      </c>
      <c r="DI241" s="33">
        <v>4997.4149020000004</v>
      </c>
      <c r="DJ241" s="33">
        <v>2382.7278820000001</v>
      </c>
      <c r="DK241" s="33">
        <v>3587.3349020000001</v>
      </c>
      <c r="DL241" s="33">
        <v>8974.9955289999998</v>
      </c>
      <c r="DM241" s="33">
        <v>7382.3863920000003</v>
      </c>
      <c r="DN241" s="33">
        <v>2382.7278820000001</v>
      </c>
      <c r="DO241" s="33">
        <v>3587.3349020000001</v>
      </c>
      <c r="DP241" s="33">
        <v>8974.9955289999998</v>
      </c>
      <c r="DQ241" s="33">
        <v>2937.7584710000001</v>
      </c>
      <c r="DR241" s="33">
        <v>2382.7278820000001</v>
      </c>
      <c r="DS241" s="33">
        <v>3587.3349020000001</v>
      </c>
      <c r="DT241" s="33">
        <v>8974.9955289999998</v>
      </c>
      <c r="DU241" s="33">
        <v>5098.2280000000001</v>
      </c>
      <c r="DV241" s="33">
        <v>2382.7278820000001</v>
      </c>
      <c r="DW241" s="33">
        <v>3587.3349020000001</v>
      </c>
      <c r="DX241" s="33">
        <v>8974.9955289999998</v>
      </c>
      <c r="DY241" s="33">
        <v>2284.1583919999998</v>
      </c>
      <c r="DZ241" s="33">
        <v>2382.7278820000001</v>
      </c>
      <c r="EA241" s="33">
        <v>3587.3349020000001</v>
      </c>
      <c r="EB241" s="33">
        <v>8974.9955289999998</v>
      </c>
      <c r="EC241" s="33">
        <v>5098.2280000000001</v>
      </c>
      <c r="ED241" s="33">
        <v>2382.7278820000001</v>
      </c>
      <c r="EE241" s="33">
        <v>3587.3349020000001</v>
      </c>
      <c r="EF241" s="33">
        <v>8974.9955289999998</v>
      </c>
      <c r="EG241" s="33">
        <v>5070.6510689999996</v>
      </c>
      <c r="EH241" s="33">
        <v>2382.7278820000001</v>
      </c>
      <c r="EI241" s="33">
        <v>3587.3349020000001</v>
      </c>
      <c r="EJ241" s="33">
        <v>8974.9955289999998</v>
      </c>
      <c r="EK241" s="33">
        <v>5610.1007749999999</v>
      </c>
      <c r="EL241" s="33">
        <v>2382.7278820000001</v>
      </c>
      <c r="EM241" s="33">
        <v>3587.3349020000001</v>
      </c>
      <c r="EN241" s="33">
        <v>8974.9955289999998</v>
      </c>
      <c r="EO241" s="33">
        <v>2937.7584710000001</v>
      </c>
      <c r="EP241" s="33">
        <v>2382.7278820000001</v>
      </c>
      <c r="EQ241" s="33">
        <v>3587.3349020000001</v>
      </c>
      <c r="ER241" s="33">
        <v>9578.3157749999991</v>
      </c>
      <c r="ES241" s="33">
        <v>1812.654166</v>
      </c>
      <c r="ET241" s="33">
        <v>2472.5939020000001</v>
      </c>
      <c r="EU241" s="33">
        <v>3780.1820760000001</v>
      </c>
      <c r="EV241" s="33">
        <v>9626.5889800000004</v>
      </c>
      <c r="EW241" s="33">
        <v>1982.8685829999999</v>
      </c>
      <c r="EX241" s="33">
        <v>2479.784314</v>
      </c>
      <c r="EY241" s="33">
        <v>3795.612275</v>
      </c>
      <c r="EZ241" s="33">
        <v>10815.28824</v>
      </c>
      <c r="FA241" s="33">
        <v>7304.424145</v>
      </c>
      <c r="FB241" s="33">
        <v>2779.7095939999999</v>
      </c>
      <c r="FC241" s="33">
        <v>4266.0312320000003</v>
      </c>
    </row>
    <row r="242" spans="2:159" x14ac:dyDescent="0.25">
      <c r="B242" s="33" t="s">
        <v>1</v>
      </c>
      <c r="C242" s="33" t="s">
        <v>45</v>
      </c>
      <c r="AL242" s="33">
        <v>117.38838610000001</v>
      </c>
      <c r="AM242" s="33">
        <v>1460.131294</v>
      </c>
      <c r="AP242" s="33">
        <v>843.2366667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AZ242" s="33">
        <v>2908.2947060000001</v>
      </c>
      <c r="BA242" s="33">
        <v>887.295433</v>
      </c>
      <c r="BB242" s="33">
        <v>843.2366667</v>
      </c>
      <c r="BC242" s="33">
        <v>1460.131294</v>
      </c>
      <c r="BD242" s="33">
        <v>616.53158099999996</v>
      </c>
      <c r="BE242" s="33">
        <v>2181.1181569999999</v>
      </c>
      <c r="BF242" s="33">
        <v>843.2366667</v>
      </c>
      <c r="BG242" s="33">
        <v>1460.131294</v>
      </c>
      <c r="BH242" s="33">
        <v>1456.4725330000001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2340.302745</v>
      </c>
      <c r="BR242" s="33">
        <v>906.87400000000002</v>
      </c>
      <c r="BS242" s="33">
        <v>1590.6875689999999</v>
      </c>
      <c r="BT242" s="33">
        <v>3147.918784</v>
      </c>
      <c r="BU242" s="33">
        <v>2340.302745</v>
      </c>
      <c r="BV242" s="33">
        <v>906.87400000000002</v>
      </c>
      <c r="BW242" s="33">
        <v>1590.6875689999999</v>
      </c>
      <c r="BX242" s="33">
        <v>3491.6398370000002</v>
      </c>
      <c r="BY242" s="33">
        <v>2591.2853420000001</v>
      </c>
      <c r="BZ242" s="33">
        <v>1048.2915290000001</v>
      </c>
      <c r="CA242" s="33">
        <v>1763.077628</v>
      </c>
      <c r="CB242" s="33">
        <v>3491.6398370000002</v>
      </c>
      <c r="CC242" s="33">
        <v>116.3553725</v>
      </c>
      <c r="CD242" s="33">
        <v>1048.2915290000001</v>
      </c>
      <c r="CE242" s="33">
        <v>1763.077628</v>
      </c>
      <c r="CF242" s="33">
        <v>3491.6398370000002</v>
      </c>
      <c r="CG242" s="33">
        <v>2297.4735289999999</v>
      </c>
      <c r="CH242" s="33">
        <v>1048.2915290000001</v>
      </c>
      <c r="CI242" s="33">
        <v>1763.077628</v>
      </c>
      <c r="CJ242" s="33">
        <v>3491.6398370000002</v>
      </c>
      <c r="CL242" s="33">
        <v>1048.2915290000001</v>
      </c>
      <c r="CM242" s="33">
        <v>1763.077628</v>
      </c>
      <c r="CN242" s="33">
        <v>3491.6398370000002</v>
      </c>
      <c r="CO242" s="33">
        <v>2634.1145580000002</v>
      </c>
      <c r="CP242" s="33">
        <v>1048.2915290000001</v>
      </c>
      <c r="CQ242" s="33">
        <v>1763.077628</v>
      </c>
      <c r="CR242" s="33">
        <v>3491.6398370000002</v>
      </c>
      <c r="CS242" s="33">
        <v>116.3553725</v>
      </c>
      <c r="CT242" s="33">
        <v>1048.2915290000001</v>
      </c>
      <c r="CU242" s="33">
        <v>1763.077628</v>
      </c>
      <c r="CV242" s="33">
        <v>3491.6398370000002</v>
      </c>
      <c r="CW242" s="33">
        <v>2517.7591849999999</v>
      </c>
      <c r="CX242" s="33">
        <v>1048.2915290000001</v>
      </c>
      <c r="CY242" s="33">
        <v>1763.077628</v>
      </c>
      <c r="CZ242" s="33">
        <v>4302.7194410000002</v>
      </c>
      <c r="DA242" s="33">
        <v>3211.0678029999999</v>
      </c>
      <c r="DB242" s="33">
        <v>1381.9948979999999</v>
      </c>
      <c r="DC242" s="33">
        <v>2169.86697</v>
      </c>
      <c r="DD242" s="33">
        <v>5741.8466669999998</v>
      </c>
      <c r="DE242" s="33">
        <v>4229.8283179999999</v>
      </c>
      <c r="DF242" s="33">
        <v>1974.0965880000001</v>
      </c>
      <c r="DG242" s="33">
        <v>2891.6476859999998</v>
      </c>
      <c r="DH242" s="33">
        <v>5741.8466669999998</v>
      </c>
      <c r="DI242" s="33">
        <v>3527.032956</v>
      </c>
      <c r="DJ242" s="33">
        <v>1974.0965880000001</v>
      </c>
      <c r="DK242" s="33">
        <v>2891.6476859999998</v>
      </c>
      <c r="DL242" s="33">
        <v>5741.8466669999998</v>
      </c>
      <c r="DM242" s="33">
        <v>238.1714776</v>
      </c>
      <c r="DN242" s="33">
        <v>1974.0965880000001</v>
      </c>
      <c r="DO242" s="33">
        <v>2891.6476859999998</v>
      </c>
      <c r="DP242" s="33">
        <v>5741.8466669999998</v>
      </c>
      <c r="DQ242" s="33">
        <v>4557.5851759999996</v>
      </c>
      <c r="DR242" s="33">
        <v>1974.0965880000001</v>
      </c>
      <c r="DS242" s="33">
        <v>2891.6476859999998</v>
      </c>
      <c r="DT242" s="33">
        <v>5741.8466669999998</v>
      </c>
      <c r="DU242" s="33">
        <v>2359.2767309999999</v>
      </c>
      <c r="DV242" s="33">
        <v>1974.0965880000001</v>
      </c>
      <c r="DW242" s="33">
        <v>2891.6476859999998</v>
      </c>
      <c r="DX242" s="33">
        <v>5741.8466669999998</v>
      </c>
      <c r="DY242" s="33">
        <v>2156.726087</v>
      </c>
      <c r="DZ242" s="33">
        <v>1974.0965880000001</v>
      </c>
      <c r="EA242" s="33">
        <v>2891.6476859999998</v>
      </c>
      <c r="EB242" s="33">
        <v>5741.8466669999998</v>
      </c>
      <c r="EC242" s="33">
        <v>4514.7559609999998</v>
      </c>
      <c r="ED242" s="33">
        <v>1974.0965880000001</v>
      </c>
      <c r="EE242" s="33">
        <v>2891.6476859999998</v>
      </c>
      <c r="EF242" s="33">
        <v>5741.8466669999998</v>
      </c>
      <c r="EG242" s="33">
        <v>3323.386485</v>
      </c>
      <c r="EH242" s="33">
        <v>1974.0965880000001</v>
      </c>
      <c r="EI242" s="33">
        <v>2891.6476859999998</v>
      </c>
      <c r="EJ242" s="33">
        <v>5741.8466669999998</v>
      </c>
      <c r="EK242" s="33">
        <v>3235.6737039999998</v>
      </c>
      <c r="EL242" s="33">
        <v>1974.0965880000001</v>
      </c>
      <c r="EM242" s="33">
        <v>2891.6476859999998</v>
      </c>
      <c r="EN242" s="33">
        <v>5741.8466669999998</v>
      </c>
      <c r="EO242" s="33">
        <v>3245.3721420000002</v>
      </c>
      <c r="EP242" s="33">
        <v>1974.0965880000001</v>
      </c>
      <c r="EQ242" s="33">
        <v>2891.6476859999998</v>
      </c>
      <c r="ER242" s="33">
        <v>5741.8466669999998</v>
      </c>
      <c r="ES242" s="33">
        <v>4557.5851759999996</v>
      </c>
      <c r="ET242" s="33">
        <v>1974.0965880000001</v>
      </c>
      <c r="EU242" s="33">
        <v>2891.6476859999998</v>
      </c>
      <c r="EV242" s="33">
        <v>5741.8466669999998</v>
      </c>
      <c r="EW242" s="33">
        <v>3600</v>
      </c>
      <c r="EX242" s="33">
        <v>1974.0965880000001</v>
      </c>
      <c r="EY242" s="33">
        <v>2891.6476859999998</v>
      </c>
      <c r="EZ242" s="33">
        <v>5741.8466669999998</v>
      </c>
      <c r="FA242" s="33">
        <v>906.44183269999996</v>
      </c>
      <c r="FB242" s="33">
        <v>1974.0965880000001</v>
      </c>
      <c r="FC242" s="33">
        <v>2891.6476859999998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44427.162819999998</v>
      </c>
      <c r="G245" s="33">
        <v>44185.336349999998</v>
      </c>
      <c r="H245" s="33">
        <v>50433.766920000002</v>
      </c>
      <c r="I245" s="33">
        <v>44067.386760000001</v>
      </c>
      <c r="J245" s="33">
        <v>45459.55502</v>
      </c>
      <c r="K245" s="33">
        <v>44415.753109999998</v>
      </c>
      <c r="L245" s="33">
        <v>50394.907520000001</v>
      </c>
      <c r="M245" s="33">
        <v>44028.729740000002</v>
      </c>
      <c r="N245" s="33">
        <v>43268.834940000001</v>
      </c>
      <c r="O245" s="33">
        <v>44443.310389999999</v>
      </c>
      <c r="P245" s="33">
        <v>50575.988019999997</v>
      </c>
      <c r="Q245" s="33">
        <v>44209.949910000003</v>
      </c>
      <c r="R245" s="33">
        <v>45075.404719999999</v>
      </c>
      <c r="S245" s="33">
        <v>44400.424729999999</v>
      </c>
      <c r="T245" s="33">
        <v>53976.314259999999</v>
      </c>
      <c r="U245" s="33">
        <v>45262.21486</v>
      </c>
      <c r="V245" s="33">
        <v>42891.601759999998</v>
      </c>
      <c r="W245" s="33">
        <v>45172.438040000001</v>
      </c>
      <c r="X245" s="33">
        <v>54641.565390000003</v>
      </c>
      <c r="Y245" s="33">
        <v>46013.675439999999</v>
      </c>
      <c r="Z245" s="33">
        <v>43632.931320000003</v>
      </c>
      <c r="AA245" s="33">
        <v>45172.438040000001</v>
      </c>
      <c r="AB245" s="33">
        <v>53388.023569999998</v>
      </c>
      <c r="AC245" s="33">
        <v>44398.955260000002</v>
      </c>
      <c r="AD245" s="33">
        <v>41304.31364</v>
      </c>
      <c r="AE245" s="33">
        <v>46674.194779999998</v>
      </c>
      <c r="AF245" s="33">
        <v>57674.533759999998</v>
      </c>
      <c r="AG245" s="33">
        <v>48328.403319999998</v>
      </c>
      <c r="AH245" s="33">
        <v>45062.29479</v>
      </c>
      <c r="AI245" s="33">
        <v>48426.768210000002</v>
      </c>
      <c r="AJ245" s="33">
        <v>60962.398350000003</v>
      </c>
      <c r="AK245" s="33">
        <v>51170.11767</v>
      </c>
      <c r="AL245" s="33">
        <v>47900.048009999999</v>
      </c>
      <c r="AM245" s="33">
        <v>50290.599589999998</v>
      </c>
      <c r="AN245" s="33">
        <v>64581.539700000001</v>
      </c>
      <c r="AO245" s="33">
        <v>54574.354879999999</v>
      </c>
      <c r="AP245" s="33">
        <v>50467.61911</v>
      </c>
      <c r="AQ245" s="33">
        <v>50290.599589999998</v>
      </c>
      <c r="AR245" s="33">
        <v>68047.026159999994</v>
      </c>
      <c r="AS245" s="33">
        <v>54435.447209999998</v>
      </c>
      <c r="AT245" s="33">
        <v>50564.684759999996</v>
      </c>
      <c r="AU245" s="33">
        <v>50378.189980000003</v>
      </c>
      <c r="AV245" s="33">
        <v>69592.531180000005</v>
      </c>
      <c r="AW245" s="33">
        <v>57574.521690000001</v>
      </c>
      <c r="AX245" s="33">
        <v>50637.012089999997</v>
      </c>
      <c r="AY245" s="33">
        <v>50459.613660000003</v>
      </c>
      <c r="AZ245" s="33">
        <v>70663.067720000006</v>
      </c>
      <c r="BA245" s="33">
        <v>56402.185299999997</v>
      </c>
      <c r="BB245" s="33">
        <v>50789.351589999998</v>
      </c>
      <c r="BC245" s="33">
        <v>50633.876400000001</v>
      </c>
      <c r="BD245" s="33">
        <v>70721.94442</v>
      </c>
      <c r="BE245" s="33">
        <v>57854.6518</v>
      </c>
      <c r="BF245" s="33">
        <v>50819.429929999998</v>
      </c>
      <c r="BG245" s="33">
        <v>50668.106209999998</v>
      </c>
      <c r="BH245" s="33">
        <v>71986.617960000003</v>
      </c>
      <c r="BI245" s="33">
        <v>61927.334690000003</v>
      </c>
      <c r="BJ245" s="33">
        <v>51435.902029999997</v>
      </c>
      <c r="BK245" s="33">
        <v>51227.54681</v>
      </c>
      <c r="BL245" s="33">
        <v>73358.460990000007</v>
      </c>
      <c r="BM245" s="33">
        <v>61072.01784</v>
      </c>
      <c r="BN245" s="33">
        <v>51580.358220000002</v>
      </c>
      <c r="BO245" s="33">
        <v>51392.896139999997</v>
      </c>
      <c r="BP245" s="33">
        <v>76535.815419999999</v>
      </c>
      <c r="BQ245" s="33">
        <v>62801.05053</v>
      </c>
      <c r="BR245" s="33">
        <v>53435.499539999997</v>
      </c>
      <c r="BS245" s="33">
        <v>53693.10673</v>
      </c>
      <c r="BT245" s="33">
        <v>79190.568459999995</v>
      </c>
      <c r="BU245" s="33">
        <v>62940.499150000003</v>
      </c>
      <c r="BV245" s="33">
        <v>55108.605490000002</v>
      </c>
      <c r="BW245" s="33">
        <v>55846.644480000003</v>
      </c>
      <c r="BX245" s="33">
        <v>82520.590930000006</v>
      </c>
      <c r="BY245" s="33">
        <v>64989.746449999999</v>
      </c>
      <c r="BZ245" s="33">
        <v>57093.843180000003</v>
      </c>
      <c r="CA245" s="33">
        <v>58275.615749999997</v>
      </c>
      <c r="CB245" s="33">
        <v>85740.105710000003</v>
      </c>
      <c r="CC245" s="33">
        <v>70087.901509999996</v>
      </c>
      <c r="CD245" s="33">
        <v>58244.65638</v>
      </c>
      <c r="CE245" s="33">
        <v>59824.83844</v>
      </c>
      <c r="CF245" s="33">
        <v>86866.350290000002</v>
      </c>
      <c r="CG245" s="33">
        <v>69137.859089999998</v>
      </c>
      <c r="CH245" s="33">
        <v>58561.249900000003</v>
      </c>
      <c r="CI245" s="33">
        <v>60274.629350000003</v>
      </c>
      <c r="CJ245" s="33">
        <v>88468.900850000005</v>
      </c>
      <c r="CK245" s="33">
        <v>70352.586219999997</v>
      </c>
      <c r="CL245" s="33">
        <v>58735.812109999999</v>
      </c>
      <c r="CM245" s="33">
        <v>60540.265809999997</v>
      </c>
      <c r="CN245" s="33">
        <v>90362.145040000003</v>
      </c>
      <c r="CO245" s="33">
        <v>73679.130550000002</v>
      </c>
      <c r="CP245" s="33">
        <v>58950.259940000004</v>
      </c>
      <c r="CQ245" s="33">
        <v>60866.597370000003</v>
      </c>
      <c r="CR245" s="33">
        <v>91965.108529999998</v>
      </c>
      <c r="CS245" s="33">
        <v>74536.188989999995</v>
      </c>
      <c r="CT245" s="33">
        <v>59340.123979999997</v>
      </c>
      <c r="CU245" s="33">
        <v>61455.703959999999</v>
      </c>
      <c r="CV245" s="33">
        <v>93918.112150000001</v>
      </c>
      <c r="CW245" s="33">
        <v>74793.387069999997</v>
      </c>
      <c r="CX245" s="33">
        <v>59802.662360000002</v>
      </c>
      <c r="CY245" s="33">
        <v>62159.5622</v>
      </c>
      <c r="CZ245" s="33">
        <v>95881.689899999998</v>
      </c>
      <c r="DA245" s="33">
        <v>74533.908590000006</v>
      </c>
      <c r="DB245" s="33">
        <v>60346.920619999997</v>
      </c>
      <c r="DC245" s="33">
        <v>62959.906629999998</v>
      </c>
      <c r="DD245" s="33">
        <v>97941.618539999996</v>
      </c>
      <c r="DE245" s="33">
        <v>76773.354760000002</v>
      </c>
      <c r="DF245" s="33">
        <v>61103.06942</v>
      </c>
      <c r="DG245" s="33">
        <v>63940.604299999999</v>
      </c>
      <c r="DH245" s="33">
        <v>98472.859540000005</v>
      </c>
      <c r="DI245" s="33">
        <v>80186.305059999999</v>
      </c>
      <c r="DJ245" s="33">
        <v>61271.48371</v>
      </c>
      <c r="DK245" s="33">
        <v>64154.685810000003</v>
      </c>
      <c r="DL245" s="33">
        <v>98496.925409999996</v>
      </c>
      <c r="DM245" s="33">
        <v>79681.861430000004</v>
      </c>
      <c r="DN245" s="33">
        <v>61271.48371</v>
      </c>
      <c r="DO245" s="33">
        <v>64154.685810000003</v>
      </c>
      <c r="DP245" s="33">
        <v>98520.760939999993</v>
      </c>
      <c r="DQ245" s="33">
        <v>79650.769390000001</v>
      </c>
      <c r="DR245" s="33">
        <v>61271.48371</v>
      </c>
      <c r="DS245" s="33">
        <v>64154.685810000003</v>
      </c>
      <c r="DT245" s="33">
        <v>98544.258050000004</v>
      </c>
      <c r="DU245" s="33">
        <v>78271.167589999997</v>
      </c>
      <c r="DV245" s="33">
        <v>61271.48371</v>
      </c>
      <c r="DW245" s="33">
        <v>64154.685810000003</v>
      </c>
      <c r="DX245" s="33">
        <v>98567.320219999994</v>
      </c>
      <c r="DY245" s="33">
        <v>78739.138519999993</v>
      </c>
      <c r="DZ245" s="33">
        <v>61277.970439999997</v>
      </c>
      <c r="EA245" s="33">
        <v>64162.777090000003</v>
      </c>
      <c r="EB245" s="33">
        <v>98589.919330000004</v>
      </c>
      <c r="EC245" s="33">
        <v>79221.850109999999</v>
      </c>
      <c r="ED245" s="33">
        <v>61288.463860000003</v>
      </c>
      <c r="EE245" s="33">
        <v>64175.866170000001</v>
      </c>
      <c r="EF245" s="33">
        <v>98611.992859999998</v>
      </c>
      <c r="EG245" s="33">
        <v>79879.913920000006</v>
      </c>
      <c r="EH245" s="33">
        <v>61290.53557</v>
      </c>
      <c r="EI245" s="33">
        <v>64178.450340000003</v>
      </c>
      <c r="EJ245" s="33">
        <v>98633.488440000001</v>
      </c>
      <c r="EK245" s="33">
        <v>80644.379960000006</v>
      </c>
      <c r="EL245" s="33">
        <v>61296.58165</v>
      </c>
      <c r="EM245" s="33">
        <v>64185.991990000002</v>
      </c>
      <c r="EN245" s="33">
        <v>98654.370750000002</v>
      </c>
      <c r="EO245" s="33">
        <v>80235.26672</v>
      </c>
      <c r="EP245" s="33">
        <v>59850.141819999997</v>
      </c>
      <c r="EQ245" s="33">
        <v>64193.318469999998</v>
      </c>
      <c r="ER245" s="33">
        <v>99820.654689999996</v>
      </c>
      <c r="ES245" s="33">
        <v>80715.583910000001</v>
      </c>
      <c r="ET245" s="33">
        <v>58793.619789999997</v>
      </c>
      <c r="EU245" s="33">
        <v>64603.459479999998</v>
      </c>
      <c r="EV245" s="33">
        <v>100479.73669999999</v>
      </c>
      <c r="EW245" s="33">
        <v>81342.250719999996</v>
      </c>
      <c r="EX245" s="33">
        <v>55927.122649999998</v>
      </c>
      <c r="EY245" s="33">
        <v>64929.109989999997</v>
      </c>
      <c r="EZ245" s="33">
        <v>103121.3361</v>
      </c>
      <c r="FA245" s="33">
        <v>84276.352859999999</v>
      </c>
      <c r="FB245" s="33">
        <v>57139.948929999999</v>
      </c>
      <c r="FC245" s="33">
        <v>65934.804910000006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2473.437954</v>
      </c>
      <c r="AQ246" s="33">
        <v>3031.1278339999999</v>
      </c>
      <c r="AR246" s="33">
        <v>2342.7673100000002</v>
      </c>
      <c r="AS246" s="33">
        <v>4345.3540519999997</v>
      </c>
      <c r="AT246" s="33">
        <v>3207.1786219999999</v>
      </c>
      <c r="AU246" s="33">
        <v>3915.3822460000001</v>
      </c>
      <c r="AV246" s="33">
        <v>2342.7673100000002</v>
      </c>
      <c r="AW246" s="33">
        <v>2124.3119839999999</v>
      </c>
      <c r="AX246" s="33">
        <v>3207.1786219999999</v>
      </c>
      <c r="AY246" s="33">
        <v>3915.3822460000001</v>
      </c>
      <c r="AZ246" s="33">
        <v>2732.6421260000002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2755.860447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2124.3119839999999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4295.2951279999997</v>
      </c>
      <c r="CL246" s="33">
        <v>3207.1786219999999</v>
      </c>
      <c r="CM246" s="33">
        <v>3915.3822460000001</v>
      </c>
      <c r="CN246" s="33">
        <v>4969.5392400000001</v>
      </c>
      <c r="CO246" s="33">
        <v>2124.3119839999999</v>
      </c>
      <c r="CP246" s="33">
        <v>3207.1786219999999</v>
      </c>
      <c r="CQ246" s="33">
        <v>3915.3822460000001</v>
      </c>
      <c r="CR246" s="33">
        <v>4969.5392400000001</v>
      </c>
      <c r="CS246" s="33">
        <v>2124.3119839999999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2124.3119839999999</v>
      </c>
      <c r="DN246" s="33">
        <v>3207.1786219999999</v>
      </c>
      <c r="DO246" s="33">
        <v>3915.3822460000001</v>
      </c>
      <c r="DP246" s="33">
        <v>4969.5392400000001</v>
      </c>
      <c r="DQ246" s="33">
        <v>2759.500438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1013.012535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990.78436850000003</v>
      </c>
      <c r="BJ247" s="33">
        <v>2836.1044019999999</v>
      </c>
      <c r="BK247" s="33">
        <v>2668.8047259999998</v>
      </c>
      <c r="BL247" s="33">
        <v>2465.7940520000002</v>
      </c>
      <c r="BM247" s="33">
        <v>990.78436850000003</v>
      </c>
      <c r="BN247" s="33">
        <v>2836.1044019999999</v>
      </c>
      <c r="BO247" s="33">
        <v>2668.8047259999998</v>
      </c>
      <c r="BP247" s="33">
        <v>2338.8985280000002</v>
      </c>
      <c r="BQ247" s="33">
        <v>990.78436850000003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990.78436850000003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56.022339039999999</v>
      </c>
      <c r="AH248" s="33">
        <v>55.792816889999997</v>
      </c>
      <c r="AI248" s="33">
        <v>55.553853750000002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54.647323489999998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W251" s="33">
        <v>50.509284309999998</v>
      </c>
      <c r="X251" s="33">
        <v>189.3327165</v>
      </c>
      <c r="AA251" s="33">
        <v>127.60236399999999</v>
      </c>
      <c r="AB251" s="33">
        <v>189.3327165</v>
      </c>
      <c r="AE251" s="33">
        <v>127.60236399999999</v>
      </c>
      <c r="AF251" s="33">
        <v>189.3327165</v>
      </c>
      <c r="AI251" s="33">
        <v>127.60236399999999</v>
      </c>
      <c r="AJ251" s="33">
        <v>279.91480610000002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85.398142489999998</v>
      </c>
      <c r="BB251" s="33">
        <v>163.84764620000001</v>
      </c>
      <c r="BC251" s="33">
        <v>198.2845548</v>
      </c>
      <c r="BD251" s="33">
        <v>279.91480610000002</v>
      </c>
      <c r="BE251" s="33">
        <v>93.143770979999999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94.491984400000007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94.491984400000007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G253" s="33">
        <v>0.75300457080000005</v>
      </c>
      <c r="AI253" s="33">
        <v>1.706231469</v>
      </c>
      <c r="AL253" s="33">
        <v>1.4807809949999999</v>
      </c>
      <c r="AM253" s="33">
        <v>1.706231469</v>
      </c>
      <c r="AN253" s="33">
        <v>0.11163146929999999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1.0716062319999999</v>
      </c>
      <c r="BE253" s="33">
        <v>1.9712020889999999</v>
      </c>
      <c r="BF253" s="33">
        <v>1.4807809949999999</v>
      </c>
      <c r="BG253" s="33">
        <v>1.706231469</v>
      </c>
      <c r="BJ253" s="33">
        <v>1.4807809949999999</v>
      </c>
      <c r="BK253" s="33">
        <v>1.706231469</v>
      </c>
      <c r="BN253" s="33">
        <v>1.4807809949999999</v>
      </c>
      <c r="BO253" s="33">
        <v>1.706231469</v>
      </c>
      <c r="BP253" s="33">
        <v>2.0989980300000002</v>
      </c>
      <c r="BQ253" s="33">
        <v>1.9712020889999999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X254" s="33">
        <v>2.0531999999999999</v>
      </c>
      <c r="EY254" s="33">
        <v>2.0531999999999999</v>
      </c>
      <c r="EZ254" s="33">
        <v>2.0531999999999999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3258.0097230000001</v>
      </c>
      <c r="U257" s="33">
        <v>2955.9634660000002</v>
      </c>
      <c r="V257" s="33">
        <v>2519.7712999999999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3622.53928</v>
      </c>
      <c r="AC257" s="33">
        <v>3202.4540769999999</v>
      </c>
      <c r="AD257" s="33">
        <v>2710.639392</v>
      </c>
      <c r="AE257" s="33">
        <v>3123.1952759999999</v>
      </c>
      <c r="AF257" s="33">
        <v>3690.9969820000001</v>
      </c>
      <c r="AG257" s="33">
        <v>3266.907209</v>
      </c>
      <c r="AH257" s="33">
        <v>2762.7781989999999</v>
      </c>
      <c r="AI257" s="33">
        <v>3184.5163849999999</v>
      </c>
      <c r="AJ257" s="33">
        <v>3728.2187479999998</v>
      </c>
      <c r="AK257" s="33">
        <v>3319.7545690000002</v>
      </c>
      <c r="AL257" s="33">
        <v>2826.4811279999999</v>
      </c>
      <c r="AM257" s="33">
        <v>3314.0706719999998</v>
      </c>
      <c r="AN257" s="33">
        <v>3833.6070629999999</v>
      </c>
      <c r="AO257" s="33">
        <v>3592.7884669999999</v>
      </c>
      <c r="AP257" s="33">
        <v>3959.4496939999999</v>
      </c>
      <c r="AQ257" s="33">
        <v>4479.514999</v>
      </c>
      <c r="AR257" s="33">
        <v>3833.4954320000002</v>
      </c>
      <c r="AS257" s="33">
        <v>5815.6343150000002</v>
      </c>
      <c r="AT257" s="33">
        <v>4693.1903609999999</v>
      </c>
      <c r="AU257" s="33">
        <v>5363.7694110000002</v>
      </c>
      <c r="AV257" s="33">
        <v>3835.548632</v>
      </c>
      <c r="AW257" s="33">
        <v>3592.7884669999999</v>
      </c>
      <c r="AX257" s="33">
        <v>4693.1903609999999</v>
      </c>
      <c r="AY257" s="33">
        <v>5363.7694110000002</v>
      </c>
      <c r="AZ257" s="33">
        <v>5699.5102569999999</v>
      </c>
      <c r="BA257" s="33">
        <v>7343.9041029999998</v>
      </c>
      <c r="BB257" s="33">
        <v>6399.1372419999998</v>
      </c>
      <c r="BC257" s="33">
        <v>6983.5825960000002</v>
      </c>
      <c r="BD257" s="33">
        <v>7935.4257779999998</v>
      </c>
      <c r="BE257" s="33">
        <v>7355.4247139999998</v>
      </c>
      <c r="BF257" s="33">
        <v>6399.1372419999998</v>
      </c>
      <c r="BG257" s="33">
        <v>6983.5825960000002</v>
      </c>
      <c r="BH257" s="33">
        <v>7936.4073710000002</v>
      </c>
      <c r="BI257" s="33">
        <v>4224.3369309999998</v>
      </c>
      <c r="BJ257" s="33">
        <v>6399.1372419999998</v>
      </c>
      <c r="BK257" s="33">
        <v>6983.5825960000002</v>
      </c>
      <c r="BL257" s="33">
        <v>7936.4073710000002</v>
      </c>
      <c r="BM257" s="33">
        <v>5892.4940150000002</v>
      </c>
      <c r="BN257" s="33">
        <v>6399.1372419999998</v>
      </c>
      <c r="BO257" s="33">
        <v>6983.5825960000002</v>
      </c>
      <c r="BP257" s="33">
        <v>7811.6108450000002</v>
      </c>
      <c r="BQ257" s="33">
        <v>6073.00713</v>
      </c>
      <c r="BR257" s="33">
        <v>6399.1372419999998</v>
      </c>
      <c r="BS257" s="33">
        <v>6983.5825960000002</v>
      </c>
      <c r="BT257" s="33">
        <v>7938.5063689999997</v>
      </c>
      <c r="BU257" s="33">
        <v>7262.2809429999998</v>
      </c>
      <c r="BV257" s="33">
        <v>6399.1372419999998</v>
      </c>
      <c r="BW257" s="33">
        <v>6983.5825960000002</v>
      </c>
      <c r="BX257" s="33">
        <v>7936.4073710000002</v>
      </c>
      <c r="BY257" s="33">
        <v>7533.3436380000003</v>
      </c>
      <c r="BZ257" s="33">
        <v>6399.1372419999998</v>
      </c>
      <c r="CA257" s="33">
        <v>6983.5825960000002</v>
      </c>
      <c r="CB257" s="33">
        <v>7938.5063689999997</v>
      </c>
      <c r="CC257" s="33">
        <v>5057.0673790000001</v>
      </c>
      <c r="CD257" s="33">
        <v>6399.1372419999998</v>
      </c>
      <c r="CE257" s="33">
        <v>6983.5825960000002</v>
      </c>
      <c r="CF257" s="33">
        <v>7938.5063689999997</v>
      </c>
      <c r="CG257" s="33">
        <v>7354.8017250000003</v>
      </c>
      <c r="CH257" s="33">
        <v>6399.1372419999998</v>
      </c>
      <c r="CI257" s="33">
        <v>6983.5825960000002</v>
      </c>
      <c r="CJ257" s="33">
        <v>7938.5063689999997</v>
      </c>
      <c r="CK257" s="33">
        <v>7226.0793219999996</v>
      </c>
      <c r="CL257" s="33">
        <v>6399.1372419999998</v>
      </c>
      <c r="CM257" s="33">
        <v>6983.5825960000002</v>
      </c>
      <c r="CN257" s="33">
        <v>7938.5063689999997</v>
      </c>
      <c r="CO257" s="33">
        <v>5056.8999569999996</v>
      </c>
      <c r="CP257" s="33">
        <v>6399.1372419999998</v>
      </c>
      <c r="CQ257" s="33">
        <v>6983.5825960000002</v>
      </c>
      <c r="CR257" s="33">
        <v>7938.5063689999997</v>
      </c>
      <c r="CS257" s="33">
        <v>5055.0961770000004</v>
      </c>
      <c r="CT257" s="33">
        <v>6399.1372419999998</v>
      </c>
      <c r="CU257" s="33">
        <v>6983.5825960000002</v>
      </c>
      <c r="CV257" s="33">
        <v>7938.5063689999997</v>
      </c>
      <c r="CW257" s="33">
        <v>6071.0359280000002</v>
      </c>
      <c r="CX257" s="33">
        <v>6399.1372419999998</v>
      </c>
      <c r="CY257" s="33">
        <v>6983.5825960000002</v>
      </c>
      <c r="CZ257" s="33">
        <v>7938.5063689999997</v>
      </c>
      <c r="DA257" s="33">
        <v>7535.31484</v>
      </c>
      <c r="DB257" s="33">
        <v>6399.1372419999998</v>
      </c>
      <c r="DC257" s="33">
        <v>6983.5825960000002</v>
      </c>
      <c r="DD257" s="33">
        <v>7938.5063689999997</v>
      </c>
      <c r="DE257" s="33">
        <v>7533.3436380000003</v>
      </c>
      <c r="DF257" s="33">
        <v>6399.1372419999998</v>
      </c>
      <c r="DG257" s="33">
        <v>6983.5825960000002</v>
      </c>
      <c r="DH257" s="33">
        <v>7938.5063689999997</v>
      </c>
      <c r="DI257" s="33">
        <v>7533.3436380000003</v>
      </c>
      <c r="DJ257" s="33">
        <v>6399.1372419999998</v>
      </c>
      <c r="DK257" s="33">
        <v>6983.5825960000002</v>
      </c>
      <c r="DL257" s="33">
        <v>7938.5063689999997</v>
      </c>
      <c r="DM257" s="33">
        <v>5055.0961770000004</v>
      </c>
      <c r="DN257" s="33">
        <v>6399.1372419999998</v>
      </c>
      <c r="DO257" s="33">
        <v>6983.5825960000002</v>
      </c>
      <c r="DP257" s="33">
        <v>7938.5063689999997</v>
      </c>
      <c r="DQ257" s="33">
        <v>5692.0884120000001</v>
      </c>
      <c r="DR257" s="33">
        <v>6399.1372419999998</v>
      </c>
      <c r="DS257" s="33">
        <v>6983.5825960000002</v>
      </c>
      <c r="DT257" s="33">
        <v>7938.5063689999997</v>
      </c>
      <c r="DU257" s="33">
        <v>7533.3436380000003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7533.3436380000003</v>
      </c>
      <c r="ET257" s="33">
        <v>6341.2406060000003</v>
      </c>
      <c r="EU257" s="33">
        <v>6983.5825960000002</v>
      </c>
      <c r="EV257" s="33">
        <v>7938.5063689999997</v>
      </c>
      <c r="EW257" s="33">
        <v>7533.5110599999998</v>
      </c>
      <c r="EX257" s="33">
        <v>6286.5932830000002</v>
      </c>
      <c r="EY257" s="33">
        <v>6983.5825960000002</v>
      </c>
      <c r="EZ257" s="33">
        <v>7938.5063689999997</v>
      </c>
      <c r="FA257" s="33">
        <v>7531.5398580000001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6499.63112</v>
      </c>
      <c r="EG306" s="33">
        <v>6456.024316</v>
      </c>
      <c r="EH306" s="33">
        <v>6305.9873459999999</v>
      </c>
      <c r="EI306" s="33">
        <v>6456.024316</v>
      </c>
      <c r="EJ306" s="33">
        <v>7039.0707910000001</v>
      </c>
      <c r="EK306" s="33">
        <v>6991.8448209999997</v>
      </c>
      <c r="EL306" s="33">
        <v>6829.3554679999997</v>
      </c>
      <c r="EM306" s="33">
        <v>6991.8448209999997</v>
      </c>
      <c r="EN306" s="33">
        <v>7507.8419080000003</v>
      </c>
      <c r="EO306" s="33">
        <v>7457.4708970000002</v>
      </c>
      <c r="EP306" s="33">
        <v>7284.1604690000004</v>
      </c>
      <c r="EQ306" s="33">
        <v>7457.4708970000002</v>
      </c>
      <c r="ER306" s="33">
        <v>8612.159431</v>
      </c>
      <c r="ES306" s="33">
        <v>8554.3794209999996</v>
      </c>
      <c r="ET306" s="33">
        <v>8355.5770140000004</v>
      </c>
      <c r="EU306" s="33">
        <v>8554.3794209999996</v>
      </c>
      <c r="EV306" s="33">
        <v>8612.159431</v>
      </c>
      <c r="EW306" s="33">
        <v>8554.3794209999996</v>
      </c>
      <c r="EX306" s="33">
        <v>8355.5770140000004</v>
      </c>
      <c r="EY306" s="33">
        <v>8554.3794209999996</v>
      </c>
      <c r="EZ306" s="33">
        <v>8612.159431</v>
      </c>
      <c r="FA306" s="33">
        <v>8554.3794209999996</v>
      </c>
      <c r="FB306" s="33">
        <v>8355.5770140000004</v>
      </c>
      <c r="FC306" s="33">
        <v>8554.3794209999996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6499.63112</v>
      </c>
      <c r="EG317" s="33">
        <v>6456.024316</v>
      </c>
      <c r="EH317" s="33">
        <v>6305.9873459999999</v>
      </c>
      <c r="EI317" s="33">
        <v>6456.024316</v>
      </c>
      <c r="EJ317" s="33">
        <v>7039.0707910000001</v>
      </c>
      <c r="EK317" s="33">
        <v>6991.8448209999997</v>
      </c>
      <c r="EL317" s="33">
        <v>6829.3554679999997</v>
      </c>
      <c r="EM317" s="33">
        <v>6991.8448209999997</v>
      </c>
      <c r="EN317" s="33">
        <v>7507.8419080000003</v>
      </c>
      <c r="EO317" s="33">
        <v>7457.4708970000002</v>
      </c>
      <c r="EP317" s="33">
        <v>7284.1604690000004</v>
      </c>
      <c r="EQ317" s="33">
        <v>7457.4708970000002</v>
      </c>
      <c r="ER317" s="33">
        <v>8612.159431</v>
      </c>
      <c r="ES317" s="33">
        <v>8554.3794209999996</v>
      </c>
      <c r="ET317" s="33">
        <v>8355.5770140000004</v>
      </c>
      <c r="EU317" s="33">
        <v>8554.3794209999996</v>
      </c>
      <c r="EV317" s="33">
        <v>8612.159431</v>
      </c>
      <c r="EW317" s="33">
        <v>8554.3794209999996</v>
      </c>
      <c r="EX317" s="33">
        <v>8355.5770140000004</v>
      </c>
      <c r="EY317" s="33">
        <v>8554.3794209999996</v>
      </c>
      <c r="EZ317" s="33">
        <v>8612.159431</v>
      </c>
      <c r="FA317" s="33">
        <v>8554.3794209999996</v>
      </c>
      <c r="FB317" s="33">
        <v>8355.5770140000004</v>
      </c>
      <c r="FC317" s="33">
        <v>8554.3794209999996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/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171.24225000000001</v>
      </c>
      <c r="AH368" s="58">
        <v>171.24225000000001</v>
      </c>
      <c r="AI368" s="58">
        <v>186.72345000000001</v>
      </c>
      <c r="AJ368" s="58">
        <v>23.76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254.79</v>
      </c>
      <c r="V369" s="58">
        <v>254.8</v>
      </c>
      <c r="W369" s="58">
        <v>254.8</v>
      </c>
      <c r="X369" s="58">
        <v>254.79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318.66108919999999</v>
      </c>
      <c r="U377" s="58">
        <v>318.66108919999999</v>
      </c>
      <c r="V377" s="58">
        <v>315.40552919999999</v>
      </c>
      <c r="W377" s="58">
        <v>318.67108919999998</v>
      </c>
      <c r="X377" s="58">
        <v>318.66108919999999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483.57535919999998</v>
      </c>
      <c r="AD377" s="58">
        <v>483.57535919999998</v>
      </c>
      <c r="AE377" s="58">
        <v>483.57535919999998</v>
      </c>
      <c r="AF377" s="58">
        <v>625.27135920000001</v>
      </c>
      <c r="AG377" s="58">
        <v>609.79015919999995</v>
      </c>
      <c r="AH377" s="58">
        <v>609.79015919999995</v>
      </c>
      <c r="AI377" s="58">
        <v>625.27135920000001</v>
      </c>
      <c r="AJ377" s="58">
        <v>505.77269489999998</v>
      </c>
      <c r="AK377" s="58">
        <v>668.7361449</v>
      </c>
      <c r="AL377" s="58">
        <v>668.7361449</v>
      </c>
      <c r="AM377" s="58">
        <v>668.7361449</v>
      </c>
      <c r="AN377" s="58">
        <v>673.46856990000003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208.53520080000001</v>
      </c>
      <c r="AS416" s="33">
        <v>253.28524379999999</v>
      </c>
      <c r="AT416" s="33">
        <v>336.52032400000002</v>
      </c>
      <c r="AU416" s="33">
        <v>276.55526620000001</v>
      </c>
      <c r="AV416" s="33">
        <v>2267.502414</v>
      </c>
      <c r="AW416" s="33">
        <v>2754.0909139999999</v>
      </c>
      <c r="AX416" s="33">
        <v>3659.1455259999998</v>
      </c>
      <c r="AY416" s="33">
        <v>3007.116935</v>
      </c>
      <c r="AZ416" s="33">
        <v>3186.470116</v>
      </c>
      <c r="BA416" s="33">
        <v>3870.2619869999999</v>
      </c>
      <c r="BB416" s="33">
        <v>5142.1148659999999</v>
      </c>
      <c r="BC416" s="33">
        <v>4225.8337600000004</v>
      </c>
      <c r="BD416" s="33">
        <v>6108.0626339999999</v>
      </c>
      <c r="BE416" s="33">
        <v>7418.8056889999998</v>
      </c>
      <c r="BF416" s="33">
        <v>9856.7877709999993</v>
      </c>
      <c r="BG416" s="33">
        <v>8100.3920779999999</v>
      </c>
      <c r="BH416" s="33">
        <v>6862.7354020000002</v>
      </c>
      <c r="BI416" s="33">
        <v>8335.4254020000008</v>
      </c>
      <c r="BJ416" s="33">
        <v>11074.6288</v>
      </c>
      <c r="BK416" s="33">
        <v>9101.2242029999998</v>
      </c>
      <c r="BL416" s="33">
        <v>8578.4571230000001</v>
      </c>
      <c r="BM416" s="33">
        <v>10419.32775</v>
      </c>
      <c r="BN416" s="33">
        <v>13843.34712</v>
      </c>
      <c r="BO416" s="33">
        <v>11376.580480000001</v>
      </c>
      <c r="BP416" s="33">
        <v>8645.4799390000007</v>
      </c>
      <c r="BQ416" s="33">
        <v>10500.73314</v>
      </c>
      <c r="BR416" s="33">
        <v>13951.50411</v>
      </c>
      <c r="BS416" s="33">
        <v>11465.464809999999</v>
      </c>
      <c r="BT416" s="33">
        <v>8942.8707310000009</v>
      </c>
      <c r="BU416" s="33">
        <v>10861.941699999999</v>
      </c>
      <c r="BV416" s="33">
        <v>14431.413710000001</v>
      </c>
      <c r="BW416" s="33">
        <v>11859.858609999999</v>
      </c>
      <c r="BX416" s="33">
        <v>8942.8707310000009</v>
      </c>
      <c r="BY416" s="33">
        <v>10861.941699999999</v>
      </c>
      <c r="BZ416" s="33">
        <v>14431.413710000001</v>
      </c>
      <c r="CA416" s="33">
        <v>11859.858609999999</v>
      </c>
      <c r="CB416" s="33">
        <v>8942.8707310000009</v>
      </c>
      <c r="CC416" s="33">
        <v>10861.941699999999</v>
      </c>
      <c r="CD416" s="33">
        <v>14431.413710000001</v>
      </c>
      <c r="CE416" s="33">
        <v>11859.858609999999</v>
      </c>
      <c r="CF416" s="33">
        <v>8942.8707310000009</v>
      </c>
      <c r="CG416" s="33">
        <v>10861.941699999999</v>
      </c>
      <c r="CH416" s="33">
        <v>14431.413710000001</v>
      </c>
      <c r="CI416" s="33">
        <v>11859.858609999999</v>
      </c>
      <c r="CJ416" s="33">
        <v>8942.8707310000009</v>
      </c>
      <c r="CK416" s="33">
        <v>10861.941699999999</v>
      </c>
      <c r="CL416" s="33">
        <v>14431.413710000001</v>
      </c>
      <c r="CM416" s="33">
        <v>11859.858609999999</v>
      </c>
      <c r="CN416" s="33">
        <v>8942.8707310000009</v>
      </c>
      <c r="CO416" s="33">
        <v>10861.941699999999</v>
      </c>
      <c r="CP416" s="33">
        <v>14431.413710000001</v>
      </c>
      <c r="CQ416" s="33">
        <v>11859.858609999999</v>
      </c>
      <c r="CR416" s="33">
        <v>8942.8707310000009</v>
      </c>
      <c r="CS416" s="33">
        <v>10861.941699999999</v>
      </c>
      <c r="CT416" s="33">
        <v>14431.413710000001</v>
      </c>
      <c r="CU416" s="33">
        <v>11859.858609999999</v>
      </c>
      <c r="CV416" s="33">
        <v>8942.8707310000009</v>
      </c>
      <c r="CW416" s="33">
        <v>10861.941699999999</v>
      </c>
      <c r="CX416" s="33">
        <v>14431.413710000001</v>
      </c>
      <c r="CY416" s="33">
        <v>11859.858609999999</v>
      </c>
      <c r="CZ416" s="33">
        <v>8942.8707310000009</v>
      </c>
      <c r="DA416" s="33">
        <v>10861.941699999999</v>
      </c>
      <c r="DB416" s="33">
        <v>14431.413710000001</v>
      </c>
      <c r="DC416" s="33">
        <v>11859.858609999999</v>
      </c>
      <c r="DD416" s="33">
        <v>8942.8707310000009</v>
      </c>
      <c r="DE416" s="33">
        <v>10861.941699999999</v>
      </c>
      <c r="DF416" s="33">
        <v>14431.413710000001</v>
      </c>
      <c r="DG416" s="33">
        <v>11859.858609999999</v>
      </c>
      <c r="DH416" s="33">
        <v>8942.8707310000009</v>
      </c>
      <c r="DI416" s="33">
        <v>10861.941699999999</v>
      </c>
      <c r="DJ416" s="33">
        <v>14431.413710000001</v>
      </c>
      <c r="DK416" s="33">
        <v>11859.858609999999</v>
      </c>
      <c r="DL416" s="33">
        <v>8942.8707310000009</v>
      </c>
      <c r="DM416" s="33">
        <v>10861.941699999999</v>
      </c>
      <c r="DN416" s="33">
        <v>14431.413710000001</v>
      </c>
      <c r="DO416" s="33">
        <v>11859.858609999999</v>
      </c>
      <c r="DP416" s="33">
        <v>8942.8707310000009</v>
      </c>
      <c r="DQ416" s="33">
        <v>10861.941699999999</v>
      </c>
      <c r="DR416" s="33">
        <v>14431.413710000001</v>
      </c>
      <c r="DS416" s="33">
        <v>11859.858609999999</v>
      </c>
      <c r="DT416" s="33">
        <v>8942.8707310000009</v>
      </c>
      <c r="DU416" s="33">
        <v>10861.941699999999</v>
      </c>
      <c r="DV416" s="33">
        <v>14431.413710000001</v>
      </c>
      <c r="DW416" s="33">
        <v>11859.858609999999</v>
      </c>
      <c r="DX416" s="33">
        <v>8942.8707310000009</v>
      </c>
      <c r="DY416" s="33">
        <v>10861.941699999999</v>
      </c>
      <c r="DZ416" s="33">
        <v>14431.413710000001</v>
      </c>
      <c r="EA416" s="33">
        <v>11859.858609999999</v>
      </c>
      <c r="EB416" s="33">
        <v>8942.8707310000009</v>
      </c>
      <c r="EC416" s="33">
        <v>10861.941699999999</v>
      </c>
      <c r="ED416" s="33">
        <v>14431.413710000001</v>
      </c>
      <c r="EE416" s="33">
        <v>11859.858609999999</v>
      </c>
      <c r="EF416" s="33">
        <v>8942.8707310000009</v>
      </c>
      <c r="EG416" s="33">
        <v>10861.941699999999</v>
      </c>
      <c r="EH416" s="33">
        <v>14431.413710000001</v>
      </c>
      <c r="EI416" s="33">
        <v>11859.858609999999</v>
      </c>
      <c r="EJ416" s="33">
        <v>8942.8707310000009</v>
      </c>
      <c r="EK416" s="33">
        <v>10861.941699999999</v>
      </c>
      <c r="EL416" s="33">
        <v>14431.413710000001</v>
      </c>
      <c r="EM416" s="33">
        <v>11859.858609999999</v>
      </c>
      <c r="EN416" s="33">
        <v>8942.8707310000009</v>
      </c>
      <c r="EO416" s="33">
        <v>10861.941699999999</v>
      </c>
      <c r="EP416" s="33">
        <v>14431.413710000001</v>
      </c>
      <c r="EQ416" s="33">
        <v>11859.858609999999</v>
      </c>
      <c r="ER416" s="33">
        <v>8942.8707310000009</v>
      </c>
      <c r="ES416" s="33">
        <v>10861.941699999999</v>
      </c>
      <c r="ET416" s="33">
        <v>14431.413710000001</v>
      </c>
      <c r="EU416" s="33">
        <v>11859.858609999999</v>
      </c>
      <c r="EV416" s="33">
        <v>8942.8707310000009</v>
      </c>
      <c r="EW416" s="33">
        <v>10861.941699999999</v>
      </c>
      <c r="EX416" s="33">
        <v>14431.413710000001</v>
      </c>
      <c r="EY416" s="33">
        <v>11859.858609999999</v>
      </c>
      <c r="EZ416" s="33">
        <v>8942.8707310000009</v>
      </c>
      <c r="FA416" s="33">
        <v>10861.941699999999</v>
      </c>
      <c r="FB416" s="33">
        <v>14431.413710000001</v>
      </c>
      <c r="FC416" s="33">
        <v>11859.858609999999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208.53520080000001</v>
      </c>
      <c r="AS425" s="33">
        <v>253.28524379999999</v>
      </c>
      <c r="AT425" s="33">
        <v>336.52032400000002</v>
      </c>
      <c r="AU425" s="33">
        <v>276.55526620000001</v>
      </c>
      <c r="AV425" s="33">
        <v>2267.502414</v>
      </c>
      <c r="AW425" s="33">
        <v>2754.0909139999999</v>
      </c>
      <c r="AX425" s="33">
        <v>3659.1455259999998</v>
      </c>
      <c r="AY425" s="33">
        <v>3007.116935</v>
      </c>
      <c r="AZ425" s="33">
        <v>3186.470116</v>
      </c>
      <c r="BA425" s="33">
        <v>3870.2619869999999</v>
      </c>
      <c r="BB425" s="33">
        <v>5142.1148659999999</v>
      </c>
      <c r="BC425" s="33">
        <v>4225.8337600000004</v>
      </c>
      <c r="BD425" s="33">
        <v>6108.0626339999999</v>
      </c>
      <c r="BE425" s="33">
        <v>7418.8056889999998</v>
      </c>
      <c r="BF425" s="33">
        <v>9856.7877709999993</v>
      </c>
      <c r="BG425" s="33">
        <v>8100.3920779999999</v>
      </c>
      <c r="BH425" s="33">
        <v>6862.7354020000002</v>
      </c>
      <c r="BI425" s="33">
        <v>8335.4254020000008</v>
      </c>
      <c r="BJ425" s="33">
        <v>11074.6288</v>
      </c>
      <c r="BK425" s="33">
        <v>9101.2242029999998</v>
      </c>
      <c r="BL425" s="33">
        <v>8578.4571230000001</v>
      </c>
      <c r="BM425" s="33">
        <v>10419.32775</v>
      </c>
      <c r="BN425" s="33">
        <v>13843.34712</v>
      </c>
      <c r="BO425" s="33">
        <v>11376.580480000001</v>
      </c>
      <c r="BP425" s="33">
        <v>8645.4799390000007</v>
      </c>
      <c r="BQ425" s="33">
        <v>10500.73314</v>
      </c>
      <c r="BR425" s="33">
        <v>13951.50411</v>
      </c>
      <c r="BS425" s="33">
        <v>11465.464809999999</v>
      </c>
      <c r="BT425" s="33">
        <v>8942.8707310000009</v>
      </c>
      <c r="BU425" s="33">
        <v>10861.941699999999</v>
      </c>
      <c r="BV425" s="33">
        <v>14431.413710000001</v>
      </c>
      <c r="BW425" s="33">
        <v>11859.858609999999</v>
      </c>
      <c r="BX425" s="33">
        <v>8942.8707310000009</v>
      </c>
      <c r="BY425" s="33">
        <v>10861.941699999999</v>
      </c>
      <c r="BZ425" s="33">
        <v>14431.413710000001</v>
      </c>
      <c r="CA425" s="33">
        <v>11859.858609999999</v>
      </c>
      <c r="CB425" s="33">
        <v>8942.8707310000009</v>
      </c>
      <c r="CC425" s="33">
        <v>10861.941699999999</v>
      </c>
      <c r="CD425" s="33">
        <v>14431.413710000001</v>
      </c>
      <c r="CE425" s="33">
        <v>11859.858609999999</v>
      </c>
      <c r="CF425" s="33">
        <v>8942.8707310000009</v>
      </c>
      <c r="CG425" s="33">
        <v>10861.941699999999</v>
      </c>
      <c r="CH425" s="33">
        <v>14431.413710000001</v>
      </c>
      <c r="CI425" s="33">
        <v>11859.858609999999</v>
      </c>
      <c r="CJ425" s="33">
        <v>8942.8707310000009</v>
      </c>
      <c r="CK425" s="33">
        <v>10861.941699999999</v>
      </c>
      <c r="CL425" s="33">
        <v>14431.413710000001</v>
      </c>
      <c r="CM425" s="33">
        <v>11859.858609999999</v>
      </c>
      <c r="CN425" s="33">
        <v>8942.8707310000009</v>
      </c>
      <c r="CO425" s="33">
        <v>10861.941699999999</v>
      </c>
      <c r="CP425" s="33">
        <v>14431.413710000001</v>
      </c>
      <c r="CQ425" s="33">
        <v>11859.858609999999</v>
      </c>
      <c r="CR425" s="33">
        <v>8942.8707310000009</v>
      </c>
      <c r="CS425" s="33">
        <v>10861.941699999999</v>
      </c>
      <c r="CT425" s="33">
        <v>14431.413710000001</v>
      </c>
      <c r="CU425" s="33">
        <v>11859.858609999999</v>
      </c>
      <c r="CV425" s="33">
        <v>8942.8707310000009</v>
      </c>
      <c r="CW425" s="33">
        <v>10861.941699999999</v>
      </c>
      <c r="CX425" s="33">
        <v>14431.413710000001</v>
      </c>
      <c r="CY425" s="33">
        <v>11859.858609999999</v>
      </c>
      <c r="CZ425" s="33">
        <v>8942.8707310000009</v>
      </c>
      <c r="DA425" s="33">
        <v>10861.941699999999</v>
      </c>
      <c r="DB425" s="33">
        <v>14431.413710000001</v>
      </c>
      <c r="DC425" s="33">
        <v>11859.858609999999</v>
      </c>
      <c r="DD425" s="33">
        <v>8942.8707310000009</v>
      </c>
      <c r="DE425" s="33">
        <v>10861.941699999999</v>
      </c>
      <c r="DF425" s="33">
        <v>14431.413710000001</v>
      </c>
      <c r="DG425" s="33">
        <v>11859.858609999999</v>
      </c>
      <c r="DH425" s="33">
        <v>8942.8707310000009</v>
      </c>
      <c r="DI425" s="33">
        <v>10861.941699999999</v>
      </c>
      <c r="DJ425" s="33">
        <v>14431.413710000001</v>
      </c>
      <c r="DK425" s="33">
        <v>11859.858609999999</v>
      </c>
      <c r="DL425" s="33">
        <v>8942.8707310000009</v>
      </c>
      <c r="DM425" s="33">
        <v>10861.941699999999</v>
      </c>
      <c r="DN425" s="33">
        <v>14431.413710000001</v>
      </c>
      <c r="DO425" s="33">
        <v>11859.858609999999</v>
      </c>
      <c r="DP425" s="33">
        <v>8942.8707310000009</v>
      </c>
      <c r="DQ425" s="33">
        <v>10861.941699999999</v>
      </c>
      <c r="DR425" s="33">
        <v>14431.413710000001</v>
      </c>
      <c r="DS425" s="33">
        <v>11859.858609999999</v>
      </c>
      <c r="DT425" s="33">
        <v>8942.8707310000009</v>
      </c>
      <c r="DU425" s="33">
        <v>10861.941699999999</v>
      </c>
      <c r="DV425" s="33">
        <v>14431.413710000001</v>
      </c>
      <c r="DW425" s="33">
        <v>11859.858609999999</v>
      </c>
      <c r="DX425" s="33">
        <v>8942.8707310000009</v>
      </c>
      <c r="DY425" s="33">
        <v>10861.941699999999</v>
      </c>
      <c r="DZ425" s="33">
        <v>14431.413710000001</v>
      </c>
      <c r="EA425" s="33">
        <v>11859.858609999999</v>
      </c>
      <c r="EB425" s="33">
        <v>8942.8707310000009</v>
      </c>
      <c r="EC425" s="33">
        <v>10861.941699999999</v>
      </c>
      <c r="ED425" s="33">
        <v>14431.413710000001</v>
      </c>
      <c r="EE425" s="33">
        <v>11859.858609999999</v>
      </c>
      <c r="EF425" s="33">
        <v>8942.8707310000009</v>
      </c>
      <c r="EG425" s="33">
        <v>10861.941699999999</v>
      </c>
      <c r="EH425" s="33">
        <v>14431.413710000001</v>
      </c>
      <c r="EI425" s="33">
        <v>11859.858609999999</v>
      </c>
      <c r="EJ425" s="33">
        <v>8942.8707310000009</v>
      </c>
      <c r="EK425" s="33">
        <v>10861.941699999999</v>
      </c>
      <c r="EL425" s="33">
        <v>14431.413710000001</v>
      </c>
      <c r="EM425" s="33">
        <v>11859.858609999999</v>
      </c>
      <c r="EN425" s="33">
        <v>8942.8707310000009</v>
      </c>
      <c r="EO425" s="33">
        <v>10861.941699999999</v>
      </c>
      <c r="EP425" s="33">
        <v>14431.413710000001</v>
      </c>
      <c r="EQ425" s="33">
        <v>11859.858609999999</v>
      </c>
      <c r="ER425" s="33">
        <v>8942.8707310000009</v>
      </c>
      <c r="ES425" s="33">
        <v>10861.941699999999</v>
      </c>
      <c r="ET425" s="33">
        <v>14431.413710000001</v>
      </c>
      <c r="EU425" s="33">
        <v>11859.858609999999</v>
      </c>
      <c r="EV425" s="33">
        <v>8942.8707310000009</v>
      </c>
      <c r="EW425" s="33">
        <v>10861.941699999999</v>
      </c>
      <c r="EX425" s="33">
        <v>14431.413710000001</v>
      </c>
      <c r="EY425" s="33">
        <v>11859.858609999999</v>
      </c>
      <c r="EZ425" s="33">
        <v>8942.8707310000009</v>
      </c>
      <c r="FA425" s="33">
        <v>10861.941699999999</v>
      </c>
      <c r="FB425" s="33">
        <v>14431.413710000001</v>
      </c>
      <c r="FC425" s="33">
        <v>11859.858609999999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768.75534730000004</v>
      </c>
      <c r="BY440" s="33">
        <v>933.72430599999996</v>
      </c>
      <c r="BZ440" s="33">
        <v>1240.5665690000001</v>
      </c>
      <c r="CA440" s="33">
        <v>1019.508165</v>
      </c>
      <c r="CB440" s="33">
        <v>2246.4327360000002</v>
      </c>
      <c r="CC440" s="33">
        <v>2728.499847</v>
      </c>
      <c r="CD440" s="33">
        <v>3625.1446719999999</v>
      </c>
      <c r="CE440" s="33">
        <v>2979.1747439999999</v>
      </c>
      <c r="CF440" s="33">
        <v>4002.5033330000001</v>
      </c>
      <c r="CG440" s="33">
        <v>4861.409627</v>
      </c>
      <c r="CH440" s="33">
        <v>6458.9753350000001</v>
      </c>
      <c r="CI440" s="33">
        <v>5308.0409</v>
      </c>
      <c r="CJ440" s="33">
        <v>6466.8448680000001</v>
      </c>
      <c r="CK440" s="33">
        <v>7854.5798180000002</v>
      </c>
      <c r="CL440" s="33">
        <v>10435.76683</v>
      </c>
      <c r="CM440" s="33">
        <v>8576.2019920000002</v>
      </c>
      <c r="CN440" s="33">
        <v>9225.1391669999994</v>
      </c>
      <c r="CO440" s="33">
        <v>11204.78276</v>
      </c>
      <c r="CP440" s="33">
        <v>14886.91986</v>
      </c>
      <c r="CQ440" s="33">
        <v>12234.19744</v>
      </c>
      <c r="CR440" s="33">
        <v>11924.23898</v>
      </c>
      <c r="CS440" s="33">
        <v>14483.088540000001</v>
      </c>
      <c r="CT440" s="33">
        <v>19242.548739999998</v>
      </c>
      <c r="CU440" s="33">
        <v>15813.69032</v>
      </c>
      <c r="CV440" s="33">
        <v>14194.60152</v>
      </c>
      <c r="CW440" s="33">
        <v>17240.653350000001</v>
      </c>
      <c r="CX440" s="33">
        <v>22906.30976</v>
      </c>
      <c r="CY440" s="33">
        <v>18824.600299999998</v>
      </c>
      <c r="CZ440" s="33">
        <v>17684.289919999999</v>
      </c>
      <c r="DA440" s="33">
        <v>21479.20192</v>
      </c>
      <c r="DB440" s="33">
        <v>28537.738239999999</v>
      </c>
      <c r="DC440" s="33">
        <v>23452.55616</v>
      </c>
      <c r="DD440" s="33">
        <v>19124.668750000001</v>
      </c>
      <c r="DE440" s="33">
        <v>23228.674920000001</v>
      </c>
      <c r="DF440" s="33">
        <v>30862.126400000001</v>
      </c>
      <c r="DG440" s="33">
        <v>25362.758129999998</v>
      </c>
      <c r="DH440" s="33">
        <v>21249.320400000001</v>
      </c>
      <c r="DI440" s="33">
        <v>25809.260399999999</v>
      </c>
      <c r="DJ440" s="33">
        <v>34290.748800000001</v>
      </c>
      <c r="DK440" s="33">
        <v>28180.429199999999</v>
      </c>
      <c r="DL440" s="33">
        <v>21249.320400000001</v>
      </c>
      <c r="DM440" s="33">
        <v>25809.260399999999</v>
      </c>
      <c r="DN440" s="33">
        <v>34290.748800000001</v>
      </c>
      <c r="DO440" s="33">
        <v>28180.429199999999</v>
      </c>
      <c r="DP440" s="33">
        <v>21249.320400000001</v>
      </c>
      <c r="DQ440" s="33">
        <v>25809.260399999999</v>
      </c>
      <c r="DR440" s="33">
        <v>34290.748800000001</v>
      </c>
      <c r="DS440" s="33">
        <v>28180.429199999999</v>
      </c>
      <c r="DT440" s="33">
        <v>21249.320400000001</v>
      </c>
      <c r="DU440" s="33">
        <v>25809.260399999999</v>
      </c>
      <c r="DV440" s="33">
        <v>34290.748800000001</v>
      </c>
      <c r="DW440" s="33">
        <v>28180.429199999999</v>
      </c>
      <c r="DX440" s="33">
        <v>21249.320400000001</v>
      </c>
      <c r="DY440" s="33">
        <v>25809.260399999999</v>
      </c>
      <c r="DZ440" s="33">
        <v>34290.748800000001</v>
      </c>
      <c r="EA440" s="33">
        <v>28180.429199999999</v>
      </c>
      <c r="EB440" s="33">
        <v>21249.320400000001</v>
      </c>
      <c r="EC440" s="33">
        <v>25809.260399999999</v>
      </c>
      <c r="ED440" s="33">
        <v>34290.748800000001</v>
      </c>
      <c r="EE440" s="33">
        <v>28180.429199999999</v>
      </c>
      <c r="EF440" s="33">
        <v>21249.320400000001</v>
      </c>
      <c r="EG440" s="33">
        <v>25809.260399999999</v>
      </c>
      <c r="EH440" s="33">
        <v>34290.748800000001</v>
      </c>
      <c r="EI440" s="33">
        <v>28180.429199999999</v>
      </c>
      <c r="EJ440" s="33">
        <v>21249.320400000001</v>
      </c>
      <c r="EK440" s="33">
        <v>25809.260399999999</v>
      </c>
      <c r="EL440" s="33">
        <v>34290.748800000001</v>
      </c>
      <c r="EM440" s="33">
        <v>28180.429199999999</v>
      </c>
      <c r="EN440" s="33">
        <v>21249.320400000001</v>
      </c>
      <c r="EO440" s="33">
        <v>25809.260399999999</v>
      </c>
      <c r="EP440" s="33">
        <v>34290.748800000001</v>
      </c>
      <c r="EQ440" s="33">
        <v>28180.429199999999</v>
      </c>
      <c r="ER440" s="33">
        <v>21249.320400000001</v>
      </c>
      <c r="ES440" s="33">
        <v>25809.260399999999</v>
      </c>
      <c r="ET440" s="33">
        <v>34290.748800000001</v>
      </c>
      <c r="EU440" s="33">
        <v>28180.429199999999</v>
      </c>
      <c r="EV440" s="33">
        <v>21249.320400000001</v>
      </c>
      <c r="EW440" s="33">
        <v>25809.260399999999</v>
      </c>
      <c r="EX440" s="33">
        <v>34290.748800000001</v>
      </c>
      <c r="EY440" s="33">
        <v>28180.429199999999</v>
      </c>
      <c r="EZ440" s="33">
        <v>21249.320400000001</v>
      </c>
      <c r="FA440" s="33">
        <v>25809.260399999999</v>
      </c>
      <c r="FB440" s="33">
        <v>34290.748800000001</v>
      </c>
      <c r="FC440" s="33">
        <v>28180.429199999999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768.75534730000004</v>
      </c>
      <c r="BY449" s="33">
        <v>933.72430599999996</v>
      </c>
      <c r="BZ449" s="33">
        <v>1240.5665690000001</v>
      </c>
      <c r="CA449" s="33">
        <v>1019.508165</v>
      </c>
      <c r="CB449" s="33">
        <v>2246.4327360000002</v>
      </c>
      <c r="CC449" s="33">
        <v>2728.499847</v>
      </c>
      <c r="CD449" s="33">
        <v>3625.1446719999999</v>
      </c>
      <c r="CE449" s="33">
        <v>2979.1747439999999</v>
      </c>
      <c r="CF449" s="33">
        <v>4002.5033330000001</v>
      </c>
      <c r="CG449" s="33">
        <v>4861.409627</v>
      </c>
      <c r="CH449" s="33">
        <v>6458.9753350000001</v>
      </c>
      <c r="CI449" s="33">
        <v>5308.0409</v>
      </c>
      <c r="CJ449" s="33">
        <v>6466.8448680000001</v>
      </c>
      <c r="CK449" s="33">
        <v>7854.5798180000002</v>
      </c>
      <c r="CL449" s="33">
        <v>10435.76683</v>
      </c>
      <c r="CM449" s="33">
        <v>8576.2019920000002</v>
      </c>
      <c r="CN449" s="33">
        <v>9225.1391669999994</v>
      </c>
      <c r="CO449" s="33">
        <v>11204.78276</v>
      </c>
      <c r="CP449" s="33">
        <v>14886.91986</v>
      </c>
      <c r="CQ449" s="33">
        <v>12234.19744</v>
      </c>
      <c r="CR449" s="33">
        <v>11924.23898</v>
      </c>
      <c r="CS449" s="33">
        <v>14483.088540000001</v>
      </c>
      <c r="CT449" s="33">
        <v>19242.548739999998</v>
      </c>
      <c r="CU449" s="33">
        <v>15813.69032</v>
      </c>
      <c r="CV449" s="33">
        <v>14194.60152</v>
      </c>
      <c r="CW449" s="33">
        <v>17240.653350000001</v>
      </c>
      <c r="CX449" s="33">
        <v>22906.30976</v>
      </c>
      <c r="CY449" s="33">
        <v>18824.600299999998</v>
      </c>
      <c r="CZ449" s="33">
        <v>17684.289919999999</v>
      </c>
      <c r="DA449" s="33">
        <v>21479.20192</v>
      </c>
      <c r="DB449" s="33">
        <v>28537.738239999999</v>
      </c>
      <c r="DC449" s="33">
        <v>23452.55616</v>
      </c>
      <c r="DD449" s="33">
        <v>19124.668750000001</v>
      </c>
      <c r="DE449" s="33">
        <v>23228.674920000001</v>
      </c>
      <c r="DF449" s="33">
        <v>30862.126400000001</v>
      </c>
      <c r="DG449" s="33">
        <v>25362.758129999998</v>
      </c>
      <c r="DH449" s="33">
        <v>21249.320400000001</v>
      </c>
      <c r="DI449" s="33">
        <v>25809.260399999999</v>
      </c>
      <c r="DJ449" s="33">
        <v>34290.748800000001</v>
      </c>
      <c r="DK449" s="33">
        <v>28180.429199999999</v>
      </c>
      <c r="DL449" s="33">
        <v>21249.320400000001</v>
      </c>
      <c r="DM449" s="33">
        <v>25809.260399999999</v>
      </c>
      <c r="DN449" s="33">
        <v>34290.748800000001</v>
      </c>
      <c r="DO449" s="33">
        <v>28180.429199999999</v>
      </c>
      <c r="DP449" s="33">
        <v>21249.320400000001</v>
      </c>
      <c r="DQ449" s="33">
        <v>25809.260399999999</v>
      </c>
      <c r="DR449" s="33">
        <v>34290.748800000001</v>
      </c>
      <c r="DS449" s="33">
        <v>28180.429199999999</v>
      </c>
      <c r="DT449" s="33">
        <v>21249.320400000001</v>
      </c>
      <c r="DU449" s="33">
        <v>25809.260399999999</v>
      </c>
      <c r="DV449" s="33">
        <v>34290.748800000001</v>
      </c>
      <c r="DW449" s="33">
        <v>28180.429199999999</v>
      </c>
      <c r="DX449" s="33">
        <v>21249.320400000001</v>
      </c>
      <c r="DY449" s="33">
        <v>25809.260399999999</v>
      </c>
      <c r="DZ449" s="33">
        <v>34290.748800000001</v>
      </c>
      <c r="EA449" s="33">
        <v>28180.429199999999</v>
      </c>
      <c r="EB449" s="33">
        <v>21249.320400000001</v>
      </c>
      <c r="EC449" s="33">
        <v>25809.260399999999</v>
      </c>
      <c r="ED449" s="33">
        <v>34290.748800000001</v>
      </c>
      <c r="EE449" s="33">
        <v>28180.429199999999</v>
      </c>
      <c r="EF449" s="33">
        <v>21249.320400000001</v>
      </c>
      <c r="EG449" s="33">
        <v>25809.260399999999</v>
      </c>
      <c r="EH449" s="33">
        <v>34290.748800000001</v>
      </c>
      <c r="EI449" s="33">
        <v>28180.429199999999</v>
      </c>
      <c r="EJ449" s="33">
        <v>21249.320400000001</v>
      </c>
      <c r="EK449" s="33">
        <v>25809.260399999999</v>
      </c>
      <c r="EL449" s="33">
        <v>34290.748800000001</v>
      </c>
      <c r="EM449" s="33">
        <v>28180.429199999999</v>
      </c>
      <c r="EN449" s="33">
        <v>21249.320400000001</v>
      </c>
      <c r="EO449" s="33">
        <v>25809.260399999999</v>
      </c>
      <c r="EP449" s="33">
        <v>34290.748800000001</v>
      </c>
      <c r="EQ449" s="33">
        <v>28180.429199999999</v>
      </c>
      <c r="ER449" s="33">
        <v>21249.320400000001</v>
      </c>
      <c r="ES449" s="33">
        <v>25809.260399999999</v>
      </c>
      <c r="ET449" s="33">
        <v>34290.748800000001</v>
      </c>
      <c r="EU449" s="33">
        <v>28180.429199999999</v>
      </c>
      <c r="EV449" s="33">
        <v>21249.320400000001</v>
      </c>
      <c r="EW449" s="33">
        <v>25809.260399999999</v>
      </c>
      <c r="EX449" s="33">
        <v>34290.748800000001</v>
      </c>
      <c r="EY449" s="33">
        <v>28180.429199999999</v>
      </c>
      <c r="EZ449" s="33">
        <v>21249.320400000001</v>
      </c>
      <c r="FA449" s="33">
        <v>25809.260399999999</v>
      </c>
      <c r="FB449" s="33">
        <v>34290.748800000001</v>
      </c>
      <c r="FC449" s="33">
        <v>28180.429199999999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4781.7032950000003</v>
      </c>
      <c r="DM464" s="33">
        <v>5807.8198819999998</v>
      </c>
      <c r="DN464" s="33">
        <v>7716.3967339999999</v>
      </c>
      <c r="DO464" s="33">
        <v>6341.4005079999997</v>
      </c>
      <c r="DP464" s="33">
        <v>6440.8980879999999</v>
      </c>
      <c r="DQ464" s="33">
        <v>7823.0650589999996</v>
      </c>
      <c r="DR464" s="33">
        <v>10393.895630000001</v>
      </c>
      <c r="DS464" s="33">
        <v>8541.7918840000002</v>
      </c>
      <c r="DT464" s="33">
        <v>7696.4079309999997</v>
      </c>
      <c r="DU464" s="33">
        <v>9347.9976160000006</v>
      </c>
      <c r="DV464" s="33">
        <v>12419.95443</v>
      </c>
      <c r="DW464" s="33">
        <v>10206.82425</v>
      </c>
      <c r="DX464" s="33">
        <v>8957.2747529999997</v>
      </c>
      <c r="DY464" s="33">
        <v>10879.43672</v>
      </c>
      <c r="DZ464" s="33">
        <v>14454.65797</v>
      </c>
      <c r="EA464" s="33">
        <v>11878.960940000001</v>
      </c>
      <c r="EB464" s="33">
        <v>10241.057870000001</v>
      </c>
      <c r="EC464" s="33">
        <v>12438.709769999999</v>
      </c>
      <c r="ED464" s="33">
        <v>16526.34232</v>
      </c>
      <c r="EE464" s="33">
        <v>13581.48876</v>
      </c>
      <c r="EF464" s="33">
        <v>12324.32689</v>
      </c>
      <c r="EG464" s="33">
        <v>14969.032230000001</v>
      </c>
      <c r="EH464" s="33">
        <v>19888.184160000001</v>
      </c>
      <c r="EI464" s="33">
        <v>16344.279</v>
      </c>
      <c r="EJ464" s="33">
        <v>14154.15142</v>
      </c>
      <c r="EK464" s="33">
        <v>17191.522970000002</v>
      </c>
      <c r="EL464" s="33">
        <v>22841.034060000002</v>
      </c>
      <c r="EM464" s="33">
        <v>18770.956180000001</v>
      </c>
      <c r="EN464" s="33">
        <v>16811.014039999998</v>
      </c>
      <c r="EO464" s="33">
        <v>20418.52778</v>
      </c>
      <c r="EP464" s="33">
        <v>27128.503339999999</v>
      </c>
      <c r="EQ464" s="33">
        <v>22294.434929999999</v>
      </c>
      <c r="ER464" s="33">
        <v>18477.341659999998</v>
      </c>
      <c r="ES464" s="33">
        <v>22442.436440000001</v>
      </c>
      <c r="ET464" s="33">
        <v>29817.512729999999</v>
      </c>
      <c r="EU464" s="33">
        <v>24504.28572</v>
      </c>
      <c r="EV464" s="33">
        <v>20808.12732</v>
      </c>
      <c r="EW464" s="33">
        <v>25273.39069</v>
      </c>
      <c r="EX464" s="33">
        <v>33578.780570000003</v>
      </c>
      <c r="EY464" s="33">
        <v>27595.327649999999</v>
      </c>
      <c r="EZ464" s="33">
        <v>21208.282510000001</v>
      </c>
      <c r="FA464" s="33">
        <v>25759.416099999999</v>
      </c>
      <c r="FB464" s="33">
        <v>34224.524570000001</v>
      </c>
      <c r="FC464" s="33">
        <v>28126.005560000001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4781.7032950000003</v>
      </c>
      <c r="DM473" s="33">
        <v>5807.8198819999998</v>
      </c>
      <c r="DN473" s="33">
        <v>7716.3967339999999</v>
      </c>
      <c r="DO473" s="33">
        <v>6341.4005079999997</v>
      </c>
      <c r="DP473" s="33">
        <v>6440.8980879999999</v>
      </c>
      <c r="DQ473" s="33">
        <v>7823.0650589999996</v>
      </c>
      <c r="DR473" s="33">
        <v>10393.895630000001</v>
      </c>
      <c r="DS473" s="33">
        <v>8541.7918840000002</v>
      </c>
      <c r="DT473" s="33">
        <v>7696.4079309999997</v>
      </c>
      <c r="DU473" s="33">
        <v>9347.9976160000006</v>
      </c>
      <c r="DV473" s="33">
        <v>12419.95443</v>
      </c>
      <c r="DW473" s="33">
        <v>10206.82425</v>
      </c>
      <c r="DX473" s="33">
        <v>8957.2747529999997</v>
      </c>
      <c r="DY473" s="33">
        <v>10879.43672</v>
      </c>
      <c r="DZ473" s="33">
        <v>14454.65797</v>
      </c>
      <c r="EA473" s="33">
        <v>11878.960940000001</v>
      </c>
      <c r="EB473" s="33">
        <v>10241.057870000001</v>
      </c>
      <c r="EC473" s="33">
        <v>12438.709769999999</v>
      </c>
      <c r="ED473" s="33">
        <v>16526.34232</v>
      </c>
      <c r="EE473" s="33">
        <v>13581.48876</v>
      </c>
      <c r="EF473" s="33">
        <v>12324.32689</v>
      </c>
      <c r="EG473" s="33">
        <v>14969.032230000001</v>
      </c>
      <c r="EH473" s="33">
        <v>19888.184160000001</v>
      </c>
      <c r="EI473" s="33">
        <v>16344.279</v>
      </c>
      <c r="EJ473" s="33">
        <v>14154.15142</v>
      </c>
      <c r="EK473" s="33">
        <v>17191.522970000002</v>
      </c>
      <c r="EL473" s="33">
        <v>22841.034060000002</v>
      </c>
      <c r="EM473" s="33">
        <v>18770.956180000001</v>
      </c>
      <c r="EN473" s="33">
        <v>16811.014039999998</v>
      </c>
      <c r="EO473" s="33">
        <v>20418.52778</v>
      </c>
      <c r="EP473" s="33">
        <v>27128.503339999999</v>
      </c>
      <c r="EQ473" s="33">
        <v>22294.434929999999</v>
      </c>
      <c r="ER473" s="33">
        <v>18477.341659999998</v>
      </c>
      <c r="ES473" s="33">
        <v>22442.436440000001</v>
      </c>
      <c r="ET473" s="33">
        <v>29817.512729999999</v>
      </c>
      <c r="EU473" s="33">
        <v>24504.28572</v>
      </c>
      <c r="EV473" s="33">
        <v>20808.12732</v>
      </c>
      <c r="EW473" s="33">
        <v>25273.39069</v>
      </c>
      <c r="EX473" s="33">
        <v>33578.780570000003</v>
      </c>
      <c r="EY473" s="33">
        <v>27595.327649999999</v>
      </c>
      <c r="EZ473" s="33">
        <v>21208.282510000001</v>
      </c>
      <c r="FA473" s="33">
        <v>25759.416099999999</v>
      </c>
      <c r="FB473" s="33">
        <v>34224.524570000001</v>
      </c>
      <c r="FC473" s="33">
        <v>28126.005560000001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E654" s="33">
        <v>1359.6216890000001</v>
      </c>
      <c r="CI654" s="33">
        <v>1359.6216890000001</v>
      </c>
      <c r="CM654" s="33">
        <v>1359.6216890000001</v>
      </c>
      <c r="CQ654" s="33">
        <v>1861.7816150000001</v>
      </c>
      <c r="CU654" s="33">
        <v>1861.7816150000001</v>
      </c>
      <c r="CY654" s="33">
        <v>1861.7816150000001</v>
      </c>
      <c r="DC654" s="33">
        <v>1861.7816150000001</v>
      </c>
      <c r="DG654" s="33">
        <v>1861.7816150000001</v>
      </c>
      <c r="DH654" s="33">
        <v>502.15992679999999</v>
      </c>
      <c r="DJ654" s="33">
        <v>1359.6216890000001</v>
      </c>
      <c r="DK654" s="33">
        <v>1861.7816150000001</v>
      </c>
      <c r="DO654" s="33">
        <v>1861.7816150000001</v>
      </c>
      <c r="DP654" s="33">
        <v>1359.6216890000001</v>
      </c>
      <c r="DS654" s="33">
        <v>1861.7816150000001</v>
      </c>
      <c r="DT654" s="33">
        <v>1861.7816150000001</v>
      </c>
      <c r="DW654" s="33">
        <v>1861.7816150000001</v>
      </c>
      <c r="DX654" s="33">
        <v>1861.7816150000001</v>
      </c>
      <c r="EA654" s="33">
        <v>1861.7816150000001</v>
      </c>
      <c r="EB654" s="33">
        <v>1694.626982</v>
      </c>
      <c r="EE654" s="33">
        <v>1861.7816150000001</v>
      </c>
      <c r="EF654" s="33">
        <v>1848.313431</v>
      </c>
      <c r="EI654" s="33">
        <v>1861.7816150000001</v>
      </c>
      <c r="EJ654" s="33">
        <v>1861.7816150000001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556.09215640000002</v>
      </c>
      <c r="EY654" s="33">
        <v>1861.7816150000001</v>
      </c>
      <c r="EZ654" s="33">
        <v>1861.7816150000001</v>
      </c>
      <c r="FB654" s="33">
        <v>1114.7423160000001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O656" s="33">
        <v>26.529203679999998</v>
      </c>
      <c r="DP656" s="33">
        <v>26.529203679999998</v>
      </c>
      <c r="DS656" s="33">
        <v>1171.074848</v>
      </c>
      <c r="DW656" s="33">
        <v>1171.074848</v>
      </c>
      <c r="DX656" s="33">
        <v>26.529203679999998</v>
      </c>
      <c r="EA656" s="33">
        <v>1171.074848</v>
      </c>
      <c r="EB656" s="33">
        <v>26.529203679999998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0</v>
      </c>
      <c r="CE665" s="33">
        <v>1359.6216890000001</v>
      </c>
      <c r="CF665" s="33">
        <v>0</v>
      </c>
      <c r="CG665" s="33">
        <v>0</v>
      </c>
      <c r="CH665" s="33">
        <v>0</v>
      </c>
      <c r="CI665" s="33">
        <v>1359.6216890000001</v>
      </c>
      <c r="CJ665" s="33">
        <v>0</v>
      </c>
      <c r="CK665" s="33">
        <v>0</v>
      </c>
      <c r="CL665" s="33">
        <v>0</v>
      </c>
      <c r="CM665" s="33">
        <v>1359.6216890000001</v>
      </c>
      <c r="CN665" s="33">
        <v>0</v>
      </c>
      <c r="CO665" s="33">
        <v>0</v>
      </c>
      <c r="CP665" s="33">
        <v>0</v>
      </c>
      <c r="CQ665" s="33">
        <v>1861.7816150000001</v>
      </c>
      <c r="CR665" s="33">
        <v>0</v>
      </c>
      <c r="CS665" s="33">
        <v>0</v>
      </c>
      <c r="CT665" s="33">
        <v>0</v>
      </c>
      <c r="CU665" s="33">
        <v>1861.7816150000001</v>
      </c>
      <c r="CV665" s="33">
        <v>0</v>
      </c>
      <c r="CW665" s="33">
        <v>0</v>
      </c>
      <c r="CX665" s="33">
        <v>0</v>
      </c>
      <c r="CY665" s="33">
        <v>1861.7816150000001</v>
      </c>
      <c r="CZ665" s="33">
        <v>0</v>
      </c>
      <c r="DA665" s="33">
        <v>0</v>
      </c>
      <c r="DB665" s="33">
        <v>0</v>
      </c>
      <c r="DC665" s="33">
        <v>1861.7816150000001</v>
      </c>
      <c r="DD665" s="33">
        <v>0</v>
      </c>
      <c r="DE665" s="33">
        <v>0</v>
      </c>
      <c r="DF665" s="33">
        <v>0</v>
      </c>
      <c r="DG665" s="33">
        <v>1861.7816150000001</v>
      </c>
      <c r="DH665" s="33">
        <v>528.68913050000003</v>
      </c>
      <c r="DI665" s="33">
        <v>0</v>
      </c>
      <c r="DJ665" s="33">
        <v>1359.6216890000001</v>
      </c>
      <c r="DK665" s="33">
        <v>1888.310819</v>
      </c>
      <c r="DL665" s="33">
        <v>0</v>
      </c>
      <c r="DM665" s="33">
        <v>0</v>
      </c>
      <c r="DN665" s="33">
        <v>0</v>
      </c>
      <c r="DO665" s="33">
        <v>1888.310819</v>
      </c>
      <c r="DP665" s="33">
        <v>1386.1508920000001</v>
      </c>
      <c r="DQ665" s="33">
        <v>0</v>
      </c>
      <c r="DR665" s="33">
        <v>0</v>
      </c>
      <c r="DS665" s="33">
        <v>3032.856464</v>
      </c>
      <c r="DT665" s="33">
        <v>1861.7816150000001</v>
      </c>
      <c r="DU665" s="33">
        <v>0</v>
      </c>
      <c r="DV665" s="33">
        <v>0</v>
      </c>
      <c r="DW665" s="33">
        <v>3032.856464</v>
      </c>
      <c r="DX665" s="33">
        <v>1888.310819</v>
      </c>
      <c r="DY665" s="33">
        <v>0</v>
      </c>
      <c r="DZ665" s="33">
        <v>0</v>
      </c>
      <c r="EA665" s="33">
        <v>3032.856464</v>
      </c>
      <c r="EB665" s="33">
        <v>1721.1561850000001</v>
      </c>
      <c r="EC665" s="33">
        <v>0</v>
      </c>
      <c r="ED665" s="33">
        <v>0</v>
      </c>
      <c r="EE665" s="33">
        <v>3032.856464</v>
      </c>
      <c r="EF665" s="33">
        <v>3019.3882789999998</v>
      </c>
      <c r="EG665" s="33">
        <v>0</v>
      </c>
      <c r="EH665" s="33">
        <v>0</v>
      </c>
      <c r="EI665" s="33">
        <v>3032.856464</v>
      </c>
      <c r="EJ665" s="33">
        <v>3032.856464</v>
      </c>
      <c r="EK665" s="33">
        <v>0</v>
      </c>
      <c r="EL665" s="33">
        <v>0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556.09215640000002</v>
      </c>
      <c r="EY665" s="33">
        <v>3032.856464</v>
      </c>
      <c r="EZ665" s="33">
        <v>3032.856464</v>
      </c>
      <c r="FA665" s="33">
        <v>0</v>
      </c>
      <c r="FB665" s="33">
        <v>1114.7423160000001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2632.0759939999998</v>
      </c>
      <c r="CU666" s="33">
        <v>1750.822635</v>
      </c>
      <c r="CY666" s="33">
        <v>1345.5130670000001</v>
      </c>
      <c r="DC666" s="33">
        <v>450.59244330000001</v>
      </c>
      <c r="DG666" s="33">
        <v>878.95853890000001</v>
      </c>
      <c r="DK666" s="33">
        <v>2714.5060189999999</v>
      </c>
      <c r="EA666" s="33">
        <v>172.92320100000001</v>
      </c>
      <c r="EE666" s="33">
        <v>610.25300660000005</v>
      </c>
      <c r="EI666" s="33">
        <v>963.38903149999999</v>
      </c>
      <c r="EM666" s="33">
        <v>1516.4073559999999</v>
      </c>
      <c r="EQ666" s="33">
        <v>940.23192140000003</v>
      </c>
      <c r="EU666" s="33">
        <v>974.02346320000004</v>
      </c>
      <c r="EY666" s="33">
        <v>1162.6916060000001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S667" s="33">
        <v>235.92041839999999</v>
      </c>
      <c r="BW667" s="33">
        <v>235.92041839999999</v>
      </c>
      <c r="CA667" s="33">
        <v>235.92041839999999</v>
      </c>
      <c r="CE667" s="33">
        <v>235.92041839999999</v>
      </c>
      <c r="CI667" s="33">
        <v>235.92041839999999</v>
      </c>
      <c r="CM667" s="33">
        <v>235.92041839999999</v>
      </c>
      <c r="CQ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M667" s="33">
        <v>235.92041839999999</v>
      </c>
      <c r="EQ667" s="33">
        <v>235.92041839999999</v>
      </c>
      <c r="EU667" s="33">
        <v>235.92041839999999</v>
      </c>
      <c r="EY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1035.0522229999999</v>
      </c>
      <c r="BW668" s="33">
        <v>752.01091559999998</v>
      </c>
      <c r="CA668" s="33">
        <v>651.1118937</v>
      </c>
      <c r="CE668" s="33">
        <v>442.97832890000001</v>
      </c>
      <c r="CI668" s="33">
        <v>409.27470640000001</v>
      </c>
      <c r="CM668" s="33">
        <v>270.93006359999998</v>
      </c>
      <c r="DK668" s="33">
        <v>489.47694510000002</v>
      </c>
      <c r="FC668" s="33">
        <v>476.16368160000002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6.996968903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27.549147040000001</v>
      </c>
      <c r="DS669" s="33">
        <v>168.64993770000001</v>
      </c>
      <c r="DW669" s="33">
        <v>82.160715080000003</v>
      </c>
      <c r="EA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4154.1285989999997</v>
      </c>
      <c r="BT677" s="33">
        <v>0</v>
      </c>
      <c r="BU677" s="33">
        <v>0</v>
      </c>
      <c r="BV677" s="33">
        <v>0</v>
      </c>
      <c r="BW677" s="33">
        <v>3871.0872909999998</v>
      </c>
      <c r="BX677" s="33">
        <v>0</v>
      </c>
      <c r="BY677" s="33">
        <v>0</v>
      </c>
      <c r="BZ677" s="33">
        <v>0</v>
      </c>
      <c r="CA677" s="33">
        <v>3770.1882690000002</v>
      </c>
      <c r="CB677" s="33">
        <v>0</v>
      </c>
      <c r="CC677" s="33">
        <v>0</v>
      </c>
      <c r="CD677" s="33">
        <v>0</v>
      </c>
      <c r="CE677" s="33">
        <v>3562.0547040000001</v>
      </c>
      <c r="CF677" s="33">
        <v>0</v>
      </c>
      <c r="CG677" s="33">
        <v>0</v>
      </c>
      <c r="CH677" s="33">
        <v>0</v>
      </c>
      <c r="CI677" s="33">
        <v>3528.3510820000001</v>
      </c>
      <c r="CJ677" s="33">
        <v>0</v>
      </c>
      <c r="CK677" s="33">
        <v>0</v>
      </c>
      <c r="CL677" s="33">
        <v>0</v>
      </c>
      <c r="CM677" s="33">
        <v>3390.0064389999998</v>
      </c>
      <c r="CN677" s="33">
        <v>0</v>
      </c>
      <c r="CO677" s="33">
        <v>0</v>
      </c>
      <c r="CP677" s="33">
        <v>0</v>
      </c>
      <c r="CQ677" s="33">
        <v>2874.9933810000002</v>
      </c>
      <c r="CR677" s="33">
        <v>0</v>
      </c>
      <c r="CS677" s="33">
        <v>0</v>
      </c>
      <c r="CT677" s="33">
        <v>0</v>
      </c>
      <c r="CU677" s="33">
        <v>2155.3929910000002</v>
      </c>
      <c r="CV677" s="33">
        <v>0</v>
      </c>
      <c r="CW677" s="33">
        <v>0</v>
      </c>
      <c r="CX677" s="33">
        <v>0</v>
      </c>
      <c r="CY677" s="33">
        <v>1750.0834239999999</v>
      </c>
      <c r="CZ677" s="33">
        <v>0</v>
      </c>
      <c r="DA677" s="33">
        <v>0</v>
      </c>
      <c r="DB677" s="33">
        <v>0</v>
      </c>
      <c r="DC677" s="33">
        <v>855.16279940000004</v>
      </c>
      <c r="DD677" s="33">
        <v>0</v>
      </c>
      <c r="DE677" s="33">
        <v>0</v>
      </c>
      <c r="DF677" s="33">
        <v>0</v>
      </c>
      <c r="DG677" s="33">
        <v>1283.5288949999999</v>
      </c>
      <c r="DH677" s="33">
        <v>0</v>
      </c>
      <c r="DI677" s="33">
        <v>0</v>
      </c>
      <c r="DJ677" s="33">
        <v>0</v>
      </c>
      <c r="DK677" s="33">
        <v>3608.5533209999999</v>
      </c>
      <c r="DL677" s="33">
        <v>0</v>
      </c>
      <c r="DM677" s="33">
        <v>0</v>
      </c>
      <c r="DN677" s="33">
        <v>0</v>
      </c>
      <c r="DO677" s="33">
        <v>263.46956549999999</v>
      </c>
      <c r="DP677" s="33">
        <v>0</v>
      </c>
      <c r="DQ677" s="33">
        <v>0</v>
      </c>
      <c r="DR677" s="33">
        <v>0</v>
      </c>
      <c r="DS677" s="33">
        <v>404.57035610000003</v>
      </c>
      <c r="DT677" s="33">
        <v>0</v>
      </c>
      <c r="DU677" s="33">
        <v>0</v>
      </c>
      <c r="DV677" s="33">
        <v>0</v>
      </c>
      <c r="DW677" s="33">
        <v>318.08113350000002</v>
      </c>
      <c r="DX677" s="33">
        <v>0</v>
      </c>
      <c r="DY677" s="33">
        <v>0</v>
      </c>
      <c r="DZ677" s="33">
        <v>0</v>
      </c>
      <c r="EA677" s="33">
        <v>577.49355709999998</v>
      </c>
      <c r="EB677" s="33">
        <v>0</v>
      </c>
      <c r="EC677" s="33">
        <v>0</v>
      </c>
      <c r="ED677" s="33">
        <v>0</v>
      </c>
      <c r="EE677" s="33">
        <v>846.17342499999995</v>
      </c>
      <c r="EF677" s="33">
        <v>0</v>
      </c>
      <c r="EG677" s="33">
        <v>0</v>
      </c>
      <c r="EH677" s="33">
        <v>0</v>
      </c>
      <c r="EI677" s="33">
        <v>1367.959388</v>
      </c>
      <c r="EJ677" s="33">
        <v>0</v>
      </c>
      <c r="EK677" s="33">
        <v>0</v>
      </c>
      <c r="EL677" s="33">
        <v>0</v>
      </c>
      <c r="EM677" s="33">
        <v>1920.9777120000001</v>
      </c>
      <c r="EN677" s="33">
        <v>0</v>
      </c>
      <c r="EO677" s="33">
        <v>0</v>
      </c>
      <c r="EP677" s="33">
        <v>0</v>
      </c>
      <c r="EQ677" s="33">
        <v>1344.8022779999999</v>
      </c>
      <c r="ER677" s="33">
        <v>0</v>
      </c>
      <c r="ES677" s="33">
        <v>0</v>
      </c>
      <c r="ET677" s="33">
        <v>0</v>
      </c>
      <c r="EU677" s="33">
        <v>1378.5938189999999</v>
      </c>
      <c r="EV677" s="33">
        <v>0</v>
      </c>
      <c r="EW677" s="33">
        <v>0</v>
      </c>
      <c r="EX677" s="33">
        <v>0</v>
      </c>
      <c r="EY677" s="33">
        <v>1567.2619629999999</v>
      </c>
      <c r="EZ677" s="33">
        <v>0</v>
      </c>
      <c r="FA677" s="33">
        <v>0</v>
      </c>
      <c r="FB677" s="33">
        <v>0</v>
      </c>
      <c r="FC677" s="33">
        <v>3595.240057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183.36145550000001</v>
      </c>
      <c r="BK678" s="33">
        <v>13.69662115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183.36145550000001</v>
      </c>
      <c r="BH689" s="33">
        <v>0</v>
      </c>
      <c r="BI689" s="33">
        <v>0</v>
      </c>
      <c r="BJ689" s="33">
        <v>0</v>
      </c>
      <c r="BK689" s="33">
        <v>13.69662115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Y751" s="33">
        <v>1136.965872</v>
      </c>
      <c r="DC751" s="33">
        <v>1326.460184</v>
      </c>
      <c r="DG751" s="33">
        <v>1515.9544960000001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2652.9203680000001</v>
      </c>
      <c r="EI751" s="33">
        <v>2842.4146799999999</v>
      </c>
      <c r="EJ751" s="33">
        <v>626.40210730000001</v>
      </c>
      <c r="EM751" s="33">
        <v>2842.4146799999999</v>
      </c>
      <c r="EN751" s="33">
        <v>1011.956107</v>
      </c>
      <c r="EQ751" s="33">
        <v>2842.4146799999999</v>
      </c>
      <c r="ER751" s="33">
        <v>955.70563040000002</v>
      </c>
      <c r="EU751" s="33">
        <v>2842.4146799999999</v>
      </c>
      <c r="EV751" s="33">
        <v>1695.072956</v>
      </c>
      <c r="EY751" s="33">
        <v>2842.4146799999999</v>
      </c>
      <c r="EZ751" s="33">
        <v>2338.4712079999999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E753" s="33">
        <v>693.54918190000001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Y753" s="33">
        <v>1185.286922</v>
      </c>
      <c r="DC753" s="33">
        <v>1185.286922</v>
      </c>
      <c r="DG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E756" s="33">
        <v>366.67149369999998</v>
      </c>
      <c r="CI756" s="33">
        <v>366.67149369999998</v>
      </c>
      <c r="CM756" s="33">
        <v>366.67149369999998</v>
      </c>
      <c r="CQ756" s="33">
        <v>366.67149369999998</v>
      </c>
      <c r="CU756" s="33">
        <v>366.67149369999998</v>
      </c>
      <c r="CY756" s="33">
        <v>366.67149369999998</v>
      </c>
      <c r="DC756" s="33">
        <v>926.62718570000004</v>
      </c>
      <c r="DG756" s="33">
        <v>926.62718570000004</v>
      </c>
      <c r="DK756" s="33">
        <v>926.62718570000004</v>
      </c>
      <c r="DO756" s="33">
        <v>926.62718570000004</v>
      </c>
      <c r="DS756" s="33">
        <v>926.62718570000004</v>
      </c>
      <c r="DW756" s="33">
        <v>926.62718570000004</v>
      </c>
      <c r="EA756" s="33">
        <v>926.62718570000004</v>
      </c>
      <c r="EE756" s="33">
        <v>926.62718570000004</v>
      </c>
      <c r="EI756" s="33">
        <v>926.62718570000004</v>
      </c>
      <c r="EM756" s="33">
        <v>926.62718570000004</v>
      </c>
      <c r="EQ756" s="33">
        <v>926.62718570000004</v>
      </c>
      <c r="EU756" s="33">
        <v>926.62718570000004</v>
      </c>
      <c r="EY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0</v>
      </c>
      <c r="CE761" s="33">
        <v>1249.7149879999999</v>
      </c>
      <c r="CF761" s="33">
        <v>0</v>
      </c>
      <c r="CG761" s="33">
        <v>0</v>
      </c>
      <c r="CH761" s="33">
        <v>0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0</v>
      </c>
      <c r="CQ761" s="33">
        <v>2309.9356630000002</v>
      </c>
      <c r="CR761" s="33">
        <v>0</v>
      </c>
      <c r="CS761" s="33">
        <v>0</v>
      </c>
      <c r="CT761" s="33">
        <v>0</v>
      </c>
      <c r="CU761" s="33">
        <v>2499.429975</v>
      </c>
      <c r="CV761" s="33">
        <v>0</v>
      </c>
      <c r="CW761" s="33">
        <v>0</v>
      </c>
      <c r="CX761" s="33">
        <v>0</v>
      </c>
      <c r="CY761" s="33">
        <v>2688.9242869999998</v>
      </c>
      <c r="CZ761" s="33">
        <v>0</v>
      </c>
      <c r="DA761" s="33">
        <v>0</v>
      </c>
      <c r="DB761" s="33">
        <v>0</v>
      </c>
      <c r="DC761" s="33">
        <v>3438.3742910000001</v>
      </c>
      <c r="DD761" s="33">
        <v>0</v>
      </c>
      <c r="DE761" s="33">
        <v>0</v>
      </c>
      <c r="DF761" s="33">
        <v>0</v>
      </c>
      <c r="DG761" s="33">
        <v>3627.8686029999999</v>
      </c>
      <c r="DH761" s="33">
        <v>0</v>
      </c>
      <c r="DI761" s="33">
        <v>0</v>
      </c>
      <c r="DJ761" s="33">
        <v>0</v>
      </c>
      <c r="DK761" s="33">
        <v>3817.3629150000002</v>
      </c>
      <c r="DL761" s="33">
        <v>0</v>
      </c>
      <c r="DM761" s="33">
        <v>0</v>
      </c>
      <c r="DN761" s="33">
        <v>0</v>
      </c>
      <c r="DO761" s="33">
        <v>4006.857227</v>
      </c>
      <c r="DP761" s="33">
        <v>0</v>
      </c>
      <c r="DQ761" s="33">
        <v>0</v>
      </c>
      <c r="DR761" s="33">
        <v>0</v>
      </c>
      <c r="DS761" s="33">
        <v>4202.0363690000004</v>
      </c>
      <c r="DT761" s="33">
        <v>0</v>
      </c>
      <c r="DU761" s="33">
        <v>0</v>
      </c>
      <c r="DV761" s="33">
        <v>0</v>
      </c>
      <c r="DW761" s="33">
        <v>4391.5306810000002</v>
      </c>
      <c r="DX761" s="33">
        <v>0</v>
      </c>
      <c r="DY761" s="33">
        <v>0</v>
      </c>
      <c r="DZ761" s="33">
        <v>0</v>
      </c>
      <c r="EA761" s="33">
        <v>4581.024993</v>
      </c>
      <c r="EB761" s="33">
        <v>0</v>
      </c>
      <c r="EC761" s="33">
        <v>0</v>
      </c>
      <c r="ED761" s="33">
        <v>0</v>
      </c>
      <c r="EE761" s="33">
        <v>4770.5193049999998</v>
      </c>
      <c r="EF761" s="33">
        <v>0</v>
      </c>
      <c r="EG761" s="33">
        <v>0</v>
      </c>
      <c r="EH761" s="33">
        <v>0</v>
      </c>
      <c r="EI761" s="33">
        <v>4960.0136169999996</v>
      </c>
      <c r="EJ761" s="33">
        <v>626.40210730000001</v>
      </c>
      <c r="EK761" s="33">
        <v>0</v>
      </c>
      <c r="EL761" s="33">
        <v>0</v>
      </c>
      <c r="EM761" s="33">
        <v>4960.0136169999996</v>
      </c>
      <c r="EN761" s="33">
        <v>1011.956107</v>
      </c>
      <c r="EO761" s="33">
        <v>0</v>
      </c>
      <c r="EP761" s="33">
        <v>0</v>
      </c>
      <c r="EQ761" s="33">
        <v>4960.0136169999996</v>
      </c>
      <c r="ER761" s="33">
        <v>955.70563040000002</v>
      </c>
      <c r="ES761" s="33">
        <v>0</v>
      </c>
      <c r="ET761" s="33">
        <v>0</v>
      </c>
      <c r="EU761" s="33">
        <v>4960.0136169999996</v>
      </c>
      <c r="EV761" s="33">
        <v>1695.072956</v>
      </c>
      <c r="EW761" s="33">
        <v>0</v>
      </c>
      <c r="EX761" s="33">
        <v>0</v>
      </c>
      <c r="EY761" s="33">
        <v>4960.0136169999996</v>
      </c>
      <c r="EZ761" s="33">
        <v>2338.4712079999999</v>
      </c>
      <c r="FA761" s="33">
        <v>0</v>
      </c>
      <c r="FB761" s="33">
        <v>0</v>
      </c>
      <c r="FC761" s="33">
        <v>4960.0136169999996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60206.261059999997</v>
      </c>
      <c r="G762" s="33">
        <v>62102.603900000002</v>
      </c>
      <c r="H762" s="33">
        <v>66584.919219999996</v>
      </c>
      <c r="I762" s="33">
        <v>62562.378299999997</v>
      </c>
      <c r="J762" s="33">
        <v>62802.967790000002</v>
      </c>
      <c r="K762" s="33">
        <v>64761.400430000002</v>
      </c>
      <c r="L762" s="33">
        <v>65641.422390000007</v>
      </c>
      <c r="M762" s="33">
        <v>61707.588259999997</v>
      </c>
      <c r="N762" s="33">
        <v>61949.39862</v>
      </c>
      <c r="O762" s="33">
        <v>63865.230450000003</v>
      </c>
      <c r="P762" s="33">
        <v>68278.413839999994</v>
      </c>
      <c r="Q762" s="33">
        <v>64194.103109999996</v>
      </c>
      <c r="R762" s="33">
        <v>64437.883909999997</v>
      </c>
      <c r="S762" s="33">
        <v>66440.042549999998</v>
      </c>
      <c r="T762" s="33">
        <v>68315.512549999999</v>
      </c>
      <c r="U762" s="33">
        <v>64242.550689999996</v>
      </c>
      <c r="V762" s="33">
        <v>64484.47466</v>
      </c>
      <c r="W762" s="33">
        <v>66486.229420000003</v>
      </c>
      <c r="X762" s="33">
        <v>69555.944860000003</v>
      </c>
      <c r="Y762" s="33">
        <v>65414.349569999998</v>
      </c>
      <c r="Z762" s="33">
        <v>65659.020860000004</v>
      </c>
      <c r="AA762" s="33">
        <v>67692.905960000004</v>
      </c>
      <c r="AB762" s="33">
        <v>70679.115659999996</v>
      </c>
      <c r="AC762" s="33">
        <v>66462.632310000001</v>
      </c>
      <c r="AD762" s="33">
        <v>66706.318320000006</v>
      </c>
      <c r="AE762" s="33">
        <v>68778.384359999996</v>
      </c>
      <c r="AF762" s="33">
        <v>75854.259000000005</v>
      </c>
      <c r="AG762" s="33">
        <v>71336.479770000005</v>
      </c>
      <c r="AH762" s="33">
        <v>71606.296369999996</v>
      </c>
      <c r="AI762" s="33">
        <v>73824.958480000001</v>
      </c>
      <c r="AJ762" s="33">
        <v>79651.366009999998</v>
      </c>
      <c r="AK762" s="33">
        <v>74921.971390000006</v>
      </c>
      <c r="AL762" s="33">
        <v>75213.32776</v>
      </c>
      <c r="AM762" s="33">
        <v>77536.344979999994</v>
      </c>
      <c r="AN762" s="33">
        <v>83543.591549999997</v>
      </c>
      <c r="AO762" s="33">
        <v>78603.974929999997</v>
      </c>
      <c r="AP762" s="33">
        <v>78918.599849999999</v>
      </c>
      <c r="AQ762" s="33">
        <v>81343.340060000002</v>
      </c>
      <c r="AR762" s="33">
        <v>86965.303199999995</v>
      </c>
      <c r="AS762" s="33">
        <v>81817.173790000001</v>
      </c>
      <c r="AT762" s="33">
        <v>82142.167440000005</v>
      </c>
      <c r="AU762" s="33">
        <v>84670.769639999999</v>
      </c>
      <c r="AV762" s="33">
        <v>90531.50477</v>
      </c>
      <c r="AW762" s="33">
        <v>85161.409209999998</v>
      </c>
      <c r="AX762" s="33">
        <v>85496.796100000007</v>
      </c>
      <c r="AY762" s="33">
        <v>88136.407470000006</v>
      </c>
      <c r="AZ762" s="33">
        <v>94135.369470000005</v>
      </c>
      <c r="BA762" s="33">
        <v>88541.188850000006</v>
      </c>
      <c r="BB762" s="33">
        <v>88888.795700000002</v>
      </c>
      <c r="BC762" s="33">
        <v>91640.137210000001</v>
      </c>
      <c r="BD762" s="33">
        <v>97866.766189999995</v>
      </c>
      <c r="BE762" s="33">
        <v>92036.275259999995</v>
      </c>
      <c r="BF762" s="33">
        <v>92394.923840000003</v>
      </c>
      <c r="BG762" s="33">
        <v>95265.376569999993</v>
      </c>
      <c r="BH762" s="33">
        <v>101071.3633</v>
      </c>
      <c r="BI762" s="33">
        <v>95046.312349999993</v>
      </c>
      <c r="BJ762" s="33">
        <v>95413.506179999997</v>
      </c>
      <c r="BK762" s="33">
        <v>98386.890020000006</v>
      </c>
      <c r="BL762" s="33">
        <v>104084.2885</v>
      </c>
      <c r="BM762" s="33">
        <v>97865.285659999994</v>
      </c>
      <c r="BN762" s="33">
        <v>98242.432629999996</v>
      </c>
      <c r="BO762" s="33">
        <v>101312.65949999999</v>
      </c>
      <c r="BP762" s="33">
        <v>107212.60249999999</v>
      </c>
      <c r="BQ762" s="33">
        <v>100791.2175</v>
      </c>
      <c r="BR762" s="33">
        <v>101179.216</v>
      </c>
      <c r="BS762" s="33">
        <v>104349.3459</v>
      </c>
      <c r="BT762" s="33">
        <v>110429.5241</v>
      </c>
      <c r="BU762" s="33">
        <v>103802.48789999999</v>
      </c>
      <c r="BV762" s="33">
        <v>104202.8216</v>
      </c>
      <c r="BW762" s="33">
        <v>107473.7718</v>
      </c>
      <c r="BX762" s="33">
        <v>113747.879</v>
      </c>
      <c r="BY762" s="33">
        <v>106913.6137</v>
      </c>
      <c r="BZ762" s="33">
        <v>107328.19869999999</v>
      </c>
      <c r="CA762" s="33">
        <v>110700.77280000001</v>
      </c>
      <c r="CB762" s="33">
        <v>117231.2868</v>
      </c>
      <c r="CC762" s="33">
        <v>110175.2531</v>
      </c>
      <c r="CD762" s="33">
        <v>110601.68889999999</v>
      </c>
      <c r="CE762" s="33">
        <v>114084.1605</v>
      </c>
      <c r="CF762" s="33">
        <v>120773.26730000001</v>
      </c>
      <c r="CG762" s="33">
        <v>113496.0484</v>
      </c>
      <c r="CH762" s="33">
        <v>113934.51820000001</v>
      </c>
      <c r="CI762" s="33">
        <v>117526.6085</v>
      </c>
      <c r="CJ762" s="33">
        <v>124312.01669999999</v>
      </c>
      <c r="CK762" s="33">
        <v>116817.89659999999</v>
      </c>
      <c r="CL762" s="33">
        <v>117268.8355</v>
      </c>
      <c r="CM762" s="33">
        <v>120968.5762</v>
      </c>
      <c r="CN762" s="33">
        <v>127965.2099</v>
      </c>
      <c r="CO762" s="33">
        <v>120238.8789</v>
      </c>
      <c r="CP762" s="33">
        <v>120702.5189</v>
      </c>
      <c r="CQ762" s="33">
        <v>124514.8055</v>
      </c>
      <c r="CR762" s="33">
        <v>131740.59220000001</v>
      </c>
      <c r="CS762" s="33">
        <v>123779.8563</v>
      </c>
      <c r="CT762" s="33">
        <v>124256.3201</v>
      </c>
      <c r="CU762" s="33">
        <v>128184.1517</v>
      </c>
      <c r="CV762" s="33">
        <v>135761.81789999999</v>
      </c>
      <c r="CW762" s="33">
        <v>127557.55379999999</v>
      </c>
      <c r="CX762" s="33">
        <v>128050.23360000001</v>
      </c>
      <c r="CY762" s="33">
        <v>132096.74530000001</v>
      </c>
      <c r="CZ762" s="33">
        <v>139735.16589999999</v>
      </c>
      <c r="DA762" s="33">
        <v>131282.60320000001</v>
      </c>
      <c r="DB762" s="33">
        <v>131788.45540000001</v>
      </c>
      <c r="DC762" s="33">
        <v>135958.0233</v>
      </c>
      <c r="DD762" s="33">
        <v>143746.8786</v>
      </c>
      <c r="DE762" s="33">
        <v>135029.40719999999</v>
      </c>
      <c r="DF762" s="33">
        <v>135549.6537</v>
      </c>
      <c r="DG762" s="33">
        <v>139850.7629</v>
      </c>
      <c r="DH762" s="33">
        <v>147605.78899999999</v>
      </c>
      <c r="DI762" s="33">
        <v>138631.1225</v>
      </c>
      <c r="DJ762" s="33">
        <v>139165.00510000001</v>
      </c>
      <c r="DK762" s="33">
        <v>143594.1661</v>
      </c>
      <c r="DL762" s="33">
        <v>151431.7052</v>
      </c>
      <c r="DM762" s="33">
        <v>142203.33180000001</v>
      </c>
      <c r="DN762" s="33">
        <v>142751.74530000001</v>
      </c>
      <c r="DO762" s="33">
        <v>147307.13620000001</v>
      </c>
      <c r="DP762" s="33">
        <v>154810.95689999999</v>
      </c>
      <c r="DQ762" s="33">
        <v>145355.70879999999</v>
      </c>
      <c r="DR762" s="33">
        <v>145917.0661</v>
      </c>
      <c r="DS762" s="33">
        <v>150585.04500000001</v>
      </c>
      <c r="DT762" s="33">
        <v>158201.09</v>
      </c>
      <c r="DU762" s="33">
        <v>148516.47279999999</v>
      </c>
      <c r="DV762" s="33">
        <v>149090.01509999999</v>
      </c>
      <c r="DW762" s="33">
        <v>153872.0485</v>
      </c>
      <c r="DX762" s="33">
        <v>161604.5086</v>
      </c>
      <c r="DY762" s="33">
        <v>151688.2727</v>
      </c>
      <c r="DZ762" s="33">
        <v>152274.42379999999</v>
      </c>
      <c r="EA762" s="33">
        <v>157171.6018</v>
      </c>
      <c r="EB762" s="33">
        <v>165075.05840000001</v>
      </c>
      <c r="EC762" s="33">
        <v>154919.43539999999</v>
      </c>
      <c r="ED762" s="33">
        <v>155518.1433</v>
      </c>
      <c r="EE762" s="33">
        <v>160534.571</v>
      </c>
      <c r="EF762" s="33">
        <v>168614.71890000001</v>
      </c>
      <c r="EG762" s="33">
        <v>158214.85140000001</v>
      </c>
      <c r="EH762" s="33">
        <v>158825.49909999999</v>
      </c>
      <c r="EI762" s="33">
        <v>163964.4492</v>
      </c>
      <c r="EJ762" s="33">
        <v>172178.16010000001</v>
      </c>
      <c r="EK762" s="33">
        <v>161531.13070000001</v>
      </c>
      <c r="EL762" s="33">
        <v>162153.37729999999</v>
      </c>
      <c r="EM762" s="33">
        <v>167417.0324</v>
      </c>
      <c r="EN762" s="33">
        <v>175710.23009999999</v>
      </c>
      <c r="EO762" s="33">
        <v>164814.6483</v>
      </c>
      <c r="EP762" s="33">
        <v>165449.21179999999</v>
      </c>
      <c r="EQ762" s="33">
        <v>170837.28829999999</v>
      </c>
      <c r="ER762" s="33">
        <v>179590.9087</v>
      </c>
      <c r="ES762" s="33">
        <v>168413.81150000001</v>
      </c>
      <c r="ET762" s="33">
        <v>169062.0723</v>
      </c>
      <c r="EU762" s="33">
        <v>174587.98019999999</v>
      </c>
      <c r="EV762" s="33">
        <v>183320.14369999999</v>
      </c>
      <c r="EW762" s="33">
        <v>171871.6</v>
      </c>
      <c r="EX762" s="33">
        <v>172532.81830000001</v>
      </c>
      <c r="EY762" s="33">
        <v>178193.3407</v>
      </c>
      <c r="EZ762" s="33">
        <v>187005.2966</v>
      </c>
      <c r="FA762" s="33">
        <v>175289.75630000001</v>
      </c>
      <c r="FB762" s="33">
        <v>175963.8333</v>
      </c>
      <c r="FC762" s="33">
        <v>181757.6917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50575.988019999997</v>
      </c>
      <c r="D4" s="1">
        <f>PLANEL_GerMED_Trim_Resultado!Q245</f>
        <v>44209.949910000003</v>
      </c>
      <c r="E4" s="1">
        <f>PLANEL_GerMED_Trim_Resultado!R245</f>
        <v>45075.404719999999</v>
      </c>
      <c r="F4" s="1">
        <f>PLANEL_GerMED_Trim_Resultado!S245</f>
        <v>44400.424729999999</v>
      </c>
      <c r="G4" s="1">
        <f>PLANEL_GerMED_Trim_Resultado!T245</f>
        <v>53976.314259999999</v>
      </c>
      <c r="H4" s="1">
        <f>PLANEL_GerMED_Trim_Resultado!U245</f>
        <v>45262.21486</v>
      </c>
      <c r="I4" s="1">
        <f>PLANEL_GerMED_Trim_Resultado!V245</f>
        <v>42891.601759999998</v>
      </c>
      <c r="J4" s="1">
        <f>PLANEL_GerMED_Trim_Resultado!W245</f>
        <v>45172.438040000001</v>
      </c>
      <c r="K4" s="1">
        <f>PLANEL_GerMED_Trim_Resultado!X245</f>
        <v>54641.565390000003</v>
      </c>
      <c r="L4" s="1">
        <f>PLANEL_GerMED_Trim_Resultado!Y245</f>
        <v>46013.675439999999</v>
      </c>
      <c r="M4" s="1">
        <f>PLANEL_GerMED_Trim_Resultado!Z245</f>
        <v>43632.931320000003</v>
      </c>
      <c r="N4" s="1">
        <f>PLANEL_GerMED_Trim_Resultado!AA245</f>
        <v>45172.438040000001</v>
      </c>
      <c r="O4" s="1">
        <f>PLANEL_GerMED_Trim_Resultado!AB245</f>
        <v>53388.023569999998</v>
      </c>
      <c r="P4" s="1">
        <f>PLANEL_GerMED_Trim_Resultado!AC245</f>
        <v>44398.955260000002</v>
      </c>
      <c r="Q4" s="1">
        <f>PLANEL_GerMED_Trim_Resultado!AD245</f>
        <v>41304.31364</v>
      </c>
      <c r="R4" s="1">
        <f>PLANEL_GerMED_Trim_Resultado!AE245</f>
        <v>46674.194779999998</v>
      </c>
      <c r="S4" s="1">
        <f>PLANEL_GerMED_Trim_Resultado!AF245</f>
        <v>57674.533759999998</v>
      </c>
      <c r="T4" s="1">
        <f>PLANEL_GerMED_Trim_Resultado!AG245</f>
        <v>48328.403319999998</v>
      </c>
      <c r="U4" s="1">
        <f>PLANEL_GerMED_Trim_Resultado!AH245</f>
        <v>45062.29479</v>
      </c>
      <c r="V4" s="1">
        <f>PLANEL_GerMED_Trim_Resultado!AI245</f>
        <v>48426.768210000002</v>
      </c>
      <c r="W4" s="1">
        <f>PLANEL_GerMED_Trim_Resultado!AJ245</f>
        <v>60962.398350000003</v>
      </c>
      <c r="X4" s="1">
        <f>PLANEL_GerMED_Trim_Resultado!AK245</f>
        <v>51170.11767</v>
      </c>
      <c r="Y4" s="1">
        <f>PLANEL_GerMED_Trim_Resultado!AL245</f>
        <v>47900.048009999999</v>
      </c>
      <c r="Z4" s="1">
        <f>PLANEL_GerMED_Trim_Resultado!AM245</f>
        <v>50290.599589999998</v>
      </c>
      <c r="AA4" s="1">
        <f>PLANEL_GerMED_Trim_Resultado!AN245</f>
        <v>64581.539700000001</v>
      </c>
      <c r="AB4" s="1">
        <f>PLANEL_GerMED_Trim_Resultado!AO245</f>
        <v>54574.354879999999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68047.026159999994</v>
      </c>
      <c r="AF4" s="1">
        <f>PLANEL_GerMED_Trim_Resultado!AS245</f>
        <v>54435.447209999998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69592.531180000005</v>
      </c>
      <c r="AJ4" s="1">
        <f>PLANEL_GerMED_Trim_Resultado!AW245</f>
        <v>57574.521690000001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70663.067720000006</v>
      </c>
      <c r="AN4" s="1">
        <f>PLANEL_GerMED_Trim_Resultado!BA245</f>
        <v>56402.185299999997</v>
      </c>
      <c r="AO4" s="1">
        <f>PLANEL_GerMED_Trim_Resultado!BB245</f>
        <v>50789.351589999998</v>
      </c>
      <c r="AP4" s="1">
        <f>PLANEL_GerMED_Trim_Resultado!BC245</f>
        <v>50633.876400000001</v>
      </c>
      <c r="AQ4" s="1">
        <f>PLANEL_GerMED_Trim_Resultado!BD245</f>
        <v>70721.94442</v>
      </c>
      <c r="AR4" s="1">
        <f>PLANEL_GerMED_Trim_Resultado!BE245</f>
        <v>57854.6518</v>
      </c>
      <c r="AS4" s="1">
        <f>PLANEL_GerMED_Trim_Resultado!BF245</f>
        <v>50819.429929999998</v>
      </c>
      <c r="AT4" s="1">
        <f>PLANEL_GerMED_Trim_Resultado!BG245</f>
        <v>50668.106209999998</v>
      </c>
      <c r="AU4" s="1">
        <f>PLANEL_GerMED_Trim_Resultado!BH245</f>
        <v>71986.617960000003</v>
      </c>
      <c r="AV4" s="1">
        <f>PLANEL_GerMED_Trim_Resultado!BI245</f>
        <v>61927.334690000003</v>
      </c>
      <c r="AW4" s="1">
        <f>PLANEL_GerMED_Trim_Resultado!BJ245</f>
        <v>51435.902029999997</v>
      </c>
      <c r="AX4" s="1">
        <f>PLANEL_GerMED_Trim_Resultado!BK245</f>
        <v>51227.54681</v>
      </c>
      <c r="AY4" s="1">
        <f>PLANEL_GerMED_Trim_Resultado!BL245</f>
        <v>73358.460990000007</v>
      </c>
      <c r="AZ4" s="1">
        <f>PLANEL_GerMED_Trim_Resultado!BM245</f>
        <v>61072.01784</v>
      </c>
      <c r="BA4" s="1">
        <f>PLANEL_GerMED_Trim_Resultado!BN245</f>
        <v>51580.358220000002</v>
      </c>
      <c r="BB4" s="1">
        <f>PLANEL_GerMED_Trim_Resultado!BO245</f>
        <v>51392.896139999997</v>
      </c>
      <c r="BC4" s="1">
        <f>PLANEL_GerMED_Trim_Resultado!BP245</f>
        <v>76535.815419999999</v>
      </c>
      <c r="BD4" s="1">
        <f>PLANEL_GerMED_Trim_Resultado!BQ245</f>
        <v>62801.05053</v>
      </c>
      <c r="BE4" s="1">
        <f>PLANEL_GerMED_Trim_Resultado!BR245</f>
        <v>53435.499539999997</v>
      </c>
      <c r="BF4" s="1">
        <f>PLANEL_GerMED_Trim_Resultado!BS245</f>
        <v>53693.10673</v>
      </c>
      <c r="BG4" s="1">
        <f>PLANEL_GerMED_Trim_Resultado!BT245</f>
        <v>79190.568459999995</v>
      </c>
      <c r="BH4" s="1">
        <f>PLANEL_GerMED_Trim_Resultado!BU245</f>
        <v>62940.499150000003</v>
      </c>
      <c r="BI4" s="1">
        <f>PLANEL_GerMED_Trim_Resultado!BV245</f>
        <v>55108.605490000002</v>
      </c>
      <c r="BJ4" s="1">
        <f>PLANEL_GerMED_Trim_Resultado!BW245</f>
        <v>55846.644480000003</v>
      </c>
      <c r="BK4" s="1">
        <f>PLANEL_GerMED_Trim_Resultado!BX245</f>
        <v>82520.590930000006</v>
      </c>
      <c r="BL4" s="1">
        <f>PLANEL_GerMED_Trim_Resultado!BY245</f>
        <v>64989.746449999999</v>
      </c>
      <c r="BM4" s="1">
        <f>PLANEL_GerMED_Trim_Resultado!BZ245</f>
        <v>57093.843180000003</v>
      </c>
      <c r="BN4" s="1">
        <f>PLANEL_GerMED_Trim_Resultado!CA245</f>
        <v>58275.615749999997</v>
      </c>
      <c r="BO4" s="1">
        <f>PLANEL_GerMED_Trim_Resultado!CB245</f>
        <v>85740.105710000003</v>
      </c>
      <c r="BP4" s="1">
        <f>PLANEL_GerMED_Trim_Resultado!CC245</f>
        <v>70087.901509999996</v>
      </c>
      <c r="BQ4" s="1">
        <f>PLANEL_GerMED_Trim_Resultado!CD245</f>
        <v>58244.65638</v>
      </c>
      <c r="BR4" s="1">
        <f>PLANEL_GerMED_Trim_Resultado!CE245</f>
        <v>59824.83844</v>
      </c>
      <c r="BS4" s="1">
        <f>PLANEL_GerMED_Trim_Resultado!CF245</f>
        <v>86866.350290000002</v>
      </c>
      <c r="BT4" s="1">
        <f>PLANEL_GerMED_Trim_Resultado!CG245</f>
        <v>69137.859089999998</v>
      </c>
      <c r="BU4" s="1">
        <f>PLANEL_GerMED_Trim_Resultado!CH245</f>
        <v>58561.249900000003</v>
      </c>
      <c r="BV4" s="1">
        <f>PLANEL_GerMED_Trim_Resultado!CI245</f>
        <v>60274.629350000003</v>
      </c>
      <c r="BW4" s="1">
        <f>PLANEL_GerMED_Trim_Resultado!CJ245</f>
        <v>88468.900850000005</v>
      </c>
      <c r="BX4" s="1">
        <f>PLANEL_GerMED_Trim_Resultado!CK245</f>
        <v>70352.586219999997</v>
      </c>
      <c r="BY4" s="1">
        <f>PLANEL_GerMED_Trim_Resultado!CL245</f>
        <v>58735.812109999999</v>
      </c>
      <c r="BZ4" s="1">
        <f>PLANEL_GerMED_Trim_Resultado!CM245</f>
        <v>60540.265809999997</v>
      </c>
      <c r="CA4" s="1">
        <f>PLANEL_GerMED_Trim_Resultado!CN245</f>
        <v>90362.145040000003</v>
      </c>
      <c r="CB4" s="1">
        <f>PLANEL_GerMED_Trim_Resultado!CO245</f>
        <v>73679.130550000002</v>
      </c>
      <c r="CC4" s="1">
        <f>PLANEL_GerMED_Trim_Resultado!CP245</f>
        <v>58950.259940000004</v>
      </c>
      <c r="CD4" s="1">
        <f>PLANEL_GerMED_Trim_Resultado!CQ245</f>
        <v>60866.597370000003</v>
      </c>
      <c r="CE4" s="1">
        <f>PLANEL_GerMED_Trim_Resultado!CR245</f>
        <v>91965.108529999998</v>
      </c>
      <c r="CF4" s="1">
        <f>PLANEL_GerMED_Trim_Resultado!CS245</f>
        <v>74536.188989999995</v>
      </c>
      <c r="CG4" s="1">
        <f>PLANEL_GerMED_Trim_Resultado!CT245</f>
        <v>59340.123979999997</v>
      </c>
      <c r="CH4" s="1">
        <f>PLANEL_GerMED_Trim_Resultado!CU245</f>
        <v>61455.703959999999</v>
      </c>
      <c r="CI4" s="1">
        <f>PLANEL_GerMED_Trim_Resultado!CV245</f>
        <v>93918.112150000001</v>
      </c>
      <c r="CJ4" s="1">
        <f>PLANEL_GerMED_Trim_Resultado!CW245</f>
        <v>74793.387069999997</v>
      </c>
      <c r="CK4" s="1">
        <f>PLANEL_GerMED_Trim_Resultado!CX245</f>
        <v>59802.662360000002</v>
      </c>
      <c r="CL4" s="1">
        <f>PLANEL_GerMED_Trim_Resultado!CY245</f>
        <v>62159.5622</v>
      </c>
      <c r="CM4" s="1">
        <f>PLANEL_GerMED_Trim_Resultado!CZ245</f>
        <v>95881.689899999998</v>
      </c>
      <c r="CN4" s="1">
        <f>PLANEL_GerMED_Trim_Resultado!DA245</f>
        <v>74533.908590000006</v>
      </c>
      <c r="CO4" s="1">
        <f>PLANEL_GerMED_Trim_Resultado!DB245</f>
        <v>60346.920619999997</v>
      </c>
      <c r="CP4" s="1">
        <f>PLANEL_GerMED_Trim_Resultado!DC245</f>
        <v>62959.906629999998</v>
      </c>
      <c r="CQ4" s="1">
        <f>PLANEL_GerMED_Trim_Resultado!DD245</f>
        <v>97941.618539999996</v>
      </c>
      <c r="CR4" s="1">
        <f>PLANEL_GerMED_Trim_Resultado!DE245</f>
        <v>76773.354760000002</v>
      </c>
      <c r="CS4" s="1">
        <f>PLANEL_GerMED_Trim_Resultado!DF245</f>
        <v>61103.06942</v>
      </c>
      <c r="CT4" s="1">
        <f>PLANEL_GerMED_Trim_Resultado!DG245</f>
        <v>63940.604299999999</v>
      </c>
      <c r="CU4" s="1">
        <f>PLANEL_GerMED_Trim_Resultado!DH245</f>
        <v>98472.859540000005</v>
      </c>
      <c r="CV4" s="1">
        <f>PLANEL_GerMED_Trim_Resultado!DI245</f>
        <v>80186.305059999999</v>
      </c>
      <c r="CW4" s="1">
        <f>PLANEL_GerMED_Trim_Resultado!DJ245</f>
        <v>61271.48371</v>
      </c>
      <c r="CX4" s="1">
        <f>PLANEL_GerMED_Trim_Resultado!DK245</f>
        <v>64154.685810000003</v>
      </c>
      <c r="CY4" s="68">
        <f>PLANEL_GerMED_Trim_Resultado!DL245</f>
        <v>98496.925409999996</v>
      </c>
      <c r="CZ4" s="68">
        <f>PLANEL_GerMED_Trim_Resultado!DM245</f>
        <v>79681.861430000004</v>
      </c>
      <c r="DA4" s="68">
        <f>PLANEL_GerMED_Trim_Resultado!DN245</f>
        <v>61271.48371</v>
      </c>
      <c r="DB4" s="68">
        <f>PLANEL_GerMED_Trim_Resultado!DO245</f>
        <v>64154.685810000003</v>
      </c>
      <c r="DC4" s="1">
        <f>PLANEL_GerMED_Trim_Resultado!DP245</f>
        <v>98520.760939999993</v>
      </c>
      <c r="DD4" s="1">
        <f>PLANEL_GerMED_Trim_Resultado!DQ245</f>
        <v>79650.769390000001</v>
      </c>
      <c r="DE4" s="1">
        <f>PLANEL_GerMED_Trim_Resultado!DR245</f>
        <v>61271.48371</v>
      </c>
      <c r="DF4" s="1">
        <f>PLANEL_GerMED_Trim_Resultado!DS245</f>
        <v>64154.685810000003</v>
      </c>
      <c r="DG4" s="1">
        <f>PLANEL_GerMED_Trim_Resultado!DT245</f>
        <v>98544.258050000004</v>
      </c>
      <c r="DH4" s="1">
        <f>PLANEL_GerMED_Trim_Resultado!DU245</f>
        <v>78271.167589999997</v>
      </c>
      <c r="DI4" s="1">
        <f>PLANEL_GerMED_Trim_Resultado!DV245</f>
        <v>61271.48371</v>
      </c>
      <c r="DJ4" s="1">
        <f>PLANEL_GerMED_Trim_Resultado!DW245</f>
        <v>64154.685810000003</v>
      </c>
      <c r="DK4" s="1">
        <f>PLANEL_GerMED_Trim_Resultado!DX245</f>
        <v>98567.320219999994</v>
      </c>
      <c r="DL4" s="1">
        <f>PLANEL_GerMED_Trim_Resultado!DY245</f>
        <v>78739.138519999993</v>
      </c>
      <c r="DM4" s="1">
        <f>PLANEL_GerMED_Trim_Resultado!DZ245</f>
        <v>61277.970439999997</v>
      </c>
      <c r="DN4" s="1">
        <f>PLANEL_GerMED_Trim_Resultado!EA245</f>
        <v>64162.777090000003</v>
      </c>
      <c r="DO4" s="1">
        <f>PLANEL_GerMED_Trim_Resultado!EB245</f>
        <v>98589.919330000004</v>
      </c>
      <c r="DP4" s="1">
        <f>PLANEL_GerMED_Trim_Resultado!EC245</f>
        <v>79221.850109999999</v>
      </c>
      <c r="DQ4" s="1">
        <f>PLANEL_GerMED_Trim_Resultado!ED245</f>
        <v>61288.463860000003</v>
      </c>
      <c r="DR4" s="1">
        <f>PLANEL_GerMED_Trim_Resultado!EE245</f>
        <v>64175.866170000001</v>
      </c>
      <c r="DS4" s="1">
        <f>PLANEL_GerMED_Trim_Resultado!EF245</f>
        <v>98611.992859999998</v>
      </c>
      <c r="DT4" s="1">
        <f>PLANEL_GerMED_Trim_Resultado!EG245</f>
        <v>79879.913920000006</v>
      </c>
      <c r="DU4" s="1">
        <f>PLANEL_GerMED_Trim_Resultado!EH245</f>
        <v>61290.53557</v>
      </c>
      <c r="DV4" s="1">
        <f>PLANEL_GerMED_Trim_Resultado!EI245</f>
        <v>64178.450340000003</v>
      </c>
      <c r="DW4" s="1">
        <f>PLANEL_GerMED_Trim_Resultado!EJ245</f>
        <v>98633.488440000001</v>
      </c>
      <c r="DX4" s="1">
        <f>PLANEL_GerMED_Trim_Resultado!EK245</f>
        <v>80644.379960000006</v>
      </c>
      <c r="DY4" s="1">
        <f>PLANEL_GerMED_Trim_Resultado!EL245</f>
        <v>61296.58165</v>
      </c>
      <c r="DZ4" s="1">
        <f>PLANEL_GerMED_Trim_Resultado!EM245</f>
        <v>64185.991990000002</v>
      </c>
      <c r="EA4" s="1">
        <f>PLANEL_GerMED_Trim_Resultado!EN245</f>
        <v>98654.370750000002</v>
      </c>
      <c r="EB4" s="1">
        <f>PLANEL_GerMED_Trim_Resultado!EO245</f>
        <v>80235.26672</v>
      </c>
      <c r="EC4" s="1">
        <f>PLANEL_GerMED_Trim_Resultado!EP245</f>
        <v>59850.141819999997</v>
      </c>
      <c r="ED4" s="1">
        <f>PLANEL_GerMED_Trim_Resultado!EQ245</f>
        <v>64193.318469999998</v>
      </c>
      <c r="EE4" s="1">
        <f>PLANEL_GerMED_Trim_Resultado!ER245</f>
        <v>99820.654689999996</v>
      </c>
      <c r="EF4" s="1">
        <f>PLANEL_GerMED_Trim_Resultado!ES245</f>
        <v>80715.583910000001</v>
      </c>
      <c r="EG4" s="1">
        <f>PLANEL_GerMED_Trim_Resultado!ET245</f>
        <v>58793.619789999997</v>
      </c>
      <c r="EH4" s="1">
        <f>PLANEL_GerMED_Trim_Resultado!EU245</f>
        <v>64603.459479999998</v>
      </c>
      <c r="EI4" s="1">
        <f>PLANEL_GerMED_Trim_Resultado!EV245</f>
        <v>100479.73669999999</v>
      </c>
      <c r="EJ4" s="1">
        <f>PLANEL_GerMED_Trim_Resultado!EW245</f>
        <v>81342.250719999996</v>
      </c>
      <c r="EK4" s="1">
        <f>PLANEL_GerMED_Trim_Resultado!EX245</f>
        <v>55927.122649999998</v>
      </c>
      <c r="EL4" s="1">
        <f>PLANEL_GerMED_Trim_Resultado!EY245</f>
        <v>64929.109989999997</v>
      </c>
      <c r="EM4" s="1">
        <f>PLANEL_GerMED_Trim_Resultado!EZ245</f>
        <v>103121.3361</v>
      </c>
      <c r="EN4" s="1">
        <f>PLANEL_GerMED_Trim_Resultado!FA245</f>
        <v>84276.352859999999</v>
      </c>
      <c r="EO4" s="1">
        <f>PLANEL_GerMED_Trim_Resultado!FB245</f>
        <v>57139.948929999999</v>
      </c>
      <c r="EP4" s="1">
        <f>PLANEL_GerMED_Trim_Resultado!FC245</f>
        <v>65934.804910000006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3258.0097230000001</v>
      </c>
      <c r="H5" s="1">
        <f>PLANEL_GerMED_Trim_Resultado!U257</f>
        <v>2955.9634660000002</v>
      </c>
      <c r="I5" s="1">
        <f>PLANEL_GerMED_Trim_Resultado!V257</f>
        <v>2519.7712999999999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3202.4540769999999</v>
      </c>
      <c r="Q5" s="1">
        <f>PLANEL_GerMED_Trim_Resultado!AD257</f>
        <v>2710.639392</v>
      </c>
      <c r="R5" s="1">
        <f>PLANEL_GerMED_Trim_Resultado!AE257</f>
        <v>3123.1952759999999</v>
      </c>
      <c r="S5" s="1">
        <f>PLANEL_GerMED_Trim_Resultado!AF257</f>
        <v>3690.9969820000001</v>
      </c>
      <c r="T5" s="1">
        <f>PLANEL_GerMED_Trim_Resultado!AG257</f>
        <v>3266.907209</v>
      </c>
      <c r="U5" s="1">
        <f>PLANEL_GerMED_Trim_Resultado!AH257</f>
        <v>2762.7781989999999</v>
      </c>
      <c r="V5" s="1">
        <f>PLANEL_GerMED_Trim_Resultado!AI257</f>
        <v>3184.5163849999999</v>
      </c>
      <c r="W5" s="1">
        <f>PLANEL_GerMED_Trim_Resultado!AJ257</f>
        <v>3728.2187479999998</v>
      </c>
      <c r="X5" s="1">
        <f>PLANEL_GerMED_Trim_Resultado!AK257</f>
        <v>3319.7545690000002</v>
      </c>
      <c r="Y5" s="1">
        <f>PLANEL_GerMED_Trim_Resultado!AL257</f>
        <v>2826.4811279999999</v>
      </c>
      <c r="Z5" s="1">
        <f>PLANEL_GerMED_Trim_Resultado!AM257</f>
        <v>3314.0706719999998</v>
      </c>
      <c r="AA5" s="1">
        <f>PLANEL_GerMED_Trim_Resultado!AN257</f>
        <v>3833.6070629999999</v>
      </c>
      <c r="AB5" s="1">
        <f>PLANEL_GerMED_Trim_Resultado!AO257</f>
        <v>3592.7884669999999</v>
      </c>
      <c r="AC5" s="1">
        <f>PLANEL_GerMED_Trim_Resultado!AP257</f>
        <v>3959.4496939999999</v>
      </c>
      <c r="AD5" s="1">
        <f>PLANEL_GerMED_Trim_Resultado!AQ257</f>
        <v>4479.514999</v>
      </c>
      <c r="AE5" s="1">
        <f>PLANEL_GerMED_Trim_Resultado!AR257</f>
        <v>3833.4954320000002</v>
      </c>
      <c r="AF5" s="1">
        <f>PLANEL_GerMED_Trim_Resultado!AS257</f>
        <v>5815.6343150000002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3835.548632</v>
      </c>
      <c r="AJ5" s="1">
        <f>PLANEL_GerMED_Trim_Resultado!AW257</f>
        <v>3592.7884669999999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5699.5102569999999</v>
      </c>
      <c r="AN5" s="1">
        <f>PLANEL_GerMED_Trim_Resultado!BA257</f>
        <v>7343.9041029999998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7935.4257779999998</v>
      </c>
      <c r="AR5" s="1">
        <f>PLANEL_GerMED_Trim_Resultado!BE257</f>
        <v>7355.4247139999998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7936.4073710000002</v>
      </c>
      <c r="AV5" s="1">
        <f>PLANEL_GerMED_Trim_Resultado!BI257</f>
        <v>4224.3369309999998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7936.4073710000002</v>
      </c>
      <c r="AZ5" s="1">
        <f>PLANEL_GerMED_Trim_Resultado!BM257</f>
        <v>5892.4940150000002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7811.6108450000002</v>
      </c>
      <c r="BD5" s="1">
        <f>PLANEL_GerMED_Trim_Resultado!BQ257</f>
        <v>6073.00713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7938.5063689999997</v>
      </c>
      <c r="BH5" s="1">
        <f>PLANEL_GerMED_Trim_Resultado!BU257</f>
        <v>7262.2809429999998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7936.4073710000002</v>
      </c>
      <c r="BL5" s="1">
        <f>PLANEL_GerMED_Trim_Resultado!BY257</f>
        <v>7533.3436380000003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5057.0673790000001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7354.8017250000003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7226.0793219999996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5056.8999569999996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5055.0961770000004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6071.0359280000002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7535.31484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7533.3436380000003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7533.3436380000003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5055.0961770000004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5692.0884120000001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7533.3436380000003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7535.31484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7535.31484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7535.31484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7535.31484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7535.31484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7533.3436380000003</v>
      </c>
      <c r="EG5" s="1">
        <f>PLANEL_GerMED_Trim_Resultado!ET257</f>
        <v>6341.2406060000003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7533.5110599999998</v>
      </c>
      <c r="EK5" s="1">
        <f>PLANEL_GerMED_Trim_Resultado!EX257</f>
        <v>6286.5932830000002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7531.5398580000001</v>
      </c>
      <c r="EO5" s="1">
        <f>PLANEL_GerMED_Trim_Resultado!FB257</f>
        <v>6286.5932830000002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6702.0016770000002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5532.4925660999997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3949.0905870000001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3994.6023970000001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3962.127387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3994.6023970000001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8668.0442619999994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4211.3984010000004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9497.3366767000007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10149.756694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3928.2844230000001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4796.4430700000003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10956.096627499999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3559.9062800000002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10674.4851535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2346.571747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2314.1248059999998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3461.4554480000002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10953.005845150001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2346.571747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2314.1248059999998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3474.492248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11587.43607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2264.2211609999999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3099.904798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11377.752344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2771.4786170000002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2264.2211609999999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11094.711036000001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2231.7461509999998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2264.2211609999999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10993.812013999999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2167.954698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11311.279643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2093.7592100000002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2551.652509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11964.492902000002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2093.7592100000002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2733.3282364000002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12513.065139999999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1599.189361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2278.6635616000003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12043.862044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1599.189361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1852.2368180000001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12011.178535000001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1599.189361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1852.2368180000001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12292.785849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1329.801606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11562.346893400001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2135.0803561000002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2281.3263710000001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12677.629869999999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5414.0808294999997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5399.1733229999991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15844.153929999999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3602.5118990000001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731.55773180000006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12344.943025499999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4163.1627922999996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143.85065729999999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12112.8872391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5092.1800463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143.85065729999999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12371.186089500001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6033.3454573000008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143.85065729999999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12630.598513100002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7000.3026973000005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143.85065729999999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12899.278381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8334.7037309999996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0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13277.213686999999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9215.1083930000004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0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13984.35916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9215.1083930000004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0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13408.183725999999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9215.1083930000004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966.85320249999995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13441.975267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9215.1083930000004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3597.4758643999999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13630.643411000001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9215.1083930000004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0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5169.9205929999998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15658.621504999999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953.63414739999996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953.63414739999996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1141.580119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953.63414739999996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1141.580119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235.69855680000001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235.69855680000001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215.27256750000001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0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0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0</v>
      </c>
      <c r="AY10" s="20">
        <f>PLANEL_GerMED_Trim_Resultado!BM41+PLANEL_GerMED_Trim_Resultado!BM53</f>
        <v>0</v>
      </c>
      <c r="AZ10" s="20">
        <f>PLANEL_GerMED_Trim_Resultado!BN41+PLANEL_GerMED_Trim_Resultado!BN53</f>
        <v>0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0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0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0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2872.5200399999999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2872.5200399999999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2872.5200399999999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2872.5200399999999</v>
      </c>
      <c r="BJ11" s="1">
        <f>PLANEL_GerMED_Trim_Resultado!BW161</f>
        <v>3052.6641730000001</v>
      </c>
      <c r="BK11" s="1">
        <f>PLANEL_GerMED_Trim_Resultado!BX161</f>
        <v>2872.5200399999999</v>
      </c>
      <c r="BL11" s="1">
        <f>PLANEL_GerMED_Trim_Resultado!BY161</f>
        <v>2872.5200399999999</v>
      </c>
      <c r="BM11" s="1">
        <f>PLANEL_GerMED_Trim_Resultado!BZ161</f>
        <v>2918.8172960000002</v>
      </c>
      <c r="BN11" s="1">
        <f>PLANEL_GerMED_Trim_Resultado!CA161</f>
        <v>3052.6641730000001</v>
      </c>
      <c r="BO11" s="1">
        <f>PLANEL_GerMED_Trim_Resultado!CB161</f>
        <v>2872.5200399999999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2872.5200399999999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2872.5200399999999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188.03834040000001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189.27079639999999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591.564931</v>
      </c>
      <c r="AF14" s="24">
        <f>PLANEL_GerMED_Trim_Resultado!AS17+PLANEL_GerMED_Trim_Resultado!AS29+PLANEL_GerMED_Trim_Resultado!AS629+PLANEL_GerMED_Trim_Resultado!AS713</f>
        <v>6051.6128900000003</v>
      </c>
      <c r="AG14" s="24">
        <f>PLANEL_GerMED_Trim_Resultado!AT17+PLANEL_GerMED_Trim_Resultado!AT29+PLANEL_GerMED_Trim_Resultado!AT629+PLANEL_GerMED_Trim_Resultado!AT713</f>
        <v>8281.0276620000004</v>
      </c>
      <c r="AH14" s="24">
        <f>PLANEL_GerMED_Trim_Resultado!AU17+PLANEL_GerMED_Trim_Resultado!AU29+PLANEL_GerMED_Trim_Resultado!AU629+PLANEL_GerMED_Trim_Resultado!AU713</f>
        <v>5277.1212770000002</v>
      </c>
      <c r="AI14" s="24">
        <f>PLANEL_GerMED_Trim_Resultado!AV17+PLANEL_GerMED_Trim_Resultado!AV29+PLANEL_GerMED_Trim_Resultado!AV629+PLANEL_GerMED_Trim_Resultado!AV713</f>
        <v>591.564931</v>
      </c>
      <c r="AJ14" s="24">
        <f>PLANEL_GerMED_Trim_Resultado!AW17+PLANEL_GerMED_Trim_Resultado!AW29+PLANEL_GerMED_Trim_Resultado!AW629+PLANEL_GerMED_Trim_Resultado!AW713</f>
        <v>6051.6128900000003</v>
      </c>
      <c r="AK14" s="24">
        <f>PLANEL_GerMED_Trim_Resultado!AX17+PLANEL_GerMED_Trim_Resultado!AX29+PLANEL_GerMED_Trim_Resultado!AX629+PLANEL_GerMED_Trim_Resultado!AX713</f>
        <v>8281.0276620000004</v>
      </c>
      <c r="AL14" s="24">
        <f>PLANEL_GerMED_Trim_Resultado!AY17+PLANEL_GerMED_Trim_Resultado!AY29+PLANEL_GerMED_Trim_Resultado!AY629+PLANEL_GerMED_Trim_Resultado!AY713</f>
        <v>5277.1212770000002</v>
      </c>
      <c r="AM14" s="24">
        <f>PLANEL_GerMED_Trim_Resultado!AZ17+PLANEL_GerMED_Trim_Resultado!AZ29+PLANEL_GerMED_Trim_Resultado!AZ629+PLANEL_GerMED_Trim_Resultado!AZ713</f>
        <v>580.9423683</v>
      </c>
      <c r="AN14" s="24">
        <f>PLANEL_GerMED_Trim_Resultado!BA17+PLANEL_GerMED_Trim_Resultado!BA29+PLANEL_GerMED_Trim_Resultado!BA629+PLANEL_GerMED_Trim_Resultado!BA713</f>
        <v>5942.9458030000005</v>
      </c>
      <c r="AO14" s="24">
        <f>PLANEL_GerMED_Trim_Resultado!BB17+PLANEL_GerMED_Trim_Resultado!BB29+PLANEL_GerMED_Trim_Resultado!BB629+PLANEL_GerMED_Trim_Resultado!BB713</f>
        <v>8132.3276100000003</v>
      </c>
      <c r="AP14" s="24">
        <f>PLANEL_GerMED_Trim_Resultado!BC17+PLANEL_GerMED_Trim_Resultado!BC29+PLANEL_GerMED_Trim_Resultado!BC629+PLANEL_GerMED_Trim_Resultado!BC713</f>
        <v>5182.3615140000002</v>
      </c>
      <c r="AQ14" s="24">
        <f>PLANEL_GerMED_Trim_Resultado!BD17+PLANEL_GerMED_Trim_Resultado!BD29+PLANEL_GerMED_Trim_Resultado!BD629+PLANEL_GerMED_Trim_Resultado!BD713</f>
        <v>580.9423683</v>
      </c>
      <c r="AR14" s="24">
        <f>PLANEL_GerMED_Trim_Resultado!BE17+PLANEL_GerMED_Trim_Resultado!BE29+PLANEL_GerMED_Trim_Resultado!BE629+PLANEL_GerMED_Trim_Resultado!BE713</f>
        <v>5942.9458030000005</v>
      </c>
      <c r="AS14" s="24">
        <f>PLANEL_GerMED_Trim_Resultado!BF17+PLANEL_GerMED_Trim_Resultado!BF29+PLANEL_GerMED_Trim_Resultado!BF629+PLANEL_GerMED_Trim_Resultado!BF713</f>
        <v>8132.3276100000003</v>
      </c>
      <c r="AT14" s="24">
        <f>PLANEL_GerMED_Trim_Resultado!BG17+PLANEL_GerMED_Trim_Resultado!BG29+PLANEL_GerMED_Trim_Resultado!BG629+PLANEL_GerMED_Trim_Resultado!BG713</f>
        <v>5182.3615140000002</v>
      </c>
      <c r="AU14" s="24">
        <f>PLANEL_GerMED_Trim_Resultado!BH17+PLANEL_GerMED_Trim_Resultado!BH29+PLANEL_GerMED_Trim_Resultado!BH629+PLANEL_GerMED_Trim_Resultado!BH713</f>
        <v>580.9423683</v>
      </c>
      <c r="AV14" s="24">
        <f>PLANEL_GerMED_Trim_Resultado!BI17+PLANEL_GerMED_Trim_Resultado!BI29+PLANEL_GerMED_Trim_Resultado!BI629+PLANEL_GerMED_Trim_Resultado!BI713</f>
        <v>5942.9458030000005</v>
      </c>
      <c r="AW14" s="24">
        <f>PLANEL_GerMED_Trim_Resultado!BJ17+PLANEL_GerMED_Trim_Resultado!BJ29+PLANEL_GerMED_Trim_Resultado!BJ629+PLANEL_GerMED_Trim_Resultado!BJ713</f>
        <v>8132.3276100000003</v>
      </c>
      <c r="AX14" s="24">
        <f>PLANEL_GerMED_Trim_Resultado!BK17+PLANEL_GerMED_Trim_Resultado!BK29+PLANEL_GerMED_Trim_Resultado!BK629+PLANEL_GerMED_Trim_Resultado!BK713</f>
        <v>5182.3615140000002</v>
      </c>
      <c r="AY14" s="24">
        <f>PLANEL_GerMED_Trim_Resultado!BL17+PLANEL_GerMED_Trim_Resultado!BL29+PLANEL_GerMED_Trim_Resultado!BL629+PLANEL_GerMED_Trim_Resultado!BL713</f>
        <v>580.9423683</v>
      </c>
      <c r="AZ14" s="24">
        <f>PLANEL_GerMED_Trim_Resultado!BM17+PLANEL_GerMED_Trim_Resultado!BM29+PLANEL_GerMED_Trim_Resultado!BM629+PLANEL_GerMED_Trim_Resultado!BM713</f>
        <v>5942.9458030000005</v>
      </c>
      <c r="BA14" s="24">
        <f>PLANEL_GerMED_Trim_Resultado!BN17+PLANEL_GerMED_Trim_Resultado!BN29+PLANEL_GerMED_Trim_Resultado!BN629+PLANEL_GerMED_Trim_Resultado!BN713</f>
        <v>8132.3276100000003</v>
      </c>
      <c r="BB14" s="24">
        <f>PLANEL_GerMED_Trim_Resultado!BO17+PLANEL_GerMED_Trim_Resultado!BO29+PLANEL_GerMED_Trim_Resultado!BO629+PLANEL_GerMED_Trim_Resultado!BO713</f>
        <v>5182.3615140000002</v>
      </c>
      <c r="BC14" s="24">
        <f>PLANEL_GerMED_Trim_Resultado!BP17+PLANEL_GerMED_Trim_Resultado!BP29+PLANEL_GerMED_Trim_Resultado!BP629+PLANEL_GerMED_Trim_Resultado!BP713</f>
        <v>677.89862909999999</v>
      </c>
      <c r="BD14" s="24">
        <f>PLANEL_GerMED_Trim_Resultado!BQ17+PLANEL_GerMED_Trim_Resultado!BQ29+PLANEL_GerMED_Trim_Resultado!BQ629+PLANEL_GerMED_Trim_Resultado!BQ713</f>
        <v>6934.7925590000004</v>
      </c>
      <c r="BE14" s="24">
        <f>PLANEL_GerMED_Trim_Resultado!BR17+PLANEL_GerMED_Trim_Resultado!BR29+PLANEL_GerMED_Trim_Resultado!BR629+PLANEL_GerMED_Trim_Resultado!BR713</f>
        <v>9489.5708049999994</v>
      </c>
      <c r="BF14" s="24">
        <f>PLANEL_GerMED_Trim_Resultado!BS17+PLANEL_GerMED_Trim_Resultado!BS29+PLANEL_GerMED_Trim_Resultado!BS629+PLANEL_GerMED_Trim_Resultado!BS713</f>
        <v>6047.2707069999997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886.70464650000008</v>
      </c>
      <c r="BX14" s="24">
        <f>PLANEL_GerMED_Trim_Resultado!CK17+PLANEL_GerMED_Trim_Resultado!CK29+PLANEL_GerMED_Trim_Resultado!CK629+PLANEL_GerMED_Trim_Resultado!CK713</f>
        <v>9070.8441060000005</v>
      </c>
      <c r="BY14" s="24">
        <f>PLANEL_GerMED_Trim_Resultado!CL17+PLANEL_GerMED_Trim_Resultado!CL29+PLANEL_GerMED_Trim_Resultado!CL629+PLANEL_GerMED_Trim_Resultado!CL713</f>
        <v>12412.543948999999</v>
      </c>
      <c r="BZ14" s="24">
        <f>PLANEL_GerMED_Trim_Resultado!CM17+PLANEL_GerMED_Trim_Resultado!CM29+PLANEL_GerMED_Trim_Resultado!CM629+PLANEL_GerMED_Trim_Resultado!CM713</f>
        <v>7909.9481900000001</v>
      </c>
      <c r="CA14" s="24">
        <f>PLANEL_GerMED_Trim_Resultado!CN17+PLANEL_GerMED_Trim_Resultado!CN29+PLANEL_GerMED_Trim_Resultado!CN629+PLANEL_GerMED_Trim_Resultado!CN713</f>
        <v>886.70464650000008</v>
      </c>
      <c r="CB14" s="24">
        <f>PLANEL_GerMED_Trim_Resultado!CO17+PLANEL_GerMED_Trim_Resultado!CO29+PLANEL_GerMED_Trim_Resultado!CO629+PLANEL_GerMED_Trim_Resultado!CO713</f>
        <v>9070.8441060000005</v>
      </c>
      <c r="CC14" s="24">
        <f>PLANEL_GerMED_Trim_Resultado!CP17+PLANEL_GerMED_Trim_Resultado!CP29+PLANEL_GerMED_Trim_Resultado!CP629+PLANEL_GerMED_Trim_Resultado!CP713</f>
        <v>12412.543948999999</v>
      </c>
      <c r="CD14" s="24">
        <f>PLANEL_GerMED_Trim_Resultado!CQ17+PLANEL_GerMED_Trim_Resultado!CQ29+PLANEL_GerMED_Trim_Resultado!CQ629+PLANEL_GerMED_Trim_Resultado!CQ713</f>
        <v>7909.9481900000001</v>
      </c>
      <c r="CE14" s="24">
        <f>PLANEL_GerMED_Trim_Resultado!CR17+PLANEL_GerMED_Trim_Resultado!CR29+PLANEL_GerMED_Trim_Resultado!CR629+PLANEL_GerMED_Trim_Resultado!CR713</f>
        <v>886.70464650000008</v>
      </c>
      <c r="CF14" s="24">
        <f>PLANEL_GerMED_Trim_Resultado!CS17+PLANEL_GerMED_Trim_Resultado!CS29+PLANEL_GerMED_Trim_Resultado!CS629+PLANEL_GerMED_Trim_Resultado!CS713</f>
        <v>9070.8441060000005</v>
      </c>
      <c r="CG14" s="24">
        <f>PLANEL_GerMED_Trim_Resultado!CT17+PLANEL_GerMED_Trim_Resultado!CT29+PLANEL_GerMED_Trim_Resultado!CT629+PLANEL_GerMED_Trim_Resultado!CT713</f>
        <v>12412.543948999999</v>
      </c>
      <c r="CH14" s="24">
        <f>PLANEL_GerMED_Trim_Resultado!CU17+PLANEL_GerMED_Trim_Resultado!CU29+PLANEL_GerMED_Trim_Resultado!CU629+PLANEL_GerMED_Trim_Resultado!CU713</f>
        <v>7909.9481900000001</v>
      </c>
      <c r="CI14" s="24">
        <f>PLANEL_GerMED_Trim_Resultado!CV17+PLANEL_GerMED_Trim_Resultado!CV29+PLANEL_GerMED_Trim_Resultado!CV629+PLANEL_GerMED_Trim_Resultado!CV713</f>
        <v>885.18802389999996</v>
      </c>
      <c r="CJ14" s="24">
        <f>PLANEL_GerMED_Trim_Resultado!CW17+PLANEL_GerMED_Trim_Resultado!CW29+PLANEL_GerMED_Trim_Resultado!CW629+PLANEL_GerMED_Trim_Resultado!CW713</f>
        <v>9055.3293049999993</v>
      </c>
      <c r="CK14" s="24">
        <f>PLANEL_GerMED_Trim_Resultado!CX17+PLANEL_GerMED_Trim_Resultado!CX29+PLANEL_GerMED_Trim_Resultado!CX629+PLANEL_GerMED_Trim_Resultado!CX713</f>
        <v>12391.313493</v>
      </c>
      <c r="CL14" s="24">
        <f>PLANEL_GerMED_Trim_Resultado!CY17+PLANEL_GerMED_Trim_Resultado!CY29+PLANEL_GerMED_Trim_Resultado!CY629+PLANEL_GerMED_Trim_Resultado!CY713</f>
        <v>7896.4189900000001</v>
      </c>
      <c r="CM14" s="24">
        <f>PLANEL_GerMED_Trim_Resultado!CZ17+PLANEL_GerMED_Trim_Resultado!CZ29+PLANEL_GerMED_Trim_Resultado!CZ629+PLANEL_GerMED_Trim_Resultado!CZ713</f>
        <v>885.18802389999996</v>
      </c>
      <c r="CN14" s="24">
        <f>PLANEL_GerMED_Trim_Resultado!DA17+PLANEL_GerMED_Trim_Resultado!DA29+PLANEL_GerMED_Trim_Resultado!DA629+PLANEL_GerMED_Trim_Resultado!DA713</f>
        <v>9055.3293049999993</v>
      </c>
      <c r="CO14" s="24">
        <f>PLANEL_GerMED_Trim_Resultado!DB17+PLANEL_GerMED_Trim_Resultado!DB29+PLANEL_GerMED_Trim_Resultado!DB629+PLANEL_GerMED_Trim_Resultado!DB713</f>
        <v>12391.313493</v>
      </c>
      <c r="CP14" s="24">
        <f>PLANEL_GerMED_Trim_Resultado!DC17+PLANEL_GerMED_Trim_Resultado!DC29+PLANEL_GerMED_Trim_Resultado!DC629+PLANEL_GerMED_Trim_Resultado!DC713</f>
        <v>7896.4189900000001</v>
      </c>
      <c r="CQ14" s="24">
        <f>PLANEL_GerMED_Trim_Resultado!DD17+PLANEL_GerMED_Trim_Resultado!DD29+PLANEL_GerMED_Trim_Resultado!DD629+PLANEL_GerMED_Trim_Resultado!DD713</f>
        <v>885.18802389999996</v>
      </c>
      <c r="CR14" s="24">
        <f>PLANEL_GerMED_Trim_Resultado!DE17+PLANEL_GerMED_Trim_Resultado!DE29+PLANEL_GerMED_Trim_Resultado!DE629+PLANEL_GerMED_Trim_Resultado!DE713</f>
        <v>9055.3293049999993</v>
      </c>
      <c r="CS14" s="24">
        <f>PLANEL_GerMED_Trim_Resultado!DF17+PLANEL_GerMED_Trim_Resultado!DF29+PLANEL_GerMED_Trim_Resultado!DF629+PLANEL_GerMED_Trim_Resultado!DF713</f>
        <v>12391.313493</v>
      </c>
      <c r="CT14" s="24">
        <f>PLANEL_GerMED_Trim_Resultado!DG17+PLANEL_GerMED_Trim_Resultado!DG29+PLANEL_GerMED_Trim_Resultado!DG629+PLANEL_GerMED_Trim_Resultado!DG713</f>
        <v>7896.4189900000001</v>
      </c>
      <c r="CU14" s="24">
        <f>PLANEL_GerMED_Trim_Resultado!DH17+PLANEL_GerMED_Trim_Resultado!DH29+PLANEL_GerMED_Trim_Resultado!DH629+PLANEL_GerMED_Trim_Resultado!DH713</f>
        <v>885.18802389999996</v>
      </c>
      <c r="CV14" s="24">
        <f>PLANEL_GerMED_Trim_Resultado!DI17+PLANEL_GerMED_Trim_Resultado!DI29+PLANEL_GerMED_Trim_Resultado!DI629+PLANEL_GerMED_Trim_Resultado!DI713</f>
        <v>9055.3293049999993</v>
      </c>
      <c r="CW14" s="24">
        <f>PLANEL_GerMED_Trim_Resultado!DJ17+PLANEL_GerMED_Trim_Resultado!DJ29+PLANEL_GerMED_Trim_Resultado!DJ629+PLANEL_GerMED_Trim_Resultado!DJ713</f>
        <v>12391.313493</v>
      </c>
      <c r="CX14" s="24">
        <f>PLANEL_GerMED_Trim_Resultado!DK17+PLANEL_GerMED_Trim_Resultado!DK29+PLANEL_GerMED_Trim_Resultado!DK629+PLANEL_GerMED_Trim_Resultado!DK713</f>
        <v>7896.4189900000001</v>
      </c>
      <c r="CY14" s="24">
        <f>PLANEL_GerMED_Trim_Resultado!DL17+PLANEL_GerMED_Trim_Resultado!DL29+PLANEL_GerMED_Trim_Resultado!DL629+PLANEL_GerMED_Trim_Resultado!DL713</f>
        <v>885.18802389999996</v>
      </c>
      <c r="CZ14" s="24">
        <f>PLANEL_GerMED_Trim_Resultado!DM17+PLANEL_GerMED_Trim_Resultado!DM29+PLANEL_GerMED_Trim_Resultado!DM629+PLANEL_GerMED_Trim_Resultado!DM713</f>
        <v>9055.3293049999993</v>
      </c>
      <c r="DA14" s="24">
        <f>PLANEL_GerMED_Trim_Resultado!DN17+PLANEL_GerMED_Trim_Resultado!DN29+PLANEL_GerMED_Trim_Resultado!DN629+PLANEL_GerMED_Trim_Resultado!DN713</f>
        <v>12391.313493</v>
      </c>
      <c r="DB14" s="24">
        <f>PLANEL_GerMED_Trim_Resultado!DO17+PLANEL_GerMED_Trim_Resultado!DO29+PLANEL_GerMED_Trim_Resultado!DO629+PLANEL_GerMED_Trim_Resultado!DO713</f>
        <v>7896.4189900000001</v>
      </c>
      <c r="DC14" s="24">
        <f>PLANEL_GerMED_Trim_Resultado!DP17+PLANEL_GerMED_Trim_Resultado!DP29+PLANEL_GerMED_Trim_Resultado!DP629+PLANEL_GerMED_Trim_Resultado!DP713</f>
        <v>885.18802389999996</v>
      </c>
      <c r="DD14" s="24">
        <f>PLANEL_GerMED_Trim_Resultado!DQ17+PLANEL_GerMED_Trim_Resultado!DQ29+PLANEL_GerMED_Trim_Resultado!DQ629+PLANEL_GerMED_Trim_Resultado!DQ713</f>
        <v>9055.3293049999993</v>
      </c>
      <c r="DE14" s="24">
        <f>PLANEL_GerMED_Trim_Resultado!DR17+PLANEL_GerMED_Trim_Resultado!DR29+PLANEL_GerMED_Trim_Resultado!DR629+PLANEL_GerMED_Trim_Resultado!DR713</f>
        <v>12391.313493</v>
      </c>
      <c r="DF14" s="24">
        <f>PLANEL_GerMED_Trim_Resultado!DS17+PLANEL_GerMED_Trim_Resultado!DS29+PLANEL_GerMED_Trim_Resultado!DS629+PLANEL_GerMED_Trim_Resultado!DS713</f>
        <v>7896.4189900000001</v>
      </c>
      <c r="DG14" s="24">
        <f>PLANEL_GerMED_Trim_Resultado!DT17+PLANEL_GerMED_Trim_Resultado!DT29+PLANEL_GerMED_Trim_Resultado!DT629+PLANEL_GerMED_Trim_Resultado!DT713</f>
        <v>885.18802389999996</v>
      </c>
      <c r="DH14" s="24">
        <f>PLANEL_GerMED_Trim_Resultado!DU17+PLANEL_GerMED_Trim_Resultado!DU29+PLANEL_GerMED_Trim_Resultado!DU629+PLANEL_GerMED_Trim_Resultado!DU713</f>
        <v>9055.3293049999993</v>
      </c>
      <c r="DI14" s="24">
        <f>PLANEL_GerMED_Trim_Resultado!DV17+PLANEL_GerMED_Trim_Resultado!DV29+PLANEL_GerMED_Trim_Resultado!DV629+PLANEL_GerMED_Trim_Resultado!DV713</f>
        <v>12391.313493</v>
      </c>
      <c r="DJ14" s="24">
        <f>PLANEL_GerMED_Trim_Resultado!DW17+PLANEL_GerMED_Trim_Resultado!DW29+PLANEL_GerMED_Trim_Resultado!DW629+PLANEL_GerMED_Trim_Resultado!DW713</f>
        <v>7896.4189900000001</v>
      </c>
      <c r="DK14" s="24">
        <f>PLANEL_GerMED_Trim_Resultado!DX17+PLANEL_GerMED_Trim_Resultado!DX29+PLANEL_GerMED_Trim_Resultado!DX629+PLANEL_GerMED_Trim_Resultado!DX713</f>
        <v>885.18802389999996</v>
      </c>
      <c r="DL14" s="24">
        <f>PLANEL_GerMED_Trim_Resultado!DY17+PLANEL_GerMED_Trim_Resultado!DY29+PLANEL_GerMED_Trim_Resultado!DY629+PLANEL_GerMED_Trim_Resultado!DY713</f>
        <v>9055.3293049999993</v>
      </c>
      <c r="DM14" s="24">
        <f>PLANEL_GerMED_Trim_Resultado!DZ17+PLANEL_GerMED_Trim_Resultado!DZ29+PLANEL_GerMED_Trim_Resultado!DZ629+PLANEL_GerMED_Trim_Resultado!DZ713</f>
        <v>12391.313493</v>
      </c>
      <c r="DN14" s="24">
        <f>PLANEL_GerMED_Trim_Resultado!EA17+PLANEL_GerMED_Trim_Resultado!EA29+PLANEL_GerMED_Trim_Resultado!EA629+PLANEL_GerMED_Trim_Resultado!EA713</f>
        <v>7896.4189900000001</v>
      </c>
      <c r="DO14" s="24">
        <f>PLANEL_GerMED_Trim_Resultado!EB17+PLANEL_GerMED_Trim_Resultado!EB29+PLANEL_GerMED_Trim_Resultado!EB629+PLANEL_GerMED_Trim_Resultado!EB713</f>
        <v>885.18802389999996</v>
      </c>
      <c r="DP14" s="24">
        <f>PLANEL_GerMED_Trim_Resultado!EC17+PLANEL_GerMED_Trim_Resultado!EC29+PLANEL_GerMED_Trim_Resultado!EC629+PLANEL_GerMED_Trim_Resultado!EC713</f>
        <v>9055.3293049999993</v>
      </c>
      <c r="DQ14" s="24">
        <f>PLANEL_GerMED_Trim_Resultado!ED17+PLANEL_GerMED_Trim_Resultado!ED29+PLANEL_GerMED_Trim_Resultado!ED629+PLANEL_GerMED_Trim_Resultado!ED713</f>
        <v>12391.313493</v>
      </c>
      <c r="DR14" s="24">
        <f>PLANEL_GerMED_Trim_Resultado!EE17+PLANEL_GerMED_Trim_Resultado!EE29+PLANEL_GerMED_Trim_Resultado!EE629+PLANEL_GerMED_Trim_Resultado!EE713</f>
        <v>7896.4189900000001</v>
      </c>
      <c r="DS14" s="24">
        <f>PLANEL_GerMED_Trim_Resultado!EF17+PLANEL_GerMED_Trim_Resultado!EF29+PLANEL_GerMED_Trim_Resultado!EF629+PLANEL_GerMED_Trim_Resultado!EF713</f>
        <v>885.18802389999996</v>
      </c>
      <c r="DT14" s="24">
        <f>PLANEL_GerMED_Trim_Resultado!EG17+PLANEL_GerMED_Trim_Resultado!EG29+PLANEL_GerMED_Trim_Resultado!EG629+PLANEL_GerMED_Trim_Resultado!EG713</f>
        <v>9055.3293049999993</v>
      </c>
      <c r="DU14" s="24">
        <f>PLANEL_GerMED_Trim_Resultado!EH17+PLANEL_GerMED_Trim_Resultado!EH29+PLANEL_GerMED_Trim_Resultado!EH629+PLANEL_GerMED_Trim_Resultado!EH713</f>
        <v>12391.313493</v>
      </c>
      <c r="DV14" s="24">
        <f>PLANEL_GerMED_Trim_Resultado!EI17+PLANEL_GerMED_Trim_Resultado!EI29+PLANEL_GerMED_Trim_Resultado!EI629+PLANEL_GerMED_Trim_Resultado!EI713</f>
        <v>7896.4189900000001</v>
      </c>
      <c r="DW14" s="24">
        <f>PLANEL_GerMED_Trim_Resultado!EJ17+PLANEL_GerMED_Trim_Resultado!EJ29+PLANEL_GerMED_Trim_Resultado!EJ629+PLANEL_GerMED_Trim_Resultado!EJ713</f>
        <v>899.01572839999994</v>
      </c>
      <c r="DX14" s="24">
        <f>PLANEL_GerMED_Trim_Resultado!EK17+PLANEL_GerMED_Trim_Resultado!EK29+PLANEL_GerMED_Trim_Resultado!EK629+PLANEL_GerMED_Trim_Resultado!EK713</f>
        <v>9196.7844690000002</v>
      </c>
      <c r="DY14" s="24">
        <f>PLANEL_GerMED_Trim_Resultado!EL17+PLANEL_GerMED_Trim_Resultado!EL29+PLANEL_GerMED_Trim_Resultado!EL629+PLANEL_GerMED_Trim_Resultado!EL713</f>
        <v>12584.880754</v>
      </c>
      <c r="DZ14" s="24">
        <f>PLANEL_GerMED_Trim_Resultado!EM17+PLANEL_GerMED_Trim_Resultado!EM29+PLANEL_GerMED_Trim_Resultado!EM629+PLANEL_GerMED_Trim_Resultado!EM713</f>
        <v>8019.7705770000002</v>
      </c>
      <c r="EA14" s="24">
        <f>PLANEL_GerMED_Trim_Resultado!EN17+PLANEL_GerMED_Trim_Resultado!EN29+PLANEL_GerMED_Trim_Resultado!EN629+PLANEL_GerMED_Trim_Resultado!EN713</f>
        <v>899.01572839999994</v>
      </c>
      <c r="EB14" s="24">
        <f>PLANEL_GerMED_Trim_Resultado!EO17+PLANEL_GerMED_Trim_Resultado!EO29+PLANEL_GerMED_Trim_Resultado!EO629+PLANEL_GerMED_Trim_Resultado!EO713</f>
        <v>9196.7844690000002</v>
      </c>
      <c r="EC14" s="24">
        <f>PLANEL_GerMED_Trim_Resultado!EP17+PLANEL_GerMED_Trim_Resultado!EP29+PLANEL_GerMED_Trim_Resultado!EP629+PLANEL_GerMED_Trim_Resultado!EP713</f>
        <v>12584.880754</v>
      </c>
      <c r="ED14" s="24">
        <f>PLANEL_GerMED_Trim_Resultado!EQ17+PLANEL_GerMED_Trim_Resultado!EQ29+PLANEL_GerMED_Trim_Resultado!EQ629+PLANEL_GerMED_Trim_Resultado!EQ713</f>
        <v>8019.7705770000002</v>
      </c>
      <c r="EE14" s="24">
        <f>PLANEL_GerMED_Trim_Resultado!ER17+PLANEL_GerMED_Trim_Resultado!ER29+PLANEL_GerMED_Trim_Resultado!ER629+PLANEL_GerMED_Trim_Resultado!ER713</f>
        <v>899.01572839999994</v>
      </c>
      <c r="EF14" s="24">
        <f>PLANEL_GerMED_Trim_Resultado!ES17+PLANEL_GerMED_Trim_Resultado!ES29+PLANEL_GerMED_Trim_Resultado!ES629+PLANEL_GerMED_Trim_Resultado!ES713</f>
        <v>9196.7844690000002</v>
      </c>
      <c r="EG14" s="24">
        <f>PLANEL_GerMED_Trim_Resultado!ET17+PLANEL_GerMED_Trim_Resultado!ET29+PLANEL_GerMED_Trim_Resultado!ET629+PLANEL_GerMED_Trim_Resultado!ET713</f>
        <v>12584.880754</v>
      </c>
      <c r="EH14" s="24">
        <f>PLANEL_GerMED_Trim_Resultado!EU17+PLANEL_GerMED_Trim_Resultado!EU29+PLANEL_GerMED_Trim_Resultado!EU629+PLANEL_GerMED_Trim_Resultado!EU713</f>
        <v>8019.7705770000002</v>
      </c>
      <c r="EI14" s="24">
        <f>PLANEL_GerMED_Trim_Resultado!EV17+PLANEL_GerMED_Trim_Resultado!EV29+PLANEL_GerMED_Trim_Resultado!EV629+PLANEL_GerMED_Trim_Resultado!EV713</f>
        <v>899.01572839999994</v>
      </c>
      <c r="EJ14" s="24">
        <f>PLANEL_GerMED_Trim_Resultado!EW17+PLANEL_GerMED_Trim_Resultado!EW29+PLANEL_GerMED_Trim_Resultado!EW629+PLANEL_GerMED_Trim_Resultado!EW713</f>
        <v>9196.7844690000002</v>
      </c>
      <c r="EK14" s="24">
        <f>PLANEL_GerMED_Trim_Resultado!EX17+PLANEL_GerMED_Trim_Resultado!EX29+PLANEL_GerMED_Trim_Resultado!EX629+PLANEL_GerMED_Trim_Resultado!EX713</f>
        <v>12584.880754</v>
      </c>
      <c r="EL14" s="24">
        <f>PLANEL_GerMED_Trim_Resultado!EY17+PLANEL_GerMED_Trim_Resultado!EY29+PLANEL_GerMED_Trim_Resultado!EY629+PLANEL_GerMED_Trim_Resultado!EY713</f>
        <v>8019.7705770000002</v>
      </c>
      <c r="EM14" s="24">
        <f>PLANEL_GerMED_Trim_Resultado!EZ17+PLANEL_GerMED_Trim_Resultado!EZ29+PLANEL_GerMED_Trim_Resultado!EZ629+PLANEL_GerMED_Trim_Resultado!EZ713</f>
        <v>899.01572839999994</v>
      </c>
      <c r="EN14" s="24">
        <f>PLANEL_GerMED_Trim_Resultado!FA17+PLANEL_GerMED_Trim_Resultado!FA29+PLANEL_GerMED_Trim_Resultado!FA629+PLANEL_GerMED_Trim_Resultado!FA713</f>
        <v>9196.7844690000002</v>
      </c>
      <c r="EO14" s="24">
        <f>PLANEL_GerMED_Trim_Resultado!FB17+PLANEL_GerMED_Trim_Resultado!FB29+PLANEL_GerMED_Trim_Resultado!FB629+PLANEL_GerMED_Trim_Resultado!FB713</f>
        <v>12584.880754</v>
      </c>
      <c r="EP14" s="24">
        <f>PLANEL_GerMED_Trim_Resultado!FC17+PLANEL_GerMED_Trim_Resultado!FC29+PLANEL_GerMED_Trim_Resultado!FC629+PLANEL_GerMED_Trim_Resultado!FC713</f>
        <v>8019.7705770000002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318.66108919999999</v>
      </c>
      <c r="I15" s="24">
        <f>PLANEL_GerMED_Trim_Resultado!V377</f>
        <v>315.40552919999999</v>
      </c>
      <c r="J15" s="24">
        <f>PLANEL_GerMED_Trim_Resultado!W377</f>
        <v>318.67108919999998</v>
      </c>
      <c r="K15" s="24">
        <f>PLANEL_GerMED_Trim_Resultado!X377</f>
        <v>318.66108919999999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483.57535919999998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609.79015919999995</v>
      </c>
      <c r="U15" s="24">
        <f>PLANEL_GerMED_Trim_Resultado!AH377</f>
        <v>609.79015919999995</v>
      </c>
      <c r="V15" s="24">
        <f>PLANEL_GerMED_Trim_Resultado!AI377</f>
        <v>625.27135920000001</v>
      </c>
      <c r="W15" s="24">
        <f>PLANEL_GerMED_Trim_Resultado!AJ377</f>
        <v>505.77269489999998</v>
      </c>
      <c r="X15" s="24">
        <f>PLANEL_GerMED_Trim_Resultado!AK377</f>
        <v>668.7361449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6062.7897777000007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7193.0207369999998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9476.7419341999994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7885.8522297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8121.7569909000013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9693.8264072000002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12799.3671362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10616.413898499999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9040.7246929000012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10809.9974802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14282.3364762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11835.1307235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11960.591031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14356.833630199999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18994.923063099999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15707.7517462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12715.263799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15273.453343200001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20212.764092099998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16708.5838712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14356.345954799999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17279.586422200002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22884.197560699999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18896.6123204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14417.4963818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17354.029383900001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22983.183866200001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18977.8627003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14680.109119799999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17672.996786899999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23406.970940200001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19326.134531299998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15357.942166100001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18496.2875699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24500.813110200001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20225.063336299998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16725.802069199999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20160.635630099998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26713.488059300002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22041.766069599998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18331.193750000002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22133.956177100001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29346.265340900001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24191.993956799997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20158.858995300001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24369.799742099996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32324.3447767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26630.25866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22413.3777792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27127.986839099998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35998.245001800002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29638.127404700001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24588.206556700003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29815.5205236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39590.525781099997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32563.956307499997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26667.585469199999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32344.611464599999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42952.368969300005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35324.747612599997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28946.743487300002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35134.248166999998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46668.767730399995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38366.670078099996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30355.955230300002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36845.865863999999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48942.8605064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40235.538873099998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30671.461684300004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37251.861463900001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49492.955363600006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40674.567217299998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35014.6222901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42528.489731099995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56504.2831792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46435.700807299996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36633.089219000001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44494.267158999995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59116.058140000001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48582.079693999993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37888.599062000001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46019.199715999996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61142.11694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50247.112059999992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39149.465883999997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47550.638819999993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63176.820480000002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51919.248749999999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40433.249001000004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49109.911869999996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65248.504830000005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53621.776569999995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42516.518020999996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51640.234329999992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68610.346669999999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56384.566809999997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44346.342551000002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53862.72507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71563.19657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58811.243989999995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47003.205170999994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57089.729879999999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75850.665850000005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62334.722739999997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48669.532790999998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59113.63854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78539.675239999997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64544.573529999994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51000.318450999999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61944.592789999995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82300.943079999997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67635.615460000001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51400.473641000004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62430.618199999997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82946.687080000003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68166.293369999999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606.73686380000004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465.37332600000002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505.0791739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604.20121919999997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606.45727980000004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465.15611000000001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504.8398459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603.92281920000005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606.45727980000004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465.15611000000001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504.8398459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603.92281920000005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606.45727980000004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465.15611000000001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504.8398459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603.92281920000005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604.04733290000001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463.34521269999999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502.92292859999998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601.52273279999997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601.25149290000002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461.17305270000003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500.52964859999997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598.73873279999998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601.25149290000002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461.17305270000003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500.52964859999997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598.73873279999998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338.54503560000001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258.88441399999999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279.96158680000002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337.13460479999998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71.707536000000005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54.690624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58.956912000000003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71.409599999999998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1341.966095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1332.962683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1301.9848440000001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1332.962683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2518.264533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2501.3691950000002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2443.2377759999999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2501.3691950000002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3700.373419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3675.5471699999998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3590.1280430000002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3675.5471699999998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4878.6976189999996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4845.9658520000003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4733.3463830000001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4845.9658520000003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6075.907948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6035.1439540000001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5894.888175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6035.1439540000001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6499.63112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6456.024316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6305.9873459999999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6456.024316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7039.0707910000001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6991.8448209999997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6829.3554679999997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6991.8448209999997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7507.8419080000003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7457.4708970000002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7284.1604690000004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7457.4708970000002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8612.159431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8554.3794209999996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8355.5770140000004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8554.3794209999996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8612.159431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8554.3794209999996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8355.5770140000004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8554.3794209999996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8612.159431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8554.3794209999996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8355.5770140000004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8554.3794209999996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68270.869589451991</v>
      </c>
      <c r="D24" s="28">
        <f t="shared" si="0"/>
        <v>63578.196390248006</v>
      </c>
      <c r="E24" s="28">
        <f t="shared" si="0"/>
        <v>65366.525226184</v>
      </c>
      <c r="F24" s="28">
        <f t="shared" si="0"/>
        <v>65191.122388900003</v>
      </c>
      <c r="G24" s="28">
        <f t="shared" si="0"/>
        <v>68315.512546652011</v>
      </c>
      <c r="H24" s="28">
        <f t="shared" si="0"/>
        <v>64242.550681748005</v>
      </c>
      <c r="I24" s="28">
        <f t="shared" si="0"/>
        <v>65725.850575083998</v>
      </c>
      <c r="J24" s="28">
        <f t="shared" si="0"/>
        <v>65244.853510200002</v>
      </c>
      <c r="K24" s="28">
        <f t="shared" si="0"/>
        <v>69555.944855700014</v>
      </c>
      <c r="L24" s="28">
        <f t="shared" si="0"/>
        <v>65414.349569500002</v>
      </c>
      <c r="M24" s="28">
        <f t="shared" si="0"/>
        <v>66900.3967748</v>
      </c>
      <c r="N24" s="28">
        <f t="shared" si="0"/>
        <v>66451.530048399989</v>
      </c>
      <c r="O24" s="28">
        <f t="shared" si="0"/>
        <v>70679.115658099996</v>
      </c>
      <c r="P24" s="28">
        <f t="shared" si="0"/>
        <v>66462.632309400011</v>
      </c>
      <c r="Q24" s="28">
        <f t="shared" si="0"/>
        <v>66706.318326299996</v>
      </c>
      <c r="R24" s="28">
        <f t="shared" si="0"/>
        <v>68778.384364600002</v>
      </c>
      <c r="S24" s="28">
        <f t="shared" si="0"/>
        <v>75854.258998499979</v>
      </c>
      <c r="T24" s="28">
        <f t="shared" si="0"/>
        <v>71336.479768399993</v>
      </c>
      <c r="U24" s="28">
        <f t="shared" si="0"/>
        <v>72506.799650100016</v>
      </c>
      <c r="V24" s="28">
        <f t="shared" si="0"/>
        <v>72924.455193799993</v>
      </c>
      <c r="W24" s="28">
        <f t="shared" si="0"/>
        <v>79651.366014200001</v>
      </c>
      <c r="X24" s="28">
        <f t="shared" si="0"/>
        <v>74921.971395100001</v>
      </c>
      <c r="Y24" s="28">
        <f t="shared" si="0"/>
        <v>76454.703669800016</v>
      </c>
      <c r="Z24" s="28">
        <f t="shared" si="0"/>
        <v>76294.96907050001</v>
      </c>
      <c r="AA24" s="28">
        <f t="shared" si="0"/>
        <v>83543.591554199986</v>
      </c>
      <c r="AB24" s="28">
        <f t="shared" si="0"/>
        <v>78603.974928099997</v>
      </c>
      <c r="AC24" s="28">
        <f t="shared" si="0"/>
        <v>80159.975760800007</v>
      </c>
      <c r="AD24" s="28">
        <f t="shared" si="0"/>
        <v>80101.964152500004</v>
      </c>
      <c r="AE24" s="28">
        <f t="shared" si="0"/>
        <v>86965.303204599986</v>
      </c>
      <c r="AF24" s="28">
        <f t="shared" si="0"/>
        <v>81817.173788899992</v>
      </c>
      <c r="AG24" s="28">
        <f t="shared" si="0"/>
        <v>83383.543351800006</v>
      </c>
      <c r="AH24" s="28">
        <f t="shared" si="0"/>
        <v>83429.393733800011</v>
      </c>
      <c r="AI24" s="28">
        <f t="shared" ref="AI24:BN24" si="1">SUM(AI4:AI23)</f>
        <v>90531.504765799997</v>
      </c>
      <c r="AJ24" s="28">
        <f t="shared" si="1"/>
        <v>85161.409209100006</v>
      </c>
      <c r="AK24" s="28">
        <f t="shared" si="1"/>
        <v>86738.172011800008</v>
      </c>
      <c r="AL24" s="28">
        <f t="shared" si="1"/>
        <v>86895.031555900001</v>
      </c>
      <c r="AM24" s="28">
        <f t="shared" si="1"/>
        <v>94135.369474100007</v>
      </c>
      <c r="AN24" s="28">
        <f t="shared" si="1"/>
        <v>88541.188855099987</v>
      </c>
      <c r="AO24" s="28">
        <f t="shared" si="1"/>
        <v>90130.171618399996</v>
      </c>
      <c r="AP24" s="28">
        <f t="shared" si="1"/>
        <v>90398.761295000004</v>
      </c>
      <c r="AQ24" s="28">
        <f t="shared" si="1"/>
        <v>97866.766190200011</v>
      </c>
      <c r="AR24" s="28">
        <f t="shared" si="1"/>
        <v>92036.275263099989</v>
      </c>
      <c r="AS24" s="28">
        <f t="shared" si="1"/>
        <v>93636.299755300002</v>
      </c>
      <c r="AT24" s="28">
        <f t="shared" si="1"/>
        <v>94024.000653700001</v>
      </c>
      <c r="AU24" s="28">
        <f t="shared" si="1"/>
        <v>101071.3632982</v>
      </c>
      <c r="AV24" s="28">
        <f t="shared" si="1"/>
        <v>95046.312349099986</v>
      </c>
      <c r="AW24" s="28">
        <f t="shared" si="1"/>
        <v>96654.882092300017</v>
      </c>
      <c r="AX24" s="28">
        <f t="shared" si="1"/>
        <v>97145.514110350006</v>
      </c>
      <c r="AY24" s="28">
        <f t="shared" si="1"/>
        <v>104084.28848399999</v>
      </c>
      <c r="AZ24" s="28">
        <f t="shared" si="1"/>
        <v>97865.285662099981</v>
      </c>
      <c r="BA24" s="28">
        <f t="shared" si="1"/>
        <v>99483.808550900023</v>
      </c>
      <c r="BB24" s="28">
        <f t="shared" si="1"/>
        <v>100071.2835644</v>
      </c>
      <c r="BC24" s="28">
        <f t="shared" si="1"/>
        <v>107212.60248979999</v>
      </c>
      <c r="BD24" s="28">
        <f t="shared" si="1"/>
        <v>100791.21753979998</v>
      </c>
      <c r="BE24" s="28">
        <f t="shared" si="1"/>
        <v>102420.59192140002</v>
      </c>
      <c r="BF24" s="28">
        <f t="shared" si="1"/>
        <v>103107.9700013</v>
      </c>
      <c r="BG24" s="28">
        <f t="shared" si="1"/>
        <v>110429.52412219997</v>
      </c>
      <c r="BH24" s="28">
        <f t="shared" si="1"/>
        <v>103802.48792270001</v>
      </c>
      <c r="BI24" s="28">
        <f t="shared" si="1"/>
        <v>105444.1975109</v>
      </c>
      <c r="BJ24" s="28">
        <f t="shared" si="1"/>
        <v>106232.3958665</v>
      </c>
      <c r="BK24" s="28">
        <f t="shared" si="1"/>
        <v>113747.8790515</v>
      </c>
      <c r="BL24" s="28">
        <f t="shared" si="1"/>
        <v>106913.6136907</v>
      </c>
      <c r="BM24" s="28">
        <f t="shared" si="1"/>
        <v>108569.57462689999</v>
      </c>
      <c r="BN24" s="28">
        <f t="shared" si="1"/>
        <v>109459.3969195</v>
      </c>
      <c r="BO24" s="28">
        <f t="shared" ref="BO24:CT24" si="2">SUM(BO4:BO23)</f>
        <v>117231.28680530001</v>
      </c>
      <c r="BP24" s="28">
        <f t="shared" si="2"/>
        <v>110175.25309790001</v>
      </c>
      <c r="BQ24" s="28">
        <f t="shared" si="2"/>
        <v>110601.68888219999</v>
      </c>
      <c r="BR24" s="28">
        <f t="shared" si="2"/>
        <v>112834.44553779998</v>
      </c>
      <c r="BS24" s="28">
        <f t="shared" si="2"/>
        <v>120773.2672576</v>
      </c>
      <c r="BT24" s="28">
        <f t="shared" si="2"/>
        <v>113496.04835490001</v>
      </c>
      <c r="BU24" s="28">
        <f t="shared" si="2"/>
        <v>113934.5181668</v>
      </c>
      <c r="BV24" s="28">
        <f t="shared" si="2"/>
        <v>116087.39919399998</v>
      </c>
      <c r="BW24" s="28">
        <f t="shared" si="2"/>
        <v>124312.01673060001</v>
      </c>
      <c r="BX24" s="28">
        <f t="shared" si="2"/>
        <v>116817.8966469</v>
      </c>
      <c r="BY24" s="28">
        <f t="shared" si="2"/>
        <v>117268.83554</v>
      </c>
      <c r="BZ24" s="28">
        <f t="shared" si="2"/>
        <v>119339.87259519999</v>
      </c>
      <c r="CA24" s="28">
        <f t="shared" si="2"/>
        <v>127965.2098555</v>
      </c>
      <c r="CB24" s="28">
        <f t="shared" si="2"/>
        <v>120238.87886090002</v>
      </c>
      <c r="CC24" s="28">
        <f t="shared" si="2"/>
        <v>120702.51892029999</v>
      </c>
      <c r="CD24" s="28">
        <f t="shared" si="2"/>
        <v>122204.86980389999</v>
      </c>
      <c r="CE24" s="28">
        <f t="shared" si="2"/>
        <v>131740.59217609998</v>
      </c>
      <c r="CF24" s="28">
        <f t="shared" si="2"/>
        <v>123779.85630810002</v>
      </c>
      <c r="CG24" s="28">
        <f t="shared" si="2"/>
        <v>124256.32007870001</v>
      </c>
      <c r="CH24" s="28">
        <f t="shared" si="2"/>
        <v>125684.72170129999</v>
      </c>
      <c r="CI24" s="28">
        <f t="shared" si="2"/>
        <v>135761.81792599996</v>
      </c>
      <c r="CJ24" s="28">
        <f t="shared" si="2"/>
        <v>127557.55379910002</v>
      </c>
      <c r="CK24" s="28">
        <f t="shared" si="2"/>
        <v>128050.2335909</v>
      </c>
      <c r="CL24" s="28">
        <f t="shared" si="2"/>
        <v>129407.82104040001</v>
      </c>
      <c r="CM24" s="28">
        <f t="shared" si="2"/>
        <v>139735.16593909997</v>
      </c>
      <c r="CN24" s="28">
        <f t="shared" si="2"/>
        <v>131282.60317830002</v>
      </c>
      <c r="CO24" s="28">
        <f t="shared" si="2"/>
        <v>131788.45539999998</v>
      </c>
      <c r="CP24" s="28">
        <f t="shared" si="2"/>
        <v>132519.6489803</v>
      </c>
      <c r="CQ24" s="28">
        <f t="shared" si="2"/>
        <v>143746.87861489999</v>
      </c>
      <c r="CR24" s="28">
        <f t="shared" si="2"/>
        <v>135029.40720460002</v>
      </c>
      <c r="CS24" s="28">
        <f t="shared" si="2"/>
        <v>135549.65367919998</v>
      </c>
      <c r="CT24" s="28">
        <f t="shared" si="2"/>
        <v>136222.8942939</v>
      </c>
      <c r="CU24" s="28">
        <f t="shared" ref="CU24:DZ24" si="3">SUM(CU4:CU23)</f>
        <v>147605.78904269999</v>
      </c>
      <c r="CV24" s="28">
        <f t="shared" si="3"/>
        <v>138631.12251450002</v>
      </c>
      <c r="CW24" s="28">
        <f t="shared" si="3"/>
        <v>139165.00510359998</v>
      </c>
      <c r="CX24" s="28">
        <f t="shared" si="3"/>
        <v>139776.80320330002</v>
      </c>
      <c r="CY24" s="76">
        <f t="shared" si="3"/>
        <v>151431.705147</v>
      </c>
      <c r="CZ24" s="76">
        <f t="shared" si="3"/>
        <v>142203.33174969998</v>
      </c>
      <c r="DA24" s="76">
        <f t="shared" si="3"/>
        <v>142751.74525999997</v>
      </c>
      <c r="DB24" s="76">
        <f t="shared" si="3"/>
        <v>143300.2789718</v>
      </c>
      <c r="DC24" s="28">
        <f t="shared" si="3"/>
        <v>154810.95693719998</v>
      </c>
      <c r="DD24" s="28">
        <f t="shared" si="3"/>
        <v>145355.70881010001</v>
      </c>
      <c r="DE24" s="28">
        <f t="shared" si="3"/>
        <v>145917.06607829998</v>
      </c>
      <c r="DF24" s="28">
        <f t="shared" si="3"/>
        <v>146383.0085841</v>
      </c>
      <c r="DG24" s="28">
        <f t="shared" si="3"/>
        <v>158201.09003019999</v>
      </c>
      <c r="DH24" s="28">
        <f t="shared" si="3"/>
        <v>148516.47276810001</v>
      </c>
      <c r="DI24" s="28">
        <f t="shared" si="3"/>
        <v>149090.01514529999</v>
      </c>
      <c r="DJ24" s="28">
        <f t="shared" si="3"/>
        <v>149480.51777549999</v>
      </c>
      <c r="DK24" s="28">
        <f t="shared" si="3"/>
        <v>161604.50863319999</v>
      </c>
      <c r="DL24" s="28">
        <f t="shared" si="3"/>
        <v>151688.27268609998</v>
      </c>
      <c r="DM24" s="28">
        <f t="shared" si="3"/>
        <v>152274.4237553</v>
      </c>
      <c r="DN24" s="28">
        <f t="shared" si="3"/>
        <v>152590.57685110002</v>
      </c>
      <c r="DO24" s="28">
        <f t="shared" si="3"/>
        <v>165075.0584292</v>
      </c>
      <c r="DP24" s="28">
        <f t="shared" si="3"/>
        <v>154919.4354281</v>
      </c>
      <c r="DQ24" s="28">
        <f t="shared" si="3"/>
        <v>155518.14331729998</v>
      </c>
      <c r="DR24" s="28">
        <f t="shared" si="3"/>
        <v>155764.051721</v>
      </c>
      <c r="DS24" s="28">
        <f t="shared" si="3"/>
        <v>168614.71894969998</v>
      </c>
      <c r="DT24" s="28">
        <f t="shared" si="3"/>
        <v>158214.85140280001</v>
      </c>
      <c r="DU24" s="28">
        <f t="shared" si="3"/>
        <v>158825.49914579999</v>
      </c>
      <c r="DV24" s="28">
        <f t="shared" si="3"/>
        <v>159004.43556379998</v>
      </c>
      <c r="DW24" s="28">
        <f t="shared" si="3"/>
        <v>171551.75793650001</v>
      </c>
      <c r="DX24" s="28">
        <f t="shared" si="3"/>
        <v>161531.13069110003</v>
      </c>
      <c r="DY24" s="28">
        <f t="shared" si="3"/>
        <v>162153.37734810001</v>
      </c>
      <c r="DZ24" s="28">
        <f t="shared" si="3"/>
        <v>162457.01879810001</v>
      </c>
      <c r="EA24" s="28">
        <f t="shared" ref="EA24:EP24" si="4">SUM(EA4:EA23)</f>
        <v>174698.2739835</v>
      </c>
      <c r="EB24" s="28">
        <f t="shared" si="4"/>
        <v>164814.64833709999</v>
      </c>
      <c r="EC24" s="28">
        <f t="shared" si="4"/>
        <v>165449.21179909998</v>
      </c>
      <c r="ED24" s="28">
        <f t="shared" si="4"/>
        <v>165877.27467009999</v>
      </c>
      <c r="EE24" s="28">
        <f t="shared" si="4"/>
        <v>178635.20306649999</v>
      </c>
      <c r="EF24" s="28">
        <f t="shared" si="4"/>
        <v>168413.81150909999</v>
      </c>
      <c r="EG24" s="28">
        <f t="shared" si="4"/>
        <v>169062.07227059998</v>
      </c>
      <c r="EH24" s="28">
        <f t="shared" si="4"/>
        <v>169627.96653509999</v>
      </c>
      <c r="EI24" s="28">
        <f t="shared" si="4"/>
        <v>181625.0707365</v>
      </c>
      <c r="EJ24" s="28">
        <f t="shared" si="4"/>
        <v>171871.5999911</v>
      </c>
      <c r="EK24" s="28">
        <f t="shared" si="4"/>
        <v>172532.8183095</v>
      </c>
      <c r="EL24" s="28">
        <f t="shared" si="4"/>
        <v>173233.32711909999</v>
      </c>
      <c r="EM24" s="28">
        <f t="shared" si="4"/>
        <v>184666.82532649999</v>
      </c>
      <c r="EN24" s="28">
        <f t="shared" si="4"/>
        <v>175289.75633909999</v>
      </c>
      <c r="EO24" s="28">
        <f t="shared" si="4"/>
        <v>175963.83331809999</v>
      </c>
      <c r="EP24" s="28">
        <f t="shared" si="4"/>
        <v>176797.67804309999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0.56360558444829778</v>
      </c>
      <c r="D29" s="47">
        <f>IF(PLANEL_Pot_Trim!D4&lt;&gt;0,D4/PLANEL_Pot_Trim!D4,0)</f>
        <v>0.49266412052300868</v>
      </c>
      <c r="E29" s="47">
        <f>IF(PLANEL_Pot_Trim!E4&lt;&gt;0,E4/PLANEL_Pot_Trim!E4,0)</f>
        <v>0.50230852260193104</v>
      </c>
      <c r="F29" s="47">
        <f>IF(PLANEL_Pot_Trim!F4&lt;&gt;0,F4/PLANEL_Pot_Trim!F4,0)</f>
        <v>0.49478672210631991</v>
      </c>
      <c r="G29" s="47">
        <f>IF(PLANEL_Pot_Trim!G4&lt;&gt;0,G4/PLANEL_Pot_Trim!G4,0)</f>
        <v>0.60149793085292436</v>
      </c>
      <c r="H29" s="47">
        <f>IF(PLANEL_Pot_Trim!H4&lt;&gt;0,H4/PLANEL_Pot_Trim!H4,0)</f>
        <v>0.50439028594966695</v>
      </c>
      <c r="I29" s="47">
        <f>IF(PLANEL_Pot_Trim!I4&lt;&gt;0,I4/PLANEL_Pot_Trim!I4,0)</f>
        <v>0.47797279349854682</v>
      </c>
      <c r="J29" s="47">
        <f>IF(PLANEL_Pot_Trim!J4&lt;&gt;0,J4/PLANEL_Pot_Trim!J4,0)</f>
        <v>0.50338983654498104</v>
      </c>
      <c r="K29" s="47">
        <f>IF(PLANEL_Pot_Trim!K4&lt;&gt;0,K4/PLANEL_Pot_Trim!K4,0)</f>
        <v>0.60891131547687427</v>
      </c>
      <c r="L29" s="47">
        <f>IF(PLANEL_Pot_Trim!L4&lt;&gt;0,L4/PLANEL_Pot_Trim!L4,0)</f>
        <v>0.51276436613991994</v>
      </c>
      <c r="M29" s="47">
        <f>IF(PLANEL_Pot_Trim!M4&lt;&gt;0,M4/PLANEL_Pot_Trim!M4,0)</f>
        <v>0.48623397625126691</v>
      </c>
      <c r="N29" s="47">
        <f>IF(PLANEL_Pot_Trim!N4&lt;&gt;0,N4/PLANEL_Pot_Trim!N4,0)</f>
        <v>0.50338983654498104</v>
      </c>
      <c r="O29" s="47">
        <f>IF(PLANEL_Pot_Trim!O4&lt;&gt;0,O4/PLANEL_Pot_Trim!O4,0)</f>
        <v>0.53267980872489029</v>
      </c>
      <c r="P29" s="47">
        <f>IF(PLANEL_Pot_Trim!P4&lt;&gt;0,P4/PLANEL_Pot_Trim!P4,0)</f>
        <v>0.44299124436536552</v>
      </c>
      <c r="Q29" s="47">
        <f>IF(PLANEL_Pot_Trim!Q4&lt;&gt;0,Q4/PLANEL_Pot_Trim!Q4,0)</f>
        <v>0.4121144110236647</v>
      </c>
      <c r="R29" s="47">
        <f>IF(PLANEL_Pot_Trim!R4&lt;&gt;0,R4/PLANEL_Pot_Trim!R4,0)</f>
        <v>0.46569248092130999</v>
      </c>
      <c r="S29" s="47">
        <f>IF(PLANEL_Pot_Trim!S4&lt;&gt;0,S4/PLANEL_Pot_Trim!S4,0)</f>
        <v>0.54782595182895122</v>
      </c>
      <c r="T29" s="47">
        <f>IF(PLANEL_Pot_Trim!T4&lt;&gt;0,T4/PLANEL_Pot_Trim!T4,0)</f>
        <v>0.45905101997572606</v>
      </c>
      <c r="U29" s="47">
        <f>IF(PLANEL_Pot_Trim!U4&lt;&gt;0,U4/PLANEL_Pot_Trim!U4,0)</f>
        <v>0.42802763933307503</v>
      </c>
      <c r="V29" s="47">
        <f>IF(PLANEL_Pot_Trim!V4&lt;&gt;0,V4/PLANEL_Pot_Trim!V4,0)</f>
        <v>0.45998534637557248</v>
      </c>
      <c r="W29" s="47">
        <f>IF(PLANEL_Pot_Trim!W4&lt;&gt;0,W4/PLANEL_Pot_Trim!W4,0)</f>
        <v>0.55868390568214077</v>
      </c>
      <c r="X29" s="47">
        <f>IF(PLANEL_Pot_Trim!X4&lt;&gt;0,X4/PLANEL_Pot_Trim!X4,0)</f>
        <v>0.46894351219517472</v>
      </c>
      <c r="Y29" s="47">
        <f>IF(PLANEL_Pot_Trim!Y4&lt;&gt;0,Y4/PLANEL_Pot_Trim!Y4,0)</f>
        <v>0.43897528031865651</v>
      </c>
      <c r="Z29" s="47">
        <f>IF(PLANEL_Pot_Trim!Z4&lt;&gt;0,Z4/PLANEL_Pot_Trim!Z4,0)</f>
        <v>0.46088325522773438</v>
      </c>
      <c r="AA29" s="47">
        <f>IF(PLANEL_Pot_Trim!AA4&lt;&gt;0,AA4/PLANEL_Pot_Trim!AA4,0)</f>
        <v>0.59185117073994231</v>
      </c>
      <c r="AB29" s="47">
        <f>IF(PLANEL_Pot_Trim!AB4&lt;&gt;0,AB4/PLANEL_Pot_Trim!AB4,0)</f>
        <v>0.50014130939193269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0.62280037324991278</v>
      </c>
      <c r="AF29" s="47">
        <f>IF(PLANEL_Pot_Trim!AF4&lt;&gt;0,AF4/PLANEL_Pot_Trim!AF4,0)</f>
        <v>0.49822040364701115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0.63625845127160263</v>
      </c>
      <c r="AJ29" s="47">
        <f>IF(PLANEL_Pot_Trim!AJ4&lt;&gt;0,AJ4/PLANEL_Pot_Trim!AJ4,0)</f>
        <v>0.52638229105985357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0.64446837503742049</v>
      </c>
      <c r="AN29" s="47">
        <f>IF(PLANEL_Pot_Trim!AN4&lt;&gt;0,AN4/PLANEL_Pot_Trim!AN4,0)</f>
        <v>0.51440484940285691</v>
      </c>
      <c r="AO29" s="47">
        <f>IF(PLANEL_Pot_Trim!AO4&lt;&gt;0,AO4/PLANEL_Pot_Trim!AO4,0)</f>
        <v>0.46321412223584008</v>
      </c>
      <c r="AP29" s="47">
        <f>IF(PLANEL_Pot_Trim!AP4&lt;&gt;0,AP4/PLANEL_Pot_Trim!AP4,0)</f>
        <v>0.46179614186375989</v>
      </c>
      <c r="AQ29" s="47">
        <f>IF(PLANEL_Pot_Trim!AQ4&lt;&gt;0,AQ4/PLANEL_Pot_Trim!AQ4,0)</f>
        <v>0.64470221287859186</v>
      </c>
      <c r="AR29" s="47">
        <f>IF(PLANEL_Pot_Trim!AR4&lt;&gt;0,AR4/PLANEL_Pot_Trim!AR4,0)</f>
        <v>0.52740379731743248</v>
      </c>
      <c r="AS29" s="47">
        <f>IF(PLANEL_Pot_Trim!AS4&lt;&gt;0,AS4/PLANEL_Pot_Trim!AS4,0)</f>
        <v>0.4632706185017465</v>
      </c>
      <c r="AT29" s="47">
        <f>IF(PLANEL_Pot_Trim!AT4&lt;&gt;0,AT4/PLANEL_Pot_Trim!AT4,0)</f>
        <v>0.46189114939996895</v>
      </c>
      <c r="AU29" s="47">
        <f>IF(PLANEL_Pot_Trim!AU4&lt;&gt;0,AU4/PLANEL_Pot_Trim!AU4,0)</f>
        <v>0.65035524580154602</v>
      </c>
      <c r="AV29" s="47">
        <f>IF(PLANEL_Pot_Trim!AV4&lt;&gt;0,AV4/PLANEL_Pot_Trim!AV4,0)</f>
        <v>0.55947574862495397</v>
      </c>
      <c r="AW29" s="47">
        <f>IF(PLANEL_Pot_Trim!AW4&lt;&gt;0,AW4/PLANEL_Pot_Trim!AW4,0)</f>
        <v>0.46469204493441502</v>
      </c>
      <c r="AX29" s="47">
        <f>IF(PLANEL_Pot_Trim!AX4&lt;&gt;0,AX4/PLANEL_Pot_Trim!AX4,0)</f>
        <v>0.46280968243208953</v>
      </c>
      <c r="AY29" s="47">
        <f>IF(PLANEL_Pot_Trim!AY4&lt;&gt;0,AY4/PLANEL_Pot_Trim!AY4,0)</f>
        <v>0.66071994522898636</v>
      </c>
      <c r="AZ29" s="47">
        <f>IF(PLANEL_Pot_Trim!AZ4&lt;&gt;0,AZ4/PLANEL_Pot_Trim!AZ4,0)</f>
        <v>0.55005925339367556</v>
      </c>
      <c r="BA29" s="47">
        <f>IF(PLANEL_Pot_Trim!BA4&lt;&gt;0,BA4/PLANEL_Pot_Trim!BA4,0)</f>
        <v>0.46457042579799485</v>
      </c>
      <c r="BB29" s="47">
        <f>IF(PLANEL_Pot_Trim!BB4&lt;&gt;0,BB4/PLANEL_Pot_Trim!BB4,0)</f>
        <v>0.46288200521830192</v>
      </c>
      <c r="BC29" s="47">
        <f>IF(PLANEL_Pot_Trim!BC4&lt;&gt;0,BC4/PLANEL_Pot_Trim!BC4,0)</f>
        <v>0.65829054340586779</v>
      </c>
      <c r="BD29" s="47">
        <f>IF(PLANEL_Pot_Trim!BD4&lt;&gt;0,BD4/PLANEL_Pot_Trim!BD4,0)</f>
        <v>0.54015675475576008</v>
      </c>
      <c r="BE29" s="47">
        <f>IF(PLANEL_Pot_Trim!BE4&lt;&gt;0,BE4/PLANEL_Pot_Trim!BE4,0)</f>
        <v>0.45960291709596834</v>
      </c>
      <c r="BF29" s="47">
        <f>IF(PLANEL_Pot_Trim!BF4&lt;&gt;0,BF4/PLANEL_Pot_Trim!BF4,0)</f>
        <v>0.46181861671528729</v>
      </c>
      <c r="BG29" s="47">
        <f>IF(PLANEL_Pot_Trim!BG4&lt;&gt;0,BG4/PLANEL_Pot_Trim!BG4,0)</f>
        <v>0.65731133227579264</v>
      </c>
      <c r="BH29" s="47">
        <f>IF(PLANEL_Pot_Trim!BH4&lt;&gt;0,BH4/PLANEL_Pot_Trim!BH4,0)</f>
        <v>0.52242968013655677</v>
      </c>
      <c r="BI29" s="47">
        <f>IF(PLANEL_Pot_Trim!BI4&lt;&gt;0,BI4/PLANEL_Pot_Trim!BI4,0)</f>
        <v>0.45742203394827058</v>
      </c>
      <c r="BJ29" s="47">
        <f>IF(PLANEL_Pot_Trim!BJ4&lt;&gt;0,BJ4/PLANEL_Pot_Trim!BJ4,0)</f>
        <v>0.46354803356189145</v>
      </c>
      <c r="BK29" s="47">
        <f>IF(PLANEL_Pot_Trim!BK4&lt;&gt;0,BK4/PLANEL_Pot_Trim!BK4,0)</f>
        <v>0.65889140977545957</v>
      </c>
      <c r="BL29" s="47">
        <f>IF(PLANEL_Pot_Trim!BL4&lt;&gt;0,BL4/PLANEL_Pot_Trim!BL4,0)</f>
        <v>0.51891516016546979</v>
      </c>
      <c r="BM29" s="47">
        <f>IF(PLANEL_Pot_Trim!BM4&lt;&gt;0,BM4/PLANEL_Pot_Trim!BM4,0)</f>
        <v>0.45586977017990682</v>
      </c>
      <c r="BN29" s="47">
        <f>IF(PLANEL_Pot_Trim!BN4&lt;&gt;0,BN4/PLANEL_Pot_Trim!BN4,0)</f>
        <v>0.46530571563189443</v>
      </c>
      <c r="BO29" s="47">
        <f>IF(PLANEL_Pot_Trim!BO4&lt;&gt;0,BO4/PLANEL_Pot_Trim!BO4,0)</f>
        <v>0.66729147955947044</v>
      </c>
      <c r="BP29" s="47">
        <f>IF(PLANEL_Pot_Trim!BP4&lt;&gt;0,BP4/PLANEL_Pot_Trim!BP4,0)</f>
        <v>0.54547471233606826</v>
      </c>
      <c r="BQ29" s="47">
        <f>IF(PLANEL_Pot_Trim!BQ4&lt;&gt;0,BQ4/PLANEL_Pot_Trim!BQ4,0)</f>
        <v>0.45330201788764679</v>
      </c>
      <c r="BR29" s="47">
        <f>IF(PLANEL_Pot_Trim!BR4&lt;&gt;0,BR4/PLANEL_Pot_Trim!BR4,0)</f>
        <v>0.46560013690743413</v>
      </c>
      <c r="BS29" s="47">
        <f>IF(PLANEL_Pot_Trim!BS4&lt;&gt;0,BS4/PLANEL_Pot_Trim!BS4,0)</f>
        <v>0.66991224255961523</v>
      </c>
      <c r="BT29" s="47">
        <f>IF(PLANEL_Pot_Trim!BT4&lt;&gt;0,BT4/PLANEL_Pot_Trim!BT4,0)</f>
        <v>0.53319033289792162</v>
      </c>
      <c r="BU29" s="47">
        <f>IF(PLANEL_Pot_Trim!BU4&lt;&gt;0,BU4/PLANEL_Pot_Trim!BU4,0)</f>
        <v>0.4516236507765341</v>
      </c>
      <c r="BV29" s="47">
        <f>IF(PLANEL_Pot_Trim!BV4&lt;&gt;0,BV4/PLANEL_Pot_Trim!BV4,0)</f>
        <v>0.46483721236710546</v>
      </c>
      <c r="BW29" s="47">
        <f>IF(PLANEL_Pot_Trim!BW4&lt;&gt;0,BW4/PLANEL_Pot_Trim!BW4,0)</f>
        <v>0.67680541980273556</v>
      </c>
      <c r="BX29" s="47">
        <f>IF(PLANEL_Pot_Trim!BX4&lt;&gt;0,BX4/PLANEL_Pot_Trim!BX4,0)</f>
        <v>0.53821185968577845</v>
      </c>
      <c r="BY29" s="47">
        <f>IF(PLANEL_Pot_Trim!BY4&lt;&gt;0,BY4/PLANEL_Pot_Trim!BY4,0)</f>
        <v>0.44934113107118079</v>
      </c>
      <c r="BZ29" s="47">
        <f>IF(PLANEL_Pot_Trim!BZ4&lt;&gt;0,BZ4/PLANEL_Pot_Trim!BZ4,0)</f>
        <v>0.46314557570889325</v>
      </c>
      <c r="CA29" s="47">
        <f>IF(PLANEL_Pot_Trim!CA4&lt;&gt;0,CA4/PLANEL_Pot_Trim!CA4,0)</f>
        <v>0.68455216001325381</v>
      </c>
      <c r="CB29" s="47">
        <f>IF(PLANEL_Pot_Trim!CB4&lt;&gt;0,CB4/PLANEL_Pot_Trim!CB4,0)</f>
        <v>0.55816744880917024</v>
      </c>
      <c r="CC29" s="47">
        <f>IF(PLANEL_Pot_Trim!CC4&lt;&gt;0,CC4/PLANEL_Pot_Trim!CC4,0)</f>
        <v>0.44658665149445403</v>
      </c>
      <c r="CD29" s="47">
        <f>IF(PLANEL_Pot_Trim!CD4&lt;&gt;0,CD4/PLANEL_Pot_Trim!CD4,0)</f>
        <v>0.46110415687726725</v>
      </c>
      <c r="CE29" s="47">
        <f>IF(PLANEL_Pot_Trim!CE4&lt;&gt;0,CE4/PLANEL_Pot_Trim!CE4,0)</f>
        <v>0.68494519694144607</v>
      </c>
      <c r="CF29" s="47">
        <f>IF(PLANEL_Pot_Trim!CF4&lt;&gt;0,CF4/PLANEL_Pot_Trim!CF4,0)</f>
        <v>0.55513667588796778</v>
      </c>
      <c r="CG29" s="47">
        <f>IF(PLANEL_Pot_Trim!CG4&lt;&gt;0,CG4/PLANEL_Pot_Trim!CG4,0)</f>
        <v>0.44195818996671088</v>
      </c>
      <c r="CH29" s="47">
        <f>IF(PLANEL_Pot_Trim!CH4&lt;&gt;0,CH4/PLANEL_Pot_Trim!CH4,0)</f>
        <v>0.45771477819031725</v>
      </c>
      <c r="CI29" s="47">
        <f>IF(PLANEL_Pot_Trim!CI4&lt;&gt;0,CI4/PLANEL_Pot_Trim!CI4,0)</f>
        <v>0.68532835345976251</v>
      </c>
      <c r="CJ29" s="47">
        <f>IF(PLANEL_Pot_Trim!CJ4&lt;&gt;0,CJ4/PLANEL_Pot_Trim!CJ4,0)</f>
        <v>0.54577362807821073</v>
      </c>
      <c r="CK29" s="47">
        <f>IF(PLANEL_Pot_Trim!CK4&lt;&gt;0,CK4/PLANEL_Pot_Trim!CK4,0)</f>
        <v>0.4363850506516907</v>
      </c>
      <c r="CL29" s="47">
        <f>IF(PLANEL_Pot_Trim!CL4&lt;&gt;0,CL4/PLANEL_Pot_Trim!CL4,0)</f>
        <v>0.45358354676325008</v>
      </c>
      <c r="CM29" s="47">
        <f>IF(PLANEL_Pot_Trim!CM4&lt;&gt;0,CM4/PLANEL_Pot_Trim!CM4,0)</f>
        <v>0.68683314082012381</v>
      </c>
      <c r="CN29" s="47">
        <f>IF(PLANEL_Pot_Trim!CN4&lt;&gt;0,CN4/PLANEL_Pot_Trim!CN4,0)</f>
        <v>0.53391172587655567</v>
      </c>
      <c r="CO29" s="47">
        <f>IF(PLANEL_Pot_Trim!CO4&lt;&gt;0,CO4/PLANEL_Pot_Trim!CO4,0)</f>
        <v>0.43228550802020538</v>
      </c>
      <c r="CP29" s="47">
        <f>IF(PLANEL_Pot_Trim!CP4&lt;&gt;0,CP4/PLANEL_Pot_Trim!CP4,0)</f>
        <v>0.4510032151240238</v>
      </c>
      <c r="CQ29" s="47">
        <f>IF(PLANEL_Pot_Trim!CQ4&lt;&gt;0,CQ4/PLANEL_Pot_Trim!CQ4,0)</f>
        <v>0.68846961663397654</v>
      </c>
      <c r="CR29" s="47">
        <f>IF(PLANEL_Pot_Trim!CR4&lt;&gt;0,CR4/PLANEL_Pot_Trim!CR4,0)</f>
        <v>0.53966968187006925</v>
      </c>
      <c r="CS29" s="47">
        <f>IF(PLANEL_Pot_Trim!CS4&lt;&gt;0,CS4/PLANEL_Pot_Trim!CS4,0)</f>
        <v>0.4295171695734839</v>
      </c>
      <c r="CT29" s="47">
        <f>IF(PLANEL_Pot_Trim!CT4&lt;&gt;0,CT4/PLANEL_Pot_Trim!CT4,0)</f>
        <v>0.44946330258762529</v>
      </c>
      <c r="CU29" s="47">
        <f>IF(PLANEL_Pot_Trim!CU4&lt;&gt;0,CU4/PLANEL_Pot_Trim!CU4,0)</f>
        <v>0.68937504090879609</v>
      </c>
      <c r="CV29" s="47">
        <f>IF(PLANEL_Pot_Trim!CV4&lt;&gt;0,CV4/PLANEL_Pot_Trim!CV4,0)</f>
        <v>0.56135708447268584</v>
      </c>
      <c r="CW29" s="47">
        <f>IF(PLANEL_Pot_Trim!CW4&lt;&gt;0,CW4/PLANEL_Pot_Trim!CW4,0)</f>
        <v>0.42894084508601327</v>
      </c>
      <c r="CX29" s="47">
        <f>IF(PLANEL_Pot_Trim!CX4&lt;&gt;0,CX4/PLANEL_Pot_Trim!CX4,0)</f>
        <v>0.44912516363754734</v>
      </c>
      <c r="CY29" s="77">
        <f>IF(PLANEL_Pot_Trim!CY4&lt;&gt;0,CY4/PLANEL_Pot_Trim!CY4,0)</f>
        <v>0.68954351789010093</v>
      </c>
      <c r="CZ29" s="77">
        <f>IF(PLANEL_Pot_Trim!CZ4&lt;&gt;0,CZ4/PLANEL_Pot_Trim!CZ4,0)</f>
        <v>0.55782564596575213</v>
      </c>
      <c r="DA29" s="77">
        <f>IF(PLANEL_Pot_Trim!DA4&lt;&gt;0,DA4/PLANEL_Pot_Trim!DA4,0)</f>
        <v>0.42894084508601327</v>
      </c>
      <c r="DB29" s="77">
        <f>IF(PLANEL_Pot_Trim!DB4&lt;&gt;0,DB4/PLANEL_Pot_Trim!DB4,0)</f>
        <v>0.44912516363754734</v>
      </c>
      <c r="DC29" s="47">
        <f>IF(PLANEL_Pot_Trim!DC4&lt;&gt;0,DC4/PLANEL_Pot_Trim!DC4,0)</f>
        <v>0.68971038233930637</v>
      </c>
      <c r="DD29" s="47">
        <f>IF(PLANEL_Pot_Trim!DD4&lt;&gt;0,DD4/PLANEL_Pot_Trim!DD4,0)</f>
        <v>0.55760798115488885</v>
      </c>
      <c r="DE29" s="47">
        <f>IF(PLANEL_Pot_Trim!DE4&lt;&gt;0,DE4/PLANEL_Pot_Trim!DE4,0)</f>
        <v>0.42894084508601327</v>
      </c>
      <c r="DF29" s="47">
        <f>IF(PLANEL_Pot_Trim!DF4&lt;&gt;0,DF4/PLANEL_Pot_Trim!DF4,0)</f>
        <v>0.44912516363754734</v>
      </c>
      <c r="DG29" s="47">
        <f>IF(PLANEL_Pot_Trim!DG4&lt;&gt;0,DG4/PLANEL_Pot_Trim!DG4,0)</f>
        <v>0.68987487762504462</v>
      </c>
      <c r="DH29" s="47">
        <f>IF(PLANEL_Pot_Trim!DH4&lt;&gt;0,DH4/PLANEL_Pot_Trim!DH4,0)</f>
        <v>0.54794985756880032</v>
      </c>
      <c r="DI29" s="47">
        <f>IF(PLANEL_Pot_Trim!DI4&lt;&gt;0,DI4/PLANEL_Pot_Trim!DI4,0)</f>
        <v>0.42894084508601327</v>
      </c>
      <c r="DJ29" s="47">
        <f>IF(PLANEL_Pot_Trim!DJ4&lt;&gt;0,DJ4/PLANEL_Pot_Trim!DJ4,0)</f>
        <v>0.44912516363754734</v>
      </c>
      <c r="DK29" s="47">
        <f>IF(PLANEL_Pot_Trim!DK4&lt;&gt;0,DK4/PLANEL_Pot_Trim!DK4,0)</f>
        <v>0.68991768398910136</v>
      </c>
      <c r="DL29" s="47">
        <f>IF(PLANEL_Pot_Trim!DL4&lt;&gt;0,DL4/PLANEL_Pot_Trim!DL4,0)</f>
        <v>0.55113118593228039</v>
      </c>
      <c r="DM29" s="47">
        <f>IF(PLANEL_Pot_Trim!DM4&lt;&gt;0,DM4/PLANEL_Pot_Trim!DM4,0)</f>
        <v>0.42891249707465584</v>
      </c>
      <c r="DN29" s="47">
        <f>IF(PLANEL_Pot_Trim!DN4&lt;&gt;0,DN4/PLANEL_Pot_Trim!DN4,0)</f>
        <v>0.44910457613576965</v>
      </c>
      <c r="DO29" s="47">
        <f>IF(PLANEL_Pot_Trim!DO4&lt;&gt;0,DO4/PLANEL_Pot_Trim!DO4,0)</f>
        <v>0.68988397955723824</v>
      </c>
      <c r="DP29" s="47">
        <f>IF(PLANEL_Pot_Trim!DP4&lt;&gt;0,DP4/PLANEL_Pot_Trim!DP4,0)</f>
        <v>0.55435571499796488</v>
      </c>
      <c r="DQ29" s="47">
        <f>IF(PLANEL_Pot_Trim!DQ4&lt;&gt;0,DQ4/PLANEL_Pot_Trim!DQ4,0)</f>
        <v>0.4288666593504431</v>
      </c>
      <c r="DR29" s="47">
        <f>IF(PLANEL_Pot_Trim!DR4&lt;&gt;0,DR4/PLANEL_Pot_Trim!DR4,0)</f>
        <v>0.44907128685944869</v>
      </c>
      <c r="DS29" s="47">
        <f>IF(PLANEL_Pot_Trim!DS4&lt;&gt;0,DS4/PLANEL_Pot_Trim!DS4,0)</f>
        <v>0.69000055995901921</v>
      </c>
      <c r="DT29" s="47">
        <f>IF(PLANEL_Pot_Trim!DT4&lt;&gt;0,DT4/PLANEL_Pot_Trim!DT4,0)</f>
        <v>0.55892983942154417</v>
      </c>
      <c r="DU29" s="47">
        <f>IF(PLANEL_Pot_Trim!DU4&lt;&gt;0,DU4/PLANEL_Pot_Trim!DU4,0)</f>
        <v>0.42885761292268226</v>
      </c>
      <c r="DV29" s="47">
        <f>IF(PLANEL_Pot_Trim!DV4&lt;&gt;0,DV4/PLANEL_Pot_Trim!DV4,0)</f>
        <v>0.44906471705496481</v>
      </c>
      <c r="DW29" s="47">
        <f>IF(PLANEL_Pot_Trim!DW4&lt;&gt;0,DW4/PLANEL_Pot_Trim!DW4,0)</f>
        <v>0.69004041849077324</v>
      </c>
      <c r="DX29" s="47">
        <f>IF(PLANEL_Pot_Trim!DX4&lt;&gt;0,DX4/PLANEL_Pot_Trim!DX4,0)</f>
        <v>0.56418851828786976</v>
      </c>
      <c r="DY29" s="47">
        <f>IF(PLANEL_Pot_Trim!DY4&lt;&gt;0,DY4/PLANEL_Pot_Trim!DY4,0)</f>
        <v>0.42883121668711666</v>
      </c>
      <c r="DZ29" s="47">
        <f>IF(PLANEL_Pot_Trim!DZ4&lt;&gt;0,DZ4/PLANEL_Pot_Trim!DZ4,0)</f>
        <v>0.4490455470503586</v>
      </c>
      <c r="EA29" s="47">
        <f>IF(PLANEL_Pot_Trim!EA4&lt;&gt;0,EA4/PLANEL_Pot_Trim!EA4,0)</f>
        <v>0.69007912751449907</v>
      </c>
      <c r="EB29" s="47">
        <f>IF(PLANEL_Pot_Trim!EB4&lt;&gt;0,EB4/PLANEL_Pot_Trim!EB4,0)</f>
        <v>0.56123902502343748</v>
      </c>
      <c r="EC29" s="47">
        <f>IF(PLANEL_Pot_Trim!EC4&lt;&gt;0,EC4/PLANEL_Pot_Trim!EC4,0)</f>
        <v>0.41864676987729543</v>
      </c>
      <c r="ED29" s="47">
        <f>IF(PLANEL_Pot_Trim!ED4&lt;&gt;0,ED4/PLANEL_Pot_Trim!ED4,0)</f>
        <v>0.44902692972716546</v>
      </c>
      <c r="EE29" s="47">
        <f>IF(PLANEL_Pot_Trim!EE4&lt;&gt;0,EE4/PLANEL_Pot_Trim!EE4,0)</f>
        <v>0.69092198552842865</v>
      </c>
      <c r="EF29" s="47">
        <f>IF(PLANEL_Pot_Trim!EF4&lt;&gt;0,EF4/PLANEL_Pot_Trim!EF4,0)</f>
        <v>0.55868368797395318</v>
      </c>
      <c r="EG29" s="47">
        <f>IF(PLANEL_Pot_Trim!EG4&lt;&gt;0,EG4/PLANEL_Pot_Trim!EG4,0)</f>
        <v>0.40694788716688102</v>
      </c>
      <c r="EH29" s="47">
        <f>IF(PLANEL_Pot_Trim!EH4&lt;&gt;0,EH4/PLANEL_Pot_Trim!EH4,0)</f>
        <v>0.44716146808039919</v>
      </c>
      <c r="EI29" s="47">
        <f>IF(PLANEL_Pot_Trim!EI4&lt;&gt;0,EI4/PLANEL_Pot_Trim!EI4,0)</f>
        <v>0.6910095744351985</v>
      </c>
      <c r="EJ29" s="47">
        <f>IF(PLANEL_Pot_Trim!EJ4&lt;&gt;0,EJ4/PLANEL_Pot_Trim!EJ4,0)</f>
        <v>0.55939909776483743</v>
      </c>
      <c r="EK29" s="47">
        <f>IF(PLANEL_Pot_Trim!EK4&lt;&gt;0,EK4/PLANEL_Pot_Trim!EK4,0)</f>
        <v>0.38461662511264977</v>
      </c>
      <c r="EL29" s="47">
        <f>IF(PLANEL_Pot_Trim!EL4&lt;&gt;0,EL4/PLANEL_Pot_Trim!EL4,0)</f>
        <v>0.44652422603975733</v>
      </c>
      <c r="EM29" s="47">
        <f>IF(PLANEL_Pot_Trim!EM4&lt;&gt;0,EM4/PLANEL_Pot_Trim!EM4,0)</f>
        <v>0.69022885872478967</v>
      </c>
      <c r="EN29" s="47">
        <f>IF(PLANEL_Pot_Trim!EN4&lt;&gt;0,EN4/PLANEL_Pot_Trim!EN4,0)</f>
        <v>0.5640924861139911</v>
      </c>
      <c r="EO29" s="47">
        <f>IF(PLANEL_Pot_Trim!EO4&lt;&gt;0,EO4/PLANEL_Pot_Trim!EO4,0)</f>
        <v>0.38245859905559021</v>
      </c>
      <c r="EP29" s="47">
        <f>IF(PLANEL_Pot_Trim!EP4&lt;&gt;0,EP4/PLANEL_Pot_Trim!EP4,0)</f>
        <v>0.44132579022384255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0.56219825470576479</v>
      </c>
      <c r="H30" s="47">
        <f>IF(PLANEL_Pot_Trim!H5&lt;&gt;0,H5/PLANEL_Pot_Trim!H5,0)</f>
        <v>0.51007751444921134</v>
      </c>
      <c r="I30" s="47">
        <f>IF(PLANEL_Pot_Trim!I5&lt;&gt;0,I5/PLANEL_Pot_Trim!I5,0)</f>
        <v>0.43480871684239475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0.51278433750836239</v>
      </c>
      <c r="Q30" s="47">
        <f>IF(PLANEL_Pot_Trim!Q5&lt;&gt;0,Q5/PLANEL_Pot_Trim!Q5,0)</f>
        <v>0.43403383512462163</v>
      </c>
      <c r="R30" s="47">
        <f>IF(PLANEL_Pot_Trim!R5&lt;&gt;0,R5/PLANEL_Pot_Trim!R5,0)</f>
        <v>0.50009323537691031</v>
      </c>
      <c r="S30" s="47">
        <f>IF(PLANEL_Pot_Trim!S5&lt;&gt;0,S5/PLANEL_Pot_Trim!S5,0)</f>
        <v>0.57958668918645184</v>
      </c>
      <c r="T30" s="47">
        <f>IF(PLANEL_Pot_Trim!T5&lt;&gt;0,T5/PLANEL_Pot_Trim!T5,0)</f>
        <v>0.51299308625217988</v>
      </c>
      <c r="U30" s="47">
        <f>IF(PLANEL_Pot_Trim!U5&lt;&gt;0,U5/PLANEL_Pot_Trim!U5,0)</f>
        <v>0.43383115107486642</v>
      </c>
      <c r="V30" s="47">
        <f>IF(PLANEL_Pot_Trim!V5&lt;&gt;0,V5/PLANEL_Pot_Trim!V5,0)</f>
        <v>0.5000554910348497</v>
      </c>
      <c r="W30" s="47">
        <f>IF(PLANEL_Pot_Trim!W5&lt;&gt;0,W5/PLANEL_Pot_Trim!W5,0)</f>
        <v>0.56208601703105132</v>
      </c>
      <c r="X30" s="47">
        <f>IF(PLANEL_Pot_Trim!X5&lt;&gt;0,X5/PLANEL_Pot_Trim!X5,0)</f>
        <v>0.50050379265188027</v>
      </c>
      <c r="Y30" s="47">
        <f>IF(PLANEL_Pot_Trim!Y5&lt;&gt;0,Y5/PLANEL_Pot_Trim!Y5,0)</f>
        <v>0.4261352744667205</v>
      </c>
      <c r="Z30" s="47">
        <f>IF(PLANEL_Pot_Trim!Z5&lt;&gt;0,Z5/PLANEL_Pot_Trim!Z5,0)</f>
        <v>0.49964685821699528</v>
      </c>
      <c r="AA30" s="47">
        <f>IF(PLANEL_Pot_Trim!AA5&lt;&gt;0,AA5/PLANEL_Pot_Trim!AA5,0)</f>
        <v>0.41532210739087144</v>
      </c>
      <c r="AB30" s="47">
        <f>IF(PLANEL_Pot_Trim!AB5&lt;&gt;0,AB5/PLANEL_Pot_Trim!AB5,0)</f>
        <v>0.38923250427141082</v>
      </c>
      <c r="AC30" s="47">
        <f>IF(PLANEL_Pot_Trim!AC5&lt;&gt;0,AC5/PLANEL_Pot_Trim!AC5,0)</f>
        <v>0.42895554082513465</v>
      </c>
      <c r="AD30" s="47">
        <f>IF(PLANEL_Pot_Trim!AD5&lt;&gt;0,AD5/PLANEL_Pot_Trim!AD5,0)</f>
        <v>0.48529793974706514</v>
      </c>
      <c r="AE30" s="47">
        <f>IF(PLANEL_Pot_Trim!AE5&lt;&gt;0,AE5/PLANEL_Pot_Trim!AE5,0)</f>
        <v>0.34223585957591096</v>
      </c>
      <c r="AF30" s="47">
        <f>IF(PLANEL_Pot_Trim!AF5&lt;&gt;0,AF5/PLANEL_Pot_Trim!AF5,0)</f>
        <v>0.51919159526291803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0.34241915930310396</v>
      </c>
      <c r="AJ30" s="47">
        <f>IF(PLANEL_Pot_Trim!AJ5&lt;&gt;0,AJ5/PLANEL_Pot_Trim!AJ5,0)</f>
        <v>0.32074671043410397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0.40498672858143131</v>
      </c>
      <c r="AN30" s="47">
        <f>IF(PLANEL_Pot_Trim!AN5&lt;&gt;0,AN5/PLANEL_Pot_Trim!AN5,0)</f>
        <v>0.52183144929634973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0.56386285502090983</v>
      </c>
      <c r="AR30" s="47">
        <f>IF(PLANEL_Pot_Trim!AR5&lt;&gt;0,AR5/PLANEL_Pot_Trim!AR5,0)</f>
        <v>0.52265006253674506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0.5639326034940142</v>
      </c>
      <c r="AV30" s="47">
        <f>IF(PLANEL_Pot_Trim!AV5&lt;&gt;0,AV5/PLANEL_Pot_Trim!AV5,0)</f>
        <v>0.30016621024766998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0.5639326034940142</v>
      </c>
      <c r="AZ30" s="47">
        <f>IF(PLANEL_Pot_Trim!AZ5&lt;&gt;0,AZ5/PLANEL_Pot_Trim!AZ5,0)</f>
        <v>0.41869946130715657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0.55506501057390423</v>
      </c>
      <c r="BD30" s="47">
        <f>IF(PLANEL_Pot_Trim!BD5&lt;&gt;0,BD5/PLANEL_Pot_Trim!BD5,0)</f>
        <v>0.43152607493068806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0.56408175075316247</v>
      </c>
      <c r="BH30" s="47">
        <f>IF(PLANEL_Pot_Trim!BH5&lt;&gt;0,BH5/PLANEL_Pot_Trim!BH5,0)</f>
        <v>0.51603160070334475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0.5639326034940142</v>
      </c>
      <c r="BL30" s="47">
        <f>IF(PLANEL_Pot_Trim!BL5&lt;&gt;0,BL5/PLANEL_Pot_Trim!BL5,0)</f>
        <v>0.5352923422650766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0.35933704505956876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0.52260579517592365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0.51345924353631833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0.35932514865355925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0.35919697852519017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0.43138600839630947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0.53543240879945508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0.5352923422650766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0.5352923422650766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0.35919697852519017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0.40445935893192558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0.5352923422650766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0.53543240879945508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0.53543240879945508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0.53543240879945508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0.53543240879945508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0.53543240879945508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0.5352923422650766</v>
      </c>
      <c r="EG30" s="47">
        <f>IF(PLANEL_Pot_Trim!EG5&lt;&gt;0,EG5/PLANEL_Pot_Trim!EG5,0)</f>
        <v>0.45058578235166302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0.53530423867108601</v>
      </c>
      <c r="EK30" s="47">
        <f>IF(PLANEL_Pot_Trim!EK5&lt;&gt;0,EK5/PLANEL_Pot_Trim!EK5,0)</f>
        <v>0.44670273984984077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0.53516417213670742</v>
      </c>
      <c r="EO30" s="47">
        <f>IF(PLANEL_Pot_Trim!EO5&lt;&gt;0,EO5/PLANEL_Pot_Trim!EO5,0)</f>
        <v>0.44670273984984077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0.59614681085552645</v>
      </c>
      <c r="D32" s="48">
        <f>IF(PLANEL_Pot_Trim!D7&lt;&gt;0,D7/PLANEL_Pot_Trim!D7,0)</f>
        <v>0.49211831902118797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0.31971782145112454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0.32267099605809468</v>
      </c>
      <c r="P32" s="48">
        <f>IF(PLANEL_Pot_Trim!P7&lt;&gt;0,P7/PLANEL_Pot_Trim!P7,0)</f>
        <v>0.3200477703193913</v>
      </c>
      <c r="Q32" s="48">
        <f>IF(PLANEL_Pot_Trim!Q7&lt;&gt;0,Q7/PLANEL_Pot_Trim!Q7,0)</f>
        <v>0.3200477703193913</v>
      </c>
      <c r="R32" s="48">
        <f>IF(PLANEL_Pot_Trim!R7&lt;&gt;0,R7/PLANEL_Pot_Trim!R7,0)</f>
        <v>0.3200477703193913</v>
      </c>
      <c r="S32" s="48">
        <f>IF(PLANEL_Pot_Trim!S7&lt;&gt;0,S7/PLANEL_Pot_Trim!S7,0)</f>
        <v>0.32267099605809468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0.33470662169419207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0.63766096016478457</v>
      </c>
      <c r="AE32" s="48">
        <f>IF(PLANEL_Pot_Trim!AE7&lt;&gt;0,AE7/PLANEL_Pot_Trim!AE7,0)</f>
        <v>0.30740713920009416</v>
      </c>
      <c r="AF32" s="48">
        <f>IF(PLANEL_Pot_Trim!AF7&lt;&gt;0,AF7/PLANEL_Pot_Trim!AF7,0)</f>
        <v>0.30979604394553523</v>
      </c>
      <c r="AG32" s="48">
        <f>IF(PLANEL_Pot_Trim!AG7&lt;&gt;0,AG7/PLANEL_Pot_Trim!AG7,0)</f>
        <v>0.35284465142966431</v>
      </c>
      <c r="AH32" s="48">
        <f>IF(PLANEL_Pot_Trim!AH7&lt;&gt;0,AH7/PLANEL_Pot_Trim!AH7,0)</f>
        <v>0.6986366641925541</v>
      </c>
      <c r="AI32" s="48">
        <f>IF(PLANEL_Pot_Trim!AI7&lt;&gt;0,AI7/PLANEL_Pot_Trim!AI7,0)</f>
        <v>0.29003669532207293</v>
      </c>
      <c r="AJ32" s="48">
        <f>IF(PLANEL_Pot_Trim!AJ7&lt;&gt;0,AJ7/PLANEL_Pot_Trim!AJ7,0)</f>
        <v>0.29003669532207293</v>
      </c>
      <c r="AK32" s="48">
        <f>IF(PLANEL_Pot_Trim!AK7&lt;&gt;0,AK7/PLANEL_Pot_Trim!AK7,0)</f>
        <v>0.33332439925925772</v>
      </c>
      <c r="AL32" s="48">
        <f>IF(PLANEL_Pot_Trim!AL7&lt;&gt;0,AL7/PLANEL_Pot_Trim!AL7,0)</f>
        <v>0.71130387860339561</v>
      </c>
      <c r="AM32" s="48">
        <f>IF(PLANEL_Pot_Trim!AM7&lt;&gt;0,AM7/PLANEL_Pot_Trim!AM7,0)</f>
        <v>0.25458924583572534</v>
      </c>
      <c r="AN32" s="48">
        <f>IF(PLANEL_Pot_Trim!AN7&lt;&gt;0,AN7/PLANEL_Pot_Trim!AN7,0)</f>
        <v>0.25669392752730552</v>
      </c>
      <c r="AO32" s="48">
        <f>IF(PLANEL_Pot_Trim!AO7&lt;&gt;0,AO7/PLANEL_Pot_Trim!AO7,0)</f>
        <v>0.31085397399833115</v>
      </c>
      <c r="AP32" s="48">
        <f>IF(PLANEL_Pot_Trim!AP7&lt;&gt;0,AP7/PLANEL_Pot_Trim!AP7,0)</f>
        <v>0.71005662455784924</v>
      </c>
      <c r="AQ32" s="48">
        <f>IF(PLANEL_Pot_Trim!AQ7&lt;&gt;0,AQ7/PLANEL_Pot_Trim!AQ7,0)</f>
        <v>0.157042424682174</v>
      </c>
      <c r="AR32" s="48">
        <f>IF(PLANEL_Pot_Trim!AR7&lt;&gt;0,AR7/PLANEL_Pot_Trim!AR7,0)</f>
        <v>0.157042424682174</v>
      </c>
      <c r="AS32" s="48">
        <f>IF(PLANEL_Pot_Trim!AS7&lt;&gt;0,AS7/PLANEL_Pot_Trim!AS7,0)</f>
        <v>0.22865077747155133</v>
      </c>
      <c r="AT32" s="48">
        <f>IF(PLANEL_Pot_Trim!AT7&lt;&gt;0,AT7/PLANEL_Pot_Trim!AT7,0)</f>
        <v>0.6856161756753627</v>
      </c>
      <c r="AU32" s="48">
        <f>IF(PLANEL_Pot_Trim!AU7&lt;&gt;0,AU7/PLANEL_Pot_Trim!AU7,0)</f>
        <v>0.14623722792166055</v>
      </c>
      <c r="AV32" s="48">
        <f>IF(PLANEL_Pot_Trim!AV7&lt;&gt;0,AV7/PLANEL_Pot_Trim!AV7,0)</f>
        <v>0.14421515009154778</v>
      </c>
      <c r="AW32" s="48">
        <f>IF(PLANEL_Pot_Trim!AW7&lt;&gt;0,AW7/PLANEL_Pot_Trim!AW7,0)</f>
        <v>0.21571624645059262</v>
      </c>
      <c r="AX32" s="48">
        <f>IF(PLANEL_Pot_Trim!AX7&lt;&gt;0,AX7/PLANEL_Pot_Trim!AX7,0)</f>
        <v>0.68258608084420991</v>
      </c>
      <c r="AY32" s="48">
        <f>IF(PLANEL_Pot_Trim!AY7&lt;&gt;0,AY7/PLANEL_Pot_Trim!AY7,0)</f>
        <v>0.14005567521128509</v>
      </c>
      <c r="AZ32" s="48">
        <f>IF(PLANEL_Pot_Trim!AZ7&lt;&gt;0,AZ7/PLANEL_Pot_Trim!AZ7,0)</f>
        <v>0.13811907206411708</v>
      </c>
      <c r="BA32" s="48">
        <f>IF(PLANEL_Pot_Trim!BA7&lt;&gt;0,BA7/PLANEL_Pot_Trim!BA7,0)</f>
        <v>0.20737587011014832</v>
      </c>
      <c r="BB32" s="48">
        <f>IF(PLANEL_Pot_Trim!BB7&lt;&gt;0,BB7/PLANEL_Pot_Trim!BB7,0)</f>
        <v>0.69159879080034359</v>
      </c>
      <c r="BC32" s="48">
        <f>IF(PLANEL_Pot_Trim!BC7&lt;&gt;0,BC7/PLANEL_Pot_Trim!BC7,0)</f>
        <v>0.13346989900548856</v>
      </c>
      <c r="BD32" s="48">
        <f>IF(PLANEL_Pot_Trim!BD7&lt;&gt;0,BD7/PLANEL_Pot_Trim!BD7,0)</f>
        <v>0.13346989900548856</v>
      </c>
      <c r="BE32" s="48">
        <f>IF(PLANEL_Pot_Trim!BE7&lt;&gt;0,BE7/PLANEL_Pot_Trim!BE7,0)</f>
        <v>0.18273125763605097</v>
      </c>
      <c r="BF32" s="48">
        <f>IF(PLANEL_Pot_Trim!BF7&lt;&gt;0,BF7/PLANEL_Pot_Trim!BF7,0)</f>
        <v>0.67068865993304838</v>
      </c>
      <c r="BG32" s="48">
        <f>IF(PLANEL_Pot_Trim!BG7&lt;&gt;0,BG7/PLANEL_Pot_Trim!BG7,0)</f>
        <v>0.16337139563852932</v>
      </c>
      <c r="BH32" s="48">
        <f>IF(PLANEL_Pot_Trim!BH7&lt;&gt;0,BH7/PLANEL_Pot_Trim!BH7,0)</f>
        <v>0.13346989900548856</v>
      </c>
      <c r="BI32" s="48">
        <f>IF(PLANEL_Pot_Trim!BI7&lt;&gt;0,BI7/PLANEL_Pot_Trim!BI7,0)</f>
        <v>0.13346989900548856</v>
      </c>
      <c r="BJ32" s="48">
        <f>IF(PLANEL_Pot_Trim!BJ7&lt;&gt;0,BJ7/PLANEL_Pot_Trim!BJ7,0)</f>
        <v>0.65400411716671503</v>
      </c>
      <c r="BK32" s="48">
        <f>IF(PLANEL_Pot_Trim!BK7&lt;&gt;0,BK7/PLANEL_Pot_Trim!BK7,0)</f>
        <v>0.13346989900548856</v>
      </c>
      <c r="BL32" s="48">
        <f>IF(PLANEL_Pot_Trim!BL7&lt;&gt;0,BL7/PLANEL_Pot_Trim!BL7,0)</f>
        <v>0.13155558233909545</v>
      </c>
      <c r="BM32" s="48">
        <f>IF(PLANEL_Pot_Trim!BM7&lt;&gt;0,BM7/PLANEL_Pot_Trim!BM7,0)</f>
        <v>0.13346989900548856</v>
      </c>
      <c r="BN32" s="48">
        <f>IF(PLANEL_Pot_Trim!BN7&lt;&gt;0,BN7/PLANEL_Pot_Trim!BN7,0)</f>
        <v>0.64805638445047054</v>
      </c>
      <c r="BO32" s="48">
        <f>IF(PLANEL_Pot_Trim!BO7&lt;&gt;0,BO7/PLANEL_Pot_Trim!BO7,0)</f>
        <v>8.9983933485213122E-2</v>
      </c>
      <c r="BP32" s="48">
        <f>IF(PLANEL_Pot_Trim!BP7&lt;&gt;0,BP7/PLANEL_Pot_Trim!BP7,0)</f>
        <v>8.9983933485213122E-2</v>
      </c>
      <c r="BQ32" s="48">
        <f>IF(PLANEL_Pot_Trim!BQ7&lt;&gt;0,BQ7/PLANEL_Pot_Trim!BQ7,0)</f>
        <v>0.12931677123892527</v>
      </c>
      <c r="BR32" s="48">
        <f>IF(PLANEL_Pot_Trim!BR7&lt;&gt;0,BR7/PLANEL_Pot_Trim!BR7,0)</f>
        <v>0.67470882272713584</v>
      </c>
      <c r="BS32" s="48">
        <f>IF(PLANEL_Pot_Trim!BS7&lt;&gt;0,BS7/PLANEL_Pot_Trim!BS7,0)</f>
        <v>0.11836046978534334</v>
      </c>
      <c r="BT32" s="48">
        <f>IF(PLANEL_Pot_Trim!BT7&lt;&gt;0,BT7/PLANEL_Pot_Trim!BT7,0)</f>
        <v>8.5278640705911291E-2</v>
      </c>
      <c r="BU32" s="48">
        <f>IF(PLANEL_Pot_Trim!BU7&lt;&gt;0,BU7/PLANEL_Pot_Trim!BU7,0)</f>
        <v>0.14424523519788601</v>
      </c>
      <c r="BV32" s="48">
        <f>IF(PLANEL_Pot_Trim!BV7&lt;&gt;0,BV7/PLANEL_Pot_Trim!BV7,0)</f>
        <v>0.67635427887819344</v>
      </c>
      <c r="BW32" s="48">
        <f>IF(PLANEL_Pot_Trim!BW7&lt;&gt;0,BW7/PLANEL_Pot_Trim!BW7,0)</f>
        <v>0.11247890663601538</v>
      </c>
      <c r="BX32" s="48">
        <f>IF(PLANEL_Pot_Trim!BX7&lt;&gt;0,BX7/PLANEL_Pot_Trim!BX7,0)</f>
        <v>8.1040978321583912E-2</v>
      </c>
      <c r="BY32" s="48">
        <f>IF(PLANEL_Pot_Trim!BY7&lt;&gt;0,BY7/PLANEL_Pot_Trim!BY7,0)</f>
        <v>0.14683721511014641</v>
      </c>
      <c r="BZ32" s="48">
        <f>IF(PLANEL_Pot_Trim!BZ7&lt;&gt;0,BZ7/PLANEL_Pot_Trim!BZ7,0)</f>
        <v>0.67221477946952579</v>
      </c>
      <c r="CA32" s="48">
        <f>IF(PLANEL_Pot_Trim!CA7&lt;&gt;0,CA7/PLANEL_Pot_Trim!CA7,0)</f>
        <v>8.1842319492513471E-2</v>
      </c>
      <c r="CB32" s="48">
        <f>IF(PLANEL_Pot_Trim!CB7&lt;&gt;0,CB7/PLANEL_Pot_Trim!CB7,0)</f>
        <v>5.1892955466206044E-2</v>
      </c>
      <c r="CC32" s="48">
        <f>IF(PLANEL_Pot_Trim!CC7&lt;&gt;0,CC7/PLANEL_Pot_Trim!CC7,0)</f>
        <v>0.11661602795293727</v>
      </c>
      <c r="CD32" s="48">
        <f>IF(PLANEL_Pot_Trim!CD7&lt;&gt;0,CD7/PLANEL_Pot_Trim!CD7,0)</f>
        <v>0.61637328847187367</v>
      </c>
      <c r="CE32" s="48">
        <f>IF(PLANEL_Pot_Trim!CE7&lt;&gt;0,CE7/PLANEL_Pot_Trim!CE7,0)</f>
        <v>7.8143097517347285E-2</v>
      </c>
      <c r="CF32" s="48">
        <f>IF(PLANEL_Pot_Trim!CF7&lt;&gt;0,CF7/PLANEL_Pot_Trim!CF7,0)</f>
        <v>4.9547426131172106E-2</v>
      </c>
      <c r="CG32" s="48">
        <f>IF(PLANEL_Pot_Trim!CG7&lt;&gt;0,CG7/PLANEL_Pot_Trim!CG7,0)</f>
        <v>9.0508057284527571E-2</v>
      </c>
      <c r="CH32" s="48">
        <f>IF(PLANEL_Pot_Trim!CH7&lt;&gt;0,CH7/PLANEL_Pot_Trim!CH7,0)</f>
        <v>0.58691654562525175</v>
      </c>
      <c r="CI32" s="48">
        <f>IF(PLANEL_Pot_Trim!CI7&lt;&gt;0,CI7/PLANEL_Pot_Trim!CI7,0)</f>
        <v>7.4763819349289662E-2</v>
      </c>
      <c r="CJ32" s="48">
        <f>IF(PLANEL_Pot_Trim!CJ7&lt;&gt;0,CJ7/PLANEL_Pot_Trim!CJ7,0)</f>
        <v>4.7404760422644902E-2</v>
      </c>
      <c r="CK32" s="48">
        <f>IF(PLANEL_Pot_Trim!CK7&lt;&gt;0,CK7/PLANEL_Pot_Trim!CK7,0)</f>
        <v>8.6594059609339247E-2</v>
      </c>
      <c r="CL32" s="48">
        <f>IF(PLANEL_Pot_Trim!CL7&lt;&gt;0,CL7/PLANEL_Pot_Trim!CL7,0)</f>
        <v>0.57470093469071071</v>
      </c>
      <c r="CM32" s="48">
        <f>IF(PLANEL_Pot_Trim!CM7&lt;&gt;0,CM7/PLANEL_Pot_Trim!CM7,0)</f>
        <v>5.9592052426967322E-2</v>
      </c>
      <c r="CN32" s="48">
        <f>IF(PLANEL_Pot_Trim!CN7&lt;&gt;0,CN7/PLANEL_Pot_Trim!CN7,0)</f>
        <v>3.3367320490255738E-2</v>
      </c>
      <c r="CO32" s="48">
        <f>IF(PLANEL_Pot_Trim!CO7&lt;&gt;0,CO7/PLANEL_Pot_Trim!CO7,0)</f>
        <v>5.9592052426967322E-2</v>
      </c>
      <c r="CP32" s="48">
        <f>IF(PLANEL_Pot_Trim!CP7&lt;&gt;0,CP7/PLANEL_Pot_Trim!CP7,0)</f>
        <v>0.51814043473961302</v>
      </c>
      <c r="CQ32" s="48">
        <f>IF(PLANEL_Pot_Trim!CQ7&lt;&gt;0,CQ7/PLANEL_Pot_Trim!CQ7,0)</f>
        <v>9.1870598773576242E-2</v>
      </c>
      <c r="CR32" s="48">
        <f>IF(PLANEL_Pot_Trim!CR7&lt;&gt;0,CR7/PLANEL_Pot_Trim!CR7,0)</f>
        <v>3.2039236970429381E-2</v>
      </c>
      <c r="CS32" s="48">
        <f>IF(PLANEL_Pot_Trim!CS7&lt;&gt;0,CS7/PLANEL_Pot_Trim!CS7,0)</f>
        <v>9.8163434037938105E-2</v>
      </c>
      <c r="CT32" s="48">
        <f>IF(PLANEL_Pot_Trim!CT7&lt;&gt;0,CT7/PLANEL_Pot_Trim!CT7,0)</f>
        <v>0.54550707839125689</v>
      </c>
      <c r="CU32" s="48">
        <f>IF(PLANEL_Pot_Trim!CU7&lt;&gt;0,CU7/PLANEL_Pot_Trim!CU7,0)</f>
        <v>0.22404561126830735</v>
      </c>
      <c r="CV32" s="48">
        <f>IF(PLANEL_Pot_Trim!CV7&lt;&gt;0,CV7/PLANEL_Pot_Trim!CV7,0)</f>
        <v>3.027333805327102E-2</v>
      </c>
      <c r="CW32" s="48">
        <f>IF(PLANEL_Pot_Trim!CW7&lt;&gt;0,CW7/PLANEL_Pot_Trim!CW7,0)</f>
        <v>0.22342870850836327</v>
      </c>
      <c r="CX32" s="48">
        <f>IF(PLANEL_Pot_Trim!CX7&lt;&gt;0,CX7/PLANEL_Pot_Trim!CX7,0)</f>
        <v>0.65566312437264362</v>
      </c>
      <c r="CY32" s="48">
        <f>IF(PLANEL_Pot_Trim!CY7&lt;&gt;0,CY7/PLANEL_Pot_Trim!CY7,0)</f>
        <v>0.14785551415146542</v>
      </c>
      <c r="CZ32" s="48">
        <f>IF(PLANEL_Pot_Trim!CZ7&lt;&gt;0,CZ7/PLANEL_Pot_Trim!CZ7,0)</f>
        <v>3.0024840333433368E-2</v>
      </c>
      <c r="DA32" s="48">
        <f>IF(PLANEL_Pot_Trim!DA7&lt;&gt;0,DA7/PLANEL_Pot_Trim!DA7,0)</f>
        <v>3.0024840333433368E-2</v>
      </c>
      <c r="DB32" s="48">
        <f>IF(PLANEL_Pot_Trim!DB7&lt;&gt;0,DB7/PLANEL_Pot_Trim!DB7,0)</f>
        <v>0.50666533501596889</v>
      </c>
      <c r="DC32" s="48">
        <f>IF(PLANEL_Pot_Trim!DC7&lt;&gt;0,DC7/PLANEL_Pot_Trim!DC7,0)</f>
        <v>0.1694727399120157</v>
      </c>
      <c r="DD32" s="48">
        <f>IF(PLANEL_Pot_Trim!DD7&lt;&gt;0,DD7/PLANEL_Pot_Trim!DD7,0)</f>
        <v>5.8558279478922327E-3</v>
      </c>
      <c r="DE32" s="48">
        <f>IF(PLANEL_Pot_Trim!DE7&lt;&gt;0,DE7/PLANEL_Pot_Trim!DE7,0)</f>
        <v>5.8558279478922327E-3</v>
      </c>
      <c r="DF32" s="48">
        <f>IF(PLANEL_Pot_Trim!DF7&lt;&gt;0,DF7/PLANEL_Pot_Trim!DF7,0)</f>
        <v>0.49308765740612964</v>
      </c>
      <c r="DG32" s="48">
        <f>IF(PLANEL_Pot_Trim!DG7&lt;&gt;0,DG7/PLANEL_Pot_Trim!DG7,0)</f>
        <v>0.20561684880714287</v>
      </c>
      <c r="DH32" s="48">
        <f>IF(PLANEL_Pot_Trim!DH7&lt;&gt;0,DH7/PLANEL_Pot_Trim!DH7,0)</f>
        <v>5.8085375190835625E-3</v>
      </c>
      <c r="DI32" s="48">
        <f>IF(PLANEL_Pot_Trim!DI7&lt;&gt;0,DI7/PLANEL_Pot_Trim!DI7,0)</f>
        <v>5.8085375190835625E-3</v>
      </c>
      <c r="DJ32" s="48">
        <f>IF(PLANEL_Pot_Trim!DJ7&lt;&gt;0,DJ7/PLANEL_Pot_Trim!DJ7,0)</f>
        <v>0.49953542031139131</v>
      </c>
      <c r="DK32" s="48">
        <f>IF(PLANEL_Pot_Trim!DK7&lt;&gt;0,DK7/PLANEL_Pot_Trim!DK7,0)</f>
        <v>0.24166845014720462</v>
      </c>
      <c r="DL32" s="48">
        <f>IF(PLANEL_Pot_Trim!DL7&lt;&gt;0,DL7/PLANEL_Pot_Trim!DL7,0)</f>
        <v>5.7620047862972984E-3</v>
      </c>
      <c r="DM32" s="48">
        <f>IF(PLANEL_Pot_Trim!DM7&lt;&gt;0,DM7/PLANEL_Pot_Trim!DM7,0)</f>
        <v>5.7620047862972984E-3</v>
      </c>
      <c r="DN32" s="48">
        <f>IF(PLANEL_Pot_Trim!DN7&lt;&gt;0,DN7/PLANEL_Pot_Trim!DN7,0)</f>
        <v>0.50592448065429696</v>
      </c>
      <c r="DO32" s="48">
        <f>IF(PLANEL_Pot_Trim!DO7&lt;&gt;0,DO7/PLANEL_Pot_Trim!DO7,0)</f>
        <v>0.27817190983524043</v>
      </c>
      <c r="DP32" s="48">
        <f>IF(PLANEL_Pot_Trim!DP7&lt;&gt;0,DP7/PLANEL_Pot_Trim!DP7,0)</f>
        <v>5.7162116843360831E-3</v>
      </c>
      <c r="DQ32" s="48">
        <f>IF(PLANEL_Pot_Trim!DQ7&lt;&gt;0,DQ7/PLANEL_Pot_Trim!DQ7,0)</f>
        <v>5.7162116843360831E-3</v>
      </c>
      <c r="DR32" s="48">
        <f>IF(PLANEL_Pot_Trim!DR7&lt;&gt;0,DR7/PLANEL_Pot_Trim!DR7,0)</f>
        <v>0.51258024944023695</v>
      </c>
      <c r="DS32" s="48">
        <f>IF(PLANEL_Pot_Trim!DS7&lt;&gt;0,DS7/PLANEL_Pot_Trim!DS7,0)</f>
        <v>0.33335903810195455</v>
      </c>
      <c r="DT32" s="48">
        <f>IF(PLANEL_Pot_Trim!DT7&lt;&gt;0,DT7/PLANEL_Pot_Trim!DT7,0)</f>
        <v>0</v>
      </c>
      <c r="DU32" s="48">
        <f>IF(PLANEL_Pot_Trim!DU7&lt;&gt;0,DU7/PLANEL_Pot_Trim!DU7,0)</f>
        <v>0</v>
      </c>
      <c r="DV32" s="48">
        <f>IF(PLANEL_Pot_Trim!DV7&lt;&gt;0,DV7/PLANEL_Pot_Trim!DV7,0)</f>
        <v>0.53104217333006309</v>
      </c>
      <c r="DW32" s="48">
        <f>IF(PLANEL_Pot_Trim!DW7&lt;&gt;0,DW7/PLANEL_Pot_Trim!DW7,0)</f>
        <v>0.3685721495378404</v>
      </c>
      <c r="DX32" s="48">
        <f>IF(PLANEL_Pot_Trim!DX7&lt;&gt;0,DX7/PLANEL_Pot_Trim!DX7,0)</f>
        <v>0</v>
      </c>
      <c r="DY32" s="48">
        <f>IF(PLANEL_Pot_Trim!DY7&lt;&gt;0,DY7/PLANEL_Pot_Trim!DY7,0)</f>
        <v>0</v>
      </c>
      <c r="DZ32" s="48">
        <f>IF(PLANEL_Pot_Trim!DZ7&lt;&gt;0,DZ7/PLANEL_Pot_Trim!DZ7,0)</f>
        <v>0.55932552235909316</v>
      </c>
      <c r="EA32" s="48">
        <f>IF(PLANEL_Pot_Trim!EA7&lt;&gt;0,EA7/PLANEL_Pot_Trim!EA7,0)</f>
        <v>0.3685721495378404</v>
      </c>
      <c r="EB32" s="48">
        <f>IF(PLANEL_Pot_Trim!EB7&lt;&gt;0,EB7/PLANEL_Pot_Trim!EB7,0)</f>
        <v>0</v>
      </c>
      <c r="EC32" s="48">
        <f>IF(PLANEL_Pot_Trim!EC7&lt;&gt;0,EC7/PLANEL_Pot_Trim!EC7,0)</f>
        <v>0</v>
      </c>
      <c r="ED32" s="48">
        <f>IF(PLANEL_Pot_Trim!ED7&lt;&gt;0,ED7/PLANEL_Pot_Trim!ED7,0)</f>
        <v>0.53628051744286298</v>
      </c>
      <c r="EE32" s="48">
        <f>IF(PLANEL_Pot_Trim!EE7&lt;&gt;0,EE7/PLANEL_Pot_Trim!EE7,0)</f>
        <v>0.3685721495378404</v>
      </c>
      <c r="EF32" s="48">
        <f>IF(PLANEL_Pot_Trim!EF7&lt;&gt;0,EF7/PLANEL_Pot_Trim!EF7,0)</f>
        <v>0</v>
      </c>
      <c r="EG32" s="48">
        <f>IF(PLANEL_Pot_Trim!EG7&lt;&gt;0,EG7/PLANEL_Pot_Trim!EG7,0)</f>
        <v>3.8670751111692311E-2</v>
      </c>
      <c r="EH32" s="48">
        <f>IF(PLANEL_Pot_Trim!EH7&lt;&gt;0,EH7/PLANEL_Pot_Trim!EH7,0)</f>
        <v>0.53763206105704631</v>
      </c>
      <c r="EI32" s="48">
        <f>IF(PLANEL_Pot_Trim!EI7&lt;&gt;0,EI7/PLANEL_Pot_Trim!EI7,0)</f>
        <v>0.3685721495378404</v>
      </c>
      <c r="EJ32" s="48">
        <f>IF(PLANEL_Pot_Trim!EJ7&lt;&gt;0,EJ7/PLANEL_Pot_Trim!EJ7,0)</f>
        <v>0</v>
      </c>
      <c r="EK32" s="48">
        <f>IF(PLANEL_Pot_Trim!EK7&lt;&gt;0,EK7/PLANEL_Pot_Trim!EK7,0)</f>
        <v>0.14388646944832614</v>
      </c>
      <c r="EL32" s="48">
        <f>IF(PLANEL_Pot_Trim!EL7&lt;&gt;0,EL7/PLANEL_Pot_Trim!EL7,0)</f>
        <v>0.54517812784408681</v>
      </c>
      <c r="EM32" s="48">
        <f>IF(PLANEL_Pot_Trim!EM7&lt;&gt;0,EM7/PLANEL_Pot_Trim!EM7,0)</f>
        <v>0.3685721495378404</v>
      </c>
      <c r="EN32" s="48">
        <f>IF(PLANEL_Pot_Trim!EN7&lt;&gt;0,EN7/PLANEL_Pot_Trim!EN7,0)</f>
        <v>0</v>
      </c>
      <c r="EO32" s="48">
        <f>IF(PLANEL_Pot_Trim!EO7&lt;&gt;0,EO7/PLANEL_Pot_Trim!EO7,0)</f>
        <v>0.20677876641683432</v>
      </c>
      <c r="EP32" s="48">
        <f>IF(PLANEL_Pot_Trim!EP7&lt;&gt;0,EP7/PLANEL_Pot_Trim!EP7,0)</f>
        <v>0.62629016835888052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0.46105810758281918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0.46105810758281918</v>
      </c>
      <c r="AZ34" s="49">
        <f>IF(PLANEL_Pot_Trim!AZ9&lt;&gt;0,AZ9/PLANEL_Pot_Trim!AZ9,0)</f>
        <v>0.46105810758281918</v>
      </c>
      <c r="BA34" s="49">
        <f>IF(PLANEL_Pot_Trim!BA9&lt;&gt;0,BA9/PLANEL_Pot_Trim!BA9,0)</f>
        <v>0.55192525430776074</v>
      </c>
      <c r="BB34" s="49">
        <f>IF(PLANEL_Pot_Trim!BB9&lt;&gt;0,BB9/PLANEL_Pot_Trim!BB9,0)</f>
        <v>0.62796696029704691</v>
      </c>
      <c r="BC34" s="49">
        <f>IF(PLANEL_Pot_Trim!BC9&lt;&gt;0,BC9/PLANEL_Pot_Trim!BC9,0)</f>
        <v>0.46105810758281918</v>
      </c>
      <c r="BD34" s="49">
        <f>IF(PLANEL_Pot_Trim!BD9&lt;&gt;0,BD9/PLANEL_Pot_Trim!BD9,0)</f>
        <v>0.46105810758281918</v>
      </c>
      <c r="BE34" s="49">
        <f>IF(PLANEL_Pot_Trim!BE9&lt;&gt;0,BE9/PLANEL_Pot_Trim!BE9,0)</f>
        <v>0.55192525430776074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0.29242997121588088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0.29242997121588088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0.63315461029411768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</v>
      </c>
      <c r="AW35" s="49">
        <f>IF(PLANEL_Pot_Trim!AW10&lt;&gt;0,AW10/PLANEL_Pot_Trim!AW10,0)</f>
        <v>0.8588459339975093</v>
      </c>
      <c r="AX35" s="49">
        <f>IF(PLANEL_Pot_Trim!AX10&lt;&gt;0,AX10/PLANEL_Pot_Trim!AX10,0)</f>
        <v>0</v>
      </c>
      <c r="AY35" s="49">
        <f>IF(PLANEL_Pot_Trim!AY10&lt;&gt;0,AY10/PLANEL_Pot_Trim!AY10,0)</f>
        <v>0</v>
      </c>
      <c r="AZ35" s="49">
        <f>IF(PLANEL_Pot_Trim!AZ10&lt;&gt;0,AZ10/PLANEL_Pot_Trim!AZ10,0)</f>
        <v>0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0.8461031045655375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0.8461031045655375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0.8461031045655375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0.8461031045655375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0.8461031045655375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0.85973999882179686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0.8461031045655375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0.8461031045655375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0.8461031045655375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3.6274227477911959E-2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3.7917101668770159E-2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3.7009293429334379E-2</v>
      </c>
      <c r="AF39" s="52">
        <f>IF(PLANEL_Pot_Trim!AF14&lt;&gt;0,AF14/PLANEL_Pot_Trim!AF14,0)</f>
        <v>0.37859904370624742</v>
      </c>
      <c r="AG39" s="52">
        <f>IF(PLANEL_Pot_Trim!AG14&lt;&gt;0,AG14/PLANEL_Pot_Trim!AG14,0)</f>
        <v>0.51807496790135588</v>
      </c>
      <c r="AH39" s="52">
        <f>IF(PLANEL_Pot_Trim!AH14&lt;&gt;0,AH14/PLANEL_Pot_Trim!AH14,0)</f>
        <v>0.33014555050200695</v>
      </c>
      <c r="AI39" s="52">
        <f>IF(PLANEL_Pot_Trim!AI14&lt;&gt;0,AI14/PLANEL_Pot_Trim!AI14,0)</f>
        <v>3.7009293429334379E-2</v>
      </c>
      <c r="AJ39" s="52">
        <f>IF(PLANEL_Pot_Trim!AJ14&lt;&gt;0,AJ14/PLANEL_Pot_Trim!AJ14,0)</f>
        <v>0.37859904370624742</v>
      </c>
      <c r="AK39" s="52">
        <f>IF(PLANEL_Pot_Trim!AK14&lt;&gt;0,AK14/PLANEL_Pot_Trim!AK14,0)</f>
        <v>0.51807496790135588</v>
      </c>
      <c r="AL39" s="52">
        <f>IF(PLANEL_Pot_Trim!AL14&lt;&gt;0,AL14/PLANEL_Pot_Trim!AL14,0)</f>
        <v>0.33014555050200695</v>
      </c>
      <c r="AM39" s="52">
        <f>IF(PLANEL_Pot_Trim!AM14&lt;&gt;0,AM14/PLANEL_Pot_Trim!AM14,0)</f>
        <v>3.627578278168106E-2</v>
      </c>
      <c r="AN39" s="52">
        <f>IF(PLANEL_Pot_Trim!AN14&lt;&gt;0,AN14/PLANEL_Pot_Trim!AN14,0)</f>
        <v>0.37109534920614112</v>
      </c>
      <c r="AO39" s="52">
        <f>IF(PLANEL_Pot_Trim!AO14&lt;&gt;0,AO14/PLANEL_Pot_Trim!AO14,0)</f>
        <v>0.50780691164443603</v>
      </c>
      <c r="AP39" s="52">
        <f>IF(PLANEL_Pot_Trim!AP14&lt;&gt;0,AP14/PLANEL_Pot_Trim!AP14,0)</f>
        <v>0.32360218644085392</v>
      </c>
      <c r="AQ39" s="52">
        <f>IF(PLANEL_Pot_Trim!AQ14&lt;&gt;0,AQ14/PLANEL_Pot_Trim!AQ14,0)</f>
        <v>3.627578278168106E-2</v>
      </c>
      <c r="AR39" s="52">
        <f>IF(PLANEL_Pot_Trim!AR14&lt;&gt;0,AR14/PLANEL_Pot_Trim!AR14,0)</f>
        <v>0.37109534920614112</v>
      </c>
      <c r="AS39" s="52">
        <f>IF(PLANEL_Pot_Trim!AS14&lt;&gt;0,AS14/PLANEL_Pot_Trim!AS14,0)</f>
        <v>0.50780691164443603</v>
      </c>
      <c r="AT39" s="52">
        <f>IF(PLANEL_Pot_Trim!AT14&lt;&gt;0,AT14/PLANEL_Pot_Trim!AT14,0)</f>
        <v>0.32360218644085392</v>
      </c>
      <c r="AU39" s="52">
        <f>IF(PLANEL_Pot_Trim!AU14&lt;&gt;0,AU14/PLANEL_Pot_Trim!AU14,0)</f>
        <v>3.627578278168106E-2</v>
      </c>
      <c r="AV39" s="52">
        <f>IF(PLANEL_Pot_Trim!AV14&lt;&gt;0,AV14/PLANEL_Pot_Trim!AV14,0)</f>
        <v>0.37109534920614112</v>
      </c>
      <c r="AW39" s="52">
        <f>IF(PLANEL_Pot_Trim!AW14&lt;&gt;0,AW14/PLANEL_Pot_Trim!AW14,0)</f>
        <v>0.50780691164443603</v>
      </c>
      <c r="AX39" s="52">
        <f>IF(PLANEL_Pot_Trim!AX14&lt;&gt;0,AX14/PLANEL_Pot_Trim!AX14,0)</f>
        <v>0.32360218644085392</v>
      </c>
      <c r="AY39" s="52">
        <f>IF(PLANEL_Pot_Trim!AY14&lt;&gt;0,AY14/PLANEL_Pot_Trim!AY14,0)</f>
        <v>3.627578278168106E-2</v>
      </c>
      <c r="AZ39" s="52">
        <f>IF(PLANEL_Pot_Trim!AZ14&lt;&gt;0,AZ14/PLANEL_Pot_Trim!AZ14,0)</f>
        <v>0.37109534920614112</v>
      </c>
      <c r="BA39" s="52">
        <f>IF(PLANEL_Pot_Trim!BA14&lt;&gt;0,BA14/PLANEL_Pot_Trim!BA14,0)</f>
        <v>0.50780691164443603</v>
      </c>
      <c r="BB39" s="52">
        <f>IF(PLANEL_Pot_Trim!BB14&lt;&gt;0,BB14/PLANEL_Pot_Trim!BB14,0)</f>
        <v>0.32360218644085392</v>
      </c>
      <c r="BC39" s="52">
        <f>IF(PLANEL_Pot_Trim!BC14&lt;&gt;0,BC14/PLANEL_Pot_Trim!BC14,0)</f>
        <v>3.6210333479834052E-2</v>
      </c>
      <c r="BD39" s="52">
        <f>IF(PLANEL_Pot_Trim!BD14&lt;&gt;0,BD14/PLANEL_Pot_Trim!BD14,0)</f>
        <v>0.37042581352944315</v>
      </c>
      <c r="BE39" s="52">
        <f>IF(PLANEL_Pot_Trim!BE14&lt;&gt;0,BE14/PLANEL_Pot_Trim!BE14,0)</f>
        <v>0.50689071887599013</v>
      </c>
      <c r="BF39" s="52">
        <f>IF(PLANEL_Pot_Trim!BF14&lt;&gt;0,BF14/PLANEL_Pot_Trim!BF14,0)</f>
        <v>0.32301833864750296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3.5896301840349101E-2</v>
      </c>
      <c r="BX39" s="52">
        <f>IF(PLANEL_Pot_Trim!BX14&lt;&gt;0,BX14/PLANEL_Pot_Trim!BX14,0)</f>
        <v>0.36721332098684067</v>
      </c>
      <c r="BY39" s="52">
        <f>IF(PLANEL_Pot_Trim!BY14&lt;&gt;0,BY14/PLANEL_Pot_Trim!BY14,0)</f>
        <v>0.50249474383452741</v>
      </c>
      <c r="BZ39" s="52">
        <f>IF(PLANEL_Pot_Trim!BZ14&lt;&gt;0,BZ14/PLANEL_Pot_Trim!BZ14,0)</f>
        <v>0.32021698419030786</v>
      </c>
      <c r="CA39" s="52">
        <f>IF(PLANEL_Pot_Trim!CA14&lt;&gt;0,CA14/PLANEL_Pot_Trim!CA14,0)</f>
        <v>3.5896301840349101E-2</v>
      </c>
      <c r="CB39" s="52">
        <f>IF(PLANEL_Pot_Trim!CB14&lt;&gt;0,CB14/PLANEL_Pot_Trim!CB14,0)</f>
        <v>0.36721332098684067</v>
      </c>
      <c r="CC39" s="52">
        <f>IF(PLANEL_Pot_Trim!CC14&lt;&gt;0,CC14/PLANEL_Pot_Trim!CC14,0)</f>
        <v>0.50249474383452741</v>
      </c>
      <c r="CD39" s="52">
        <f>IF(PLANEL_Pot_Trim!CD14&lt;&gt;0,CD14/PLANEL_Pot_Trim!CD14,0)</f>
        <v>0.32021698419030786</v>
      </c>
      <c r="CE39" s="52">
        <f>IF(PLANEL_Pot_Trim!CE14&lt;&gt;0,CE14/PLANEL_Pot_Trim!CE14,0)</f>
        <v>3.5896301840349101E-2</v>
      </c>
      <c r="CF39" s="52">
        <f>IF(PLANEL_Pot_Trim!CF14&lt;&gt;0,CF14/PLANEL_Pot_Trim!CF14,0)</f>
        <v>0.36721332098684067</v>
      </c>
      <c r="CG39" s="52">
        <f>IF(PLANEL_Pot_Trim!CG14&lt;&gt;0,CG14/PLANEL_Pot_Trim!CG14,0)</f>
        <v>0.50249474383452741</v>
      </c>
      <c r="CH39" s="52">
        <f>IF(PLANEL_Pot_Trim!CH14&lt;&gt;0,CH14/PLANEL_Pot_Trim!CH14,0)</f>
        <v>0.32021698419030786</v>
      </c>
      <c r="CI39" s="52">
        <f>IF(PLANEL_Pot_Trim!CI14&lt;&gt;0,CI14/PLANEL_Pot_Trim!CI14,0)</f>
        <v>3.5823068551193847E-2</v>
      </c>
      <c r="CJ39" s="52">
        <f>IF(PLANEL_Pot_Trim!CJ14&lt;&gt;0,CJ14/PLANEL_Pot_Trim!CJ14,0)</f>
        <v>0.36646415641440711</v>
      </c>
      <c r="CK39" s="52">
        <f>IF(PLANEL_Pot_Trim!CK14&lt;&gt;0,CK14/PLANEL_Pot_Trim!CK14,0)</f>
        <v>0.50146958692836907</v>
      </c>
      <c r="CL39" s="52">
        <f>IF(PLANEL_Pot_Trim!CL14&lt;&gt;0,CL14/PLANEL_Pot_Trim!CL14,0)</f>
        <v>0.3195636985026305</v>
      </c>
      <c r="CM39" s="52">
        <f>IF(PLANEL_Pot_Trim!CM14&lt;&gt;0,CM14/PLANEL_Pot_Trim!CM14,0)</f>
        <v>3.5823068551193847E-2</v>
      </c>
      <c r="CN39" s="52">
        <f>IF(PLANEL_Pot_Trim!CN14&lt;&gt;0,CN14/PLANEL_Pot_Trim!CN14,0)</f>
        <v>0.36646415641440711</v>
      </c>
      <c r="CO39" s="52">
        <f>IF(PLANEL_Pot_Trim!CO14&lt;&gt;0,CO14/PLANEL_Pot_Trim!CO14,0)</f>
        <v>0.50146958692836907</v>
      </c>
      <c r="CP39" s="52">
        <f>IF(PLANEL_Pot_Trim!CP14&lt;&gt;0,CP14/PLANEL_Pot_Trim!CP14,0)</f>
        <v>0.3195636985026305</v>
      </c>
      <c r="CQ39" s="52">
        <f>IF(PLANEL_Pot_Trim!CQ14&lt;&gt;0,CQ14/PLANEL_Pot_Trim!CQ14,0)</f>
        <v>3.5823068551193847E-2</v>
      </c>
      <c r="CR39" s="52">
        <f>IF(PLANEL_Pot_Trim!CR14&lt;&gt;0,CR14/PLANEL_Pot_Trim!CR14,0)</f>
        <v>0.36646415641440711</v>
      </c>
      <c r="CS39" s="52">
        <f>IF(PLANEL_Pot_Trim!CS14&lt;&gt;0,CS14/PLANEL_Pot_Trim!CS14,0)</f>
        <v>0.50146958692836907</v>
      </c>
      <c r="CT39" s="52">
        <f>IF(PLANEL_Pot_Trim!CT14&lt;&gt;0,CT14/PLANEL_Pot_Trim!CT14,0)</f>
        <v>0.3195636985026305</v>
      </c>
      <c r="CU39" s="52">
        <f>IF(PLANEL_Pot_Trim!CU14&lt;&gt;0,CU14/PLANEL_Pot_Trim!CU14,0)</f>
        <v>3.5823068551193847E-2</v>
      </c>
      <c r="CV39" s="52">
        <f>IF(PLANEL_Pot_Trim!CV14&lt;&gt;0,CV14/PLANEL_Pot_Trim!CV14,0)</f>
        <v>0.36646415641440711</v>
      </c>
      <c r="CW39" s="52">
        <f>IF(PLANEL_Pot_Trim!CW14&lt;&gt;0,CW14/PLANEL_Pot_Trim!CW14,0)</f>
        <v>0.50146958692836907</v>
      </c>
      <c r="CX39" s="52">
        <f>IF(PLANEL_Pot_Trim!CX14&lt;&gt;0,CX14/PLANEL_Pot_Trim!CX14,0)</f>
        <v>0.3195636985026305</v>
      </c>
      <c r="CY39" s="82">
        <f>IF(PLANEL_Pot_Trim!CY14&lt;&gt;0,CY14/PLANEL_Pot_Trim!CY14,0)</f>
        <v>3.5823068551193847E-2</v>
      </c>
      <c r="CZ39" s="82">
        <f>IF(PLANEL_Pot_Trim!CZ14&lt;&gt;0,CZ14/PLANEL_Pot_Trim!CZ14,0)</f>
        <v>0.36646415641440711</v>
      </c>
      <c r="DA39" s="82">
        <f>IF(PLANEL_Pot_Trim!DA14&lt;&gt;0,DA14/PLANEL_Pot_Trim!DA14,0)</f>
        <v>0.50146958692836907</v>
      </c>
      <c r="DB39" s="82">
        <f>IF(PLANEL_Pot_Trim!DB14&lt;&gt;0,DB14/PLANEL_Pot_Trim!DB14,0)</f>
        <v>0.3195636985026305</v>
      </c>
      <c r="DC39" s="52">
        <f>IF(PLANEL_Pot_Trim!DC14&lt;&gt;0,DC14/PLANEL_Pot_Trim!DC14,0)</f>
        <v>3.5823068551193847E-2</v>
      </c>
      <c r="DD39" s="52">
        <f>IF(PLANEL_Pot_Trim!DD14&lt;&gt;0,DD14/PLANEL_Pot_Trim!DD14,0)</f>
        <v>0.36646415641440711</v>
      </c>
      <c r="DE39" s="52">
        <f>IF(PLANEL_Pot_Trim!DE14&lt;&gt;0,DE14/PLANEL_Pot_Trim!DE14,0)</f>
        <v>0.50146958692836907</v>
      </c>
      <c r="DF39" s="52">
        <f>IF(PLANEL_Pot_Trim!DF14&lt;&gt;0,DF14/PLANEL_Pot_Trim!DF14,0)</f>
        <v>0.3195636985026305</v>
      </c>
      <c r="DG39" s="52">
        <f>IF(PLANEL_Pot_Trim!DG14&lt;&gt;0,DG14/PLANEL_Pot_Trim!DG14,0)</f>
        <v>3.5823068551193847E-2</v>
      </c>
      <c r="DH39" s="52">
        <f>IF(PLANEL_Pot_Trim!DH14&lt;&gt;0,DH14/PLANEL_Pot_Trim!DH14,0)</f>
        <v>0.36646415641440711</v>
      </c>
      <c r="DI39" s="52">
        <f>IF(PLANEL_Pot_Trim!DI14&lt;&gt;0,DI14/PLANEL_Pot_Trim!DI14,0)</f>
        <v>0.50146958692836907</v>
      </c>
      <c r="DJ39" s="52">
        <f>IF(PLANEL_Pot_Trim!DJ14&lt;&gt;0,DJ14/PLANEL_Pot_Trim!DJ14,0)</f>
        <v>0.3195636985026305</v>
      </c>
      <c r="DK39" s="52">
        <f>IF(PLANEL_Pot_Trim!DK14&lt;&gt;0,DK14/PLANEL_Pot_Trim!DK14,0)</f>
        <v>3.5823068551193847E-2</v>
      </c>
      <c r="DL39" s="52">
        <f>IF(PLANEL_Pot_Trim!DL14&lt;&gt;0,DL14/PLANEL_Pot_Trim!DL14,0)</f>
        <v>0.36646415641440711</v>
      </c>
      <c r="DM39" s="52">
        <f>IF(PLANEL_Pot_Trim!DM14&lt;&gt;0,DM14/PLANEL_Pot_Trim!DM14,0)</f>
        <v>0.50146958692836907</v>
      </c>
      <c r="DN39" s="52">
        <f>IF(PLANEL_Pot_Trim!DN14&lt;&gt;0,DN14/PLANEL_Pot_Trim!DN14,0)</f>
        <v>0.3195636985026305</v>
      </c>
      <c r="DO39" s="52">
        <f>IF(PLANEL_Pot_Trim!DO14&lt;&gt;0,DO14/PLANEL_Pot_Trim!DO14,0)</f>
        <v>3.5823068551193847E-2</v>
      </c>
      <c r="DP39" s="52">
        <f>IF(PLANEL_Pot_Trim!DP14&lt;&gt;0,DP14/PLANEL_Pot_Trim!DP14,0)</f>
        <v>0.36646415641440711</v>
      </c>
      <c r="DQ39" s="52">
        <f>IF(PLANEL_Pot_Trim!DQ14&lt;&gt;0,DQ14/PLANEL_Pot_Trim!DQ14,0)</f>
        <v>0.50146958692836907</v>
      </c>
      <c r="DR39" s="52">
        <f>IF(PLANEL_Pot_Trim!DR14&lt;&gt;0,DR14/PLANEL_Pot_Trim!DR14,0)</f>
        <v>0.3195636985026305</v>
      </c>
      <c r="DS39" s="52">
        <f>IF(PLANEL_Pot_Trim!DS14&lt;&gt;0,DS14/PLANEL_Pot_Trim!DS14,0)</f>
        <v>3.5823068551193847E-2</v>
      </c>
      <c r="DT39" s="52">
        <f>IF(PLANEL_Pot_Trim!DT14&lt;&gt;0,DT14/PLANEL_Pot_Trim!DT14,0)</f>
        <v>0.36646415641440711</v>
      </c>
      <c r="DU39" s="52">
        <f>IF(PLANEL_Pot_Trim!DU14&lt;&gt;0,DU14/PLANEL_Pot_Trim!DU14,0)</f>
        <v>0.50146958692836907</v>
      </c>
      <c r="DV39" s="52">
        <f>IF(PLANEL_Pot_Trim!DV14&lt;&gt;0,DV14/PLANEL_Pot_Trim!DV14,0)</f>
        <v>0.3195636985026305</v>
      </c>
      <c r="DW39" s="52">
        <f>IF(PLANEL_Pot_Trim!DW14&lt;&gt;0,DW14/PLANEL_Pot_Trim!DW14,0)</f>
        <v>3.5823068552757409E-2</v>
      </c>
      <c r="DX39" s="52">
        <f>IF(PLANEL_Pot_Trim!DX14&lt;&gt;0,DX14/PLANEL_Pot_Trim!DX14,0)</f>
        <v>0.3664641563994262</v>
      </c>
      <c r="DY39" s="52">
        <f>IF(PLANEL_Pot_Trim!DY14&lt;&gt;0,DY14/PLANEL_Pot_Trim!DY14,0)</f>
        <v>0.50146958694612687</v>
      </c>
      <c r="DZ39" s="52">
        <f>IF(PLANEL_Pot_Trim!DZ14&lt;&gt;0,DZ14/PLANEL_Pot_Trim!DZ14,0)</f>
        <v>0.3195636984778451</v>
      </c>
      <c r="EA39" s="52">
        <f>IF(PLANEL_Pot_Trim!EA14&lt;&gt;0,EA14/PLANEL_Pot_Trim!EA14,0)</f>
        <v>3.5823068552757409E-2</v>
      </c>
      <c r="EB39" s="52">
        <f>IF(PLANEL_Pot_Trim!EB14&lt;&gt;0,EB14/PLANEL_Pot_Trim!EB14,0)</f>
        <v>0.3664641563994262</v>
      </c>
      <c r="EC39" s="52">
        <f>IF(PLANEL_Pot_Trim!EC14&lt;&gt;0,EC14/PLANEL_Pot_Trim!EC14,0)</f>
        <v>0.50146958694612687</v>
      </c>
      <c r="ED39" s="52">
        <f>IF(PLANEL_Pot_Trim!ED14&lt;&gt;0,ED14/PLANEL_Pot_Trim!ED14,0)</f>
        <v>0.3195636984778451</v>
      </c>
      <c r="EE39" s="52">
        <f>IF(PLANEL_Pot_Trim!EE14&lt;&gt;0,EE14/PLANEL_Pot_Trim!EE14,0)</f>
        <v>3.5823068552757409E-2</v>
      </c>
      <c r="EF39" s="52">
        <f>IF(PLANEL_Pot_Trim!EF14&lt;&gt;0,EF14/PLANEL_Pot_Trim!EF14,0)</f>
        <v>0.3664641563994262</v>
      </c>
      <c r="EG39" s="52">
        <f>IF(PLANEL_Pot_Trim!EG14&lt;&gt;0,EG14/PLANEL_Pot_Trim!EG14,0)</f>
        <v>0.50146958694612687</v>
      </c>
      <c r="EH39" s="52">
        <f>IF(PLANEL_Pot_Trim!EH14&lt;&gt;0,EH14/PLANEL_Pot_Trim!EH14,0)</f>
        <v>0.3195636984778451</v>
      </c>
      <c r="EI39" s="52">
        <f>IF(PLANEL_Pot_Trim!EI14&lt;&gt;0,EI14/PLANEL_Pot_Trim!EI14,0)</f>
        <v>3.5823068552757409E-2</v>
      </c>
      <c r="EJ39" s="52">
        <f>IF(PLANEL_Pot_Trim!EJ14&lt;&gt;0,EJ14/PLANEL_Pot_Trim!EJ14,0)</f>
        <v>0.3664641563994262</v>
      </c>
      <c r="EK39" s="52">
        <f>IF(PLANEL_Pot_Trim!EK14&lt;&gt;0,EK14/PLANEL_Pot_Trim!EK14,0)</f>
        <v>0.50146958694612687</v>
      </c>
      <c r="EL39" s="52">
        <f>IF(PLANEL_Pot_Trim!EL14&lt;&gt;0,EL14/PLANEL_Pot_Trim!EL14,0)</f>
        <v>0.3195636984778451</v>
      </c>
      <c r="EM39" s="52">
        <f>IF(PLANEL_Pot_Trim!EM14&lt;&gt;0,EM14/PLANEL_Pot_Trim!EM14,0)</f>
        <v>3.5823068552757409E-2</v>
      </c>
      <c r="EN39" s="52">
        <f>IF(PLANEL_Pot_Trim!EN14&lt;&gt;0,EN14/PLANEL_Pot_Trim!EN14,0)</f>
        <v>0.3664641563994262</v>
      </c>
      <c r="EO39" s="52">
        <f>IF(PLANEL_Pot_Trim!EO14&lt;&gt;0,EO14/PLANEL_Pot_Trim!EO14,0)</f>
        <v>0.50146958694612687</v>
      </c>
      <c r="EP39" s="52">
        <f>IF(PLANEL_Pot_Trim!EP14&lt;&gt;0,EP14/PLANEL_Pot_Trim!EP14,0)</f>
        <v>0.3195636984778451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0.96505478255602661</v>
      </c>
      <c r="I40" s="52">
        <f>IF(PLANEL_Pot_Trim!I15&lt;&gt;0,I15/PLANEL_Pot_Trim!I15,0)</f>
        <v>0.95519542459115692</v>
      </c>
      <c r="J40" s="52">
        <f>IF(PLANEL_Pot_Trim!J15&lt;&gt;0,J15/PLANEL_Pot_Trim!J15,0)</f>
        <v>0.96508506723198062</v>
      </c>
      <c r="K40" s="52">
        <f>IF(PLANEL_Pot_Trim!K15&lt;&gt;0,K15/PLANEL_Pot_Trim!K15,0)</f>
        <v>0.96505478255602661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0.95757496871287129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0.91149500627802682</v>
      </c>
      <c r="U40" s="52">
        <f>IF(PLANEL_Pot_Trim!U15&lt;&gt;0,U15/PLANEL_Pot_Trim!U15,0)</f>
        <v>0.91149500627802682</v>
      </c>
      <c r="V40" s="52">
        <f>IF(PLANEL_Pot_Trim!V15&lt;&gt;0,V15/PLANEL_Pot_Trim!V15,0)</f>
        <v>0.9346358134529148</v>
      </c>
      <c r="W40" s="52">
        <f>IF(PLANEL_Pot_Trim!W15&lt;&gt;0,W15/PLANEL_Pot_Trim!W15,0)</f>
        <v>0.7034390749652295</v>
      </c>
      <c r="X40" s="52">
        <f>IF(PLANEL_Pot_Trim!X15&lt;&gt;0,X15/PLANEL_Pot_Trim!X15,0)</f>
        <v>0.93009199568845624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0.35482938135975278</v>
      </c>
      <c r="AF42" s="51">
        <f>IF(PLANEL_Pot_Trim!AF17&lt;&gt;0,AF17/PLANEL_Pot_Trim!AF17,0)</f>
        <v>0.42097700758244494</v>
      </c>
      <c r="AG42" s="51">
        <f>IF(PLANEL_Pot_Trim!AG17&lt;&gt;0,AG17/PLANEL_Pot_Trim!AG17,0)</f>
        <v>0.55463352699223378</v>
      </c>
      <c r="AH42" s="51">
        <f>IF(PLANEL_Pot_Trim!AH17&lt;&gt;0,AH17/PLANEL_Pot_Trim!AH17,0)</f>
        <v>0.46152549746172894</v>
      </c>
      <c r="AI42" s="51">
        <f>IF(PLANEL_Pot_Trim!AI17&lt;&gt;0,AI17/PLANEL_Pot_Trim!AI17,0)</f>
        <v>0.35465826079331514</v>
      </c>
      <c r="AJ42" s="51">
        <f>IF(PLANEL_Pot_Trim!AJ17&lt;&gt;0,AJ17/PLANEL_Pot_Trim!AJ17,0)</f>
        <v>0.42330688025533819</v>
      </c>
      <c r="AK42" s="51">
        <f>IF(PLANEL_Pot_Trim!AK17&lt;&gt;0,AK17/PLANEL_Pot_Trim!AK17,0)</f>
        <v>0.55891862965931705</v>
      </c>
      <c r="AL42" s="51">
        <f>IF(PLANEL_Pot_Trim!AL17&lt;&gt;0,AL17/PLANEL_Pot_Trim!AL17,0)</f>
        <v>0.46359413281174189</v>
      </c>
      <c r="AM42" s="51">
        <f>IF(PLANEL_Pot_Trim!AM17&lt;&gt;0,AM17/PLANEL_Pot_Trim!AM17,0)</f>
        <v>0.35460707487313065</v>
      </c>
      <c r="AN42" s="51">
        <f>IF(PLANEL_Pot_Trim!AN17&lt;&gt;0,AN17/PLANEL_Pot_Trim!AN17,0)</f>
        <v>0.42400379571894953</v>
      </c>
      <c r="AO42" s="51">
        <f>IF(PLANEL_Pot_Trim!AO17&lt;&gt;0,AO17/PLANEL_Pot_Trim!AO17,0)</f>
        <v>0.56020039678417821</v>
      </c>
      <c r="AP42" s="51">
        <f>IF(PLANEL_Pot_Trim!AP17&lt;&gt;0,AP17/PLANEL_Pot_Trim!AP17,0)</f>
        <v>0.46421290650486952</v>
      </c>
      <c r="AQ42" s="51">
        <f>IF(PLANEL_Pot_Trim!AQ17&lt;&gt;0,AQ17/PLANEL_Pot_Trim!AQ17,0)</f>
        <v>0.35449591101126038</v>
      </c>
      <c r="AR42" s="51">
        <f>IF(PLANEL_Pot_Trim!AR17&lt;&gt;0,AR17/PLANEL_Pot_Trim!AR17,0)</f>
        <v>0.42551733470225772</v>
      </c>
      <c r="AS42" s="51">
        <f>IF(PLANEL_Pot_Trim!AS17&lt;&gt;0,AS17/PLANEL_Pot_Trim!AS17,0)</f>
        <v>0.56298409822641104</v>
      </c>
      <c r="AT42" s="51">
        <f>IF(PLANEL_Pot_Trim!AT17&lt;&gt;0,AT17/PLANEL_Pot_Trim!AT17,0)</f>
        <v>0.46555673969418615</v>
      </c>
      <c r="AU42" s="51">
        <f>IF(PLANEL_Pot_Trim!AU17&lt;&gt;0,AU17/PLANEL_Pot_Trim!AU17,0)</f>
        <v>0.35447567921008322</v>
      </c>
      <c r="AV42" s="51">
        <f>IF(PLANEL_Pot_Trim!AV17&lt;&gt;0,AV17/PLANEL_Pot_Trim!AV17,0)</f>
        <v>0.42579279779788204</v>
      </c>
      <c r="AW42" s="51">
        <f>IF(PLANEL_Pot_Trim!AW17&lt;&gt;0,AW17/PLANEL_Pot_Trim!AW17,0)</f>
        <v>0.56349073000151351</v>
      </c>
      <c r="AX42" s="51">
        <f>IF(PLANEL_Pot_Trim!AX17&lt;&gt;0,AX17/PLANEL_Pot_Trim!AX17,0)</f>
        <v>0.46580131643419487</v>
      </c>
      <c r="AY42" s="51">
        <f>IF(PLANEL_Pot_Trim!AY17&lt;&gt;0,AY17/PLANEL_Pot_Trim!AY17,0)</f>
        <v>0.35441756123951679</v>
      </c>
      <c r="AZ42" s="51">
        <f>IF(PLANEL_Pot_Trim!AZ17&lt;&gt;0,AZ17/PLANEL_Pot_Trim!AZ17,0)</f>
        <v>0.42658409725324214</v>
      </c>
      <c r="BA42" s="51">
        <f>IF(PLANEL_Pot_Trim!BA17&lt;&gt;0,BA17/PLANEL_Pot_Trim!BA17,0)</f>
        <v>0.56494608836553228</v>
      </c>
      <c r="BB42" s="51">
        <f>IF(PLANEL_Pot_Trim!BB17&lt;&gt;0,BB17/PLANEL_Pot_Trim!BB17,0)</f>
        <v>0.46650389140598525</v>
      </c>
      <c r="BC42" s="51">
        <f>IF(PLANEL_Pot_Trim!BC17&lt;&gt;0,BC17/PLANEL_Pot_Trim!BC17,0)</f>
        <v>0.35441616596239334</v>
      </c>
      <c r="BD42" s="51">
        <f>IF(PLANEL_Pot_Trim!BD17&lt;&gt;0,BD17/PLANEL_Pot_Trim!BD17,0)</f>
        <v>0.42660309358597998</v>
      </c>
      <c r="BE42" s="51">
        <f>IF(PLANEL_Pot_Trim!BE17&lt;&gt;0,BE17/PLANEL_Pot_Trim!BE17,0)</f>
        <v>0.56498102664690075</v>
      </c>
      <c r="BF42" s="51">
        <f>IF(PLANEL_Pot_Trim!BF17&lt;&gt;0,BF17/PLANEL_Pot_Trim!BF17,0)</f>
        <v>0.4665207577157236</v>
      </c>
      <c r="BG42" s="51">
        <f>IF(PLANEL_Pot_Trim!BG17&lt;&gt;0,BG17/PLANEL_Pot_Trim!BG17,0)</f>
        <v>0.35441149670384908</v>
      </c>
      <c r="BH42" s="51">
        <f>IF(PLANEL_Pot_Trim!BH17&lt;&gt;0,BH17/PLANEL_Pot_Trim!BH17,0)</f>
        <v>0.42666666789550939</v>
      </c>
      <c r="BI42" s="51">
        <f>IF(PLANEL_Pot_Trim!BI17&lt;&gt;0,BI17/PLANEL_Pot_Trim!BI17,0)</f>
        <v>0.56509795237358584</v>
      </c>
      <c r="BJ42" s="51">
        <f>IF(PLANEL_Pot_Trim!BJ17&lt;&gt;0,BJ17/PLANEL_Pot_Trim!BJ17,0)</f>
        <v>0.46657720380972817</v>
      </c>
      <c r="BK42" s="51">
        <f>IF(PLANEL_Pot_Trim!BK17&lt;&gt;0,BK17/PLANEL_Pot_Trim!BK17,0)</f>
        <v>0.35440018322919381</v>
      </c>
      <c r="BL42" s="51">
        <f>IF(PLANEL_Pot_Trim!BL17&lt;&gt;0,BL17/PLANEL_Pot_Trim!BL17,0)</f>
        <v>0.42682070507477499</v>
      </c>
      <c r="BM42" s="51">
        <f>IF(PLANEL_Pot_Trim!BM17&lt;&gt;0,BM17/PLANEL_Pot_Trim!BM17,0)</f>
        <v>0.56538125756753643</v>
      </c>
      <c r="BN42" s="51">
        <f>IF(PLANEL_Pot_Trim!BN17&lt;&gt;0,BN17/PLANEL_Pot_Trim!BN17,0)</f>
        <v>0.46671396953352068</v>
      </c>
      <c r="BO42" s="51">
        <f>IF(PLANEL_Pot_Trim!BO17&lt;&gt;0,BO17/PLANEL_Pot_Trim!BO17,0)</f>
        <v>0.3543759210432087</v>
      </c>
      <c r="BP42" s="51">
        <f>IF(PLANEL_Pot_Trim!BP17&lt;&gt;0,BP17/PLANEL_Pot_Trim!BP17,0)</f>
        <v>0.42715104427724093</v>
      </c>
      <c r="BQ42" s="51">
        <f>IF(PLANEL_Pot_Trim!BQ17&lt;&gt;0,BQ17/PLANEL_Pot_Trim!BQ17,0)</f>
        <v>0.56598881752425201</v>
      </c>
      <c r="BR42" s="51">
        <f>IF(PLANEL_Pot_Trim!BR17&lt;&gt;0,BR17/PLANEL_Pot_Trim!BR17,0)</f>
        <v>0.46700726936840115</v>
      </c>
      <c r="BS42" s="51">
        <f>IF(PLANEL_Pot_Trim!BS17&lt;&gt;0,BS17/PLANEL_Pot_Trim!BS17,0)</f>
        <v>0.35432604415401864</v>
      </c>
      <c r="BT42" s="51">
        <f>IF(PLANEL_Pot_Trim!BT17&lt;&gt;0,BT17/PLANEL_Pot_Trim!BT17,0)</f>
        <v>0.42783013701495831</v>
      </c>
      <c r="BU42" s="51">
        <f>IF(PLANEL_Pot_Trim!BU17&lt;&gt;0,BU17/PLANEL_Pot_Trim!BU17,0)</f>
        <v>0.56723780517214151</v>
      </c>
      <c r="BV42" s="51">
        <f>IF(PLANEL_Pot_Trim!BV17&lt;&gt;0,BV17/PLANEL_Pot_Trim!BV17,0)</f>
        <v>0.46761021872407338</v>
      </c>
      <c r="BW42" s="51">
        <f>IF(PLANEL_Pot_Trim!BW17&lt;&gt;0,BW17/PLANEL_Pot_Trim!BW17,0)</f>
        <v>0.35429161998818348</v>
      </c>
      <c r="BX42" s="51">
        <f>IF(PLANEL_Pot_Trim!BX17&lt;&gt;0,BX17/PLANEL_Pot_Trim!BX17,0)</f>
        <v>0.42829883533731883</v>
      </c>
      <c r="BY42" s="51">
        <f>IF(PLANEL_Pot_Trim!BY17&lt;&gt;0,BY17/PLANEL_Pot_Trim!BY17,0)</f>
        <v>0.56809983534602271</v>
      </c>
      <c r="BZ42" s="51">
        <f>IF(PLANEL_Pot_Trim!BZ17&lt;&gt;0,BZ17/PLANEL_Pot_Trim!BZ17,0)</f>
        <v>0.46802636416850157</v>
      </c>
      <c r="CA42" s="51">
        <f>IF(PLANEL_Pot_Trim!CA17&lt;&gt;0,CA17/PLANEL_Pot_Trim!CA17,0)</f>
        <v>0.35425672685706017</v>
      </c>
      <c r="CB42" s="51">
        <f>IF(PLANEL_Pot_Trim!CB17&lt;&gt;0,CB17/PLANEL_Pot_Trim!CB17,0)</f>
        <v>0.42877391879591964</v>
      </c>
      <c r="CC42" s="51">
        <f>IF(PLANEL_Pot_Trim!CC17&lt;&gt;0,CC17/PLANEL_Pot_Trim!CC17,0)</f>
        <v>0.56897360909031947</v>
      </c>
      <c r="CD42" s="51">
        <f>IF(PLANEL_Pot_Trim!CD17&lt;&gt;0,CD17/PLANEL_Pot_Trim!CD17,0)</f>
        <v>0.46844817894004709</v>
      </c>
      <c r="CE42" s="51">
        <f>IF(PLANEL_Pot_Trim!CE17&lt;&gt;0,CE17/PLANEL_Pot_Trim!CE17,0)</f>
        <v>0.35420305885120457</v>
      </c>
      <c r="CF42" s="51">
        <f>IF(PLANEL_Pot_Trim!CF17&lt;&gt;0,CF17/PLANEL_Pot_Trim!CF17,0)</f>
        <v>0.42950463045554277</v>
      </c>
      <c r="CG42" s="51">
        <f>IF(PLANEL_Pot_Trim!CG17&lt;&gt;0,CG17/PLANEL_Pot_Trim!CG17,0)</f>
        <v>0.57031753417460884</v>
      </c>
      <c r="CH42" s="51">
        <f>IF(PLANEL_Pot_Trim!CH17&lt;&gt;0,CH17/PLANEL_Pot_Trim!CH17,0)</f>
        <v>0.46909695938236395</v>
      </c>
      <c r="CI42" s="51">
        <f>IF(PLANEL_Pot_Trim!CI17&lt;&gt;0,CI17/PLANEL_Pot_Trim!CI17,0)</f>
        <v>0.35419620835804533</v>
      </c>
      <c r="CJ42" s="51">
        <f>IF(PLANEL_Pot_Trim!CJ17&lt;&gt;0,CJ17/PLANEL_Pot_Trim!CJ17,0)</f>
        <v>0.42959790097259082</v>
      </c>
      <c r="CK42" s="51">
        <f>IF(PLANEL_Pot_Trim!CK17&lt;&gt;0,CK17/PLANEL_Pot_Trim!CK17,0)</f>
        <v>0.57048907732921261</v>
      </c>
      <c r="CL42" s="51">
        <f>IF(PLANEL_Pot_Trim!CL17&lt;&gt;0,CL17/PLANEL_Pot_Trim!CL17,0)</f>
        <v>0.4691797718259334</v>
      </c>
      <c r="CM42" s="51">
        <f>IF(PLANEL_Pot_Trim!CM17&lt;&gt;0,CM17/PLANEL_Pot_Trim!CM17,0)</f>
        <v>0.35417534148232799</v>
      </c>
      <c r="CN42" s="51">
        <f>IF(PLANEL_Pot_Trim!CN17&lt;&gt;0,CN17/PLANEL_Pot_Trim!CN17,0)</f>
        <v>0.42988201238358925</v>
      </c>
      <c r="CO42" s="51">
        <f>IF(PLANEL_Pot_Trim!CO17&lt;&gt;0,CO17/PLANEL_Pot_Trim!CO17,0)</f>
        <v>0.57101161499308939</v>
      </c>
      <c r="CP42" s="51">
        <f>IF(PLANEL_Pot_Trim!CP17&lt;&gt;0,CP17/PLANEL_Pot_Trim!CP17,0)</f>
        <v>0.46943202721275601</v>
      </c>
      <c r="CQ42" s="51">
        <f>IF(PLANEL_Pot_Trim!CQ17&lt;&gt;0,CQ17/PLANEL_Pot_Trim!CQ17,0)</f>
        <v>0.35417441286137336</v>
      </c>
      <c r="CR42" s="51">
        <f>IF(PLANEL_Pot_Trim!CR17&lt;&gt;0,CR17/PLANEL_Pot_Trim!CR17,0)</f>
        <v>0.42989465525780296</v>
      </c>
      <c r="CS42" s="51">
        <f>IF(PLANEL_Pot_Trim!CS17&lt;&gt;0,CS17/PLANEL_Pot_Trim!CS17,0)</f>
        <v>0.57103486785709712</v>
      </c>
      <c r="CT42" s="51">
        <f>IF(PLANEL_Pot_Trim!CT17&lt;&gt;0,CT17/PLANEL_Pot_Trim!CT17,0)</f>
        <v>0.46944325251596841</v>
      </c>
      <c r="CU42" s="51">
        <f>IF(PLANEL_Pot_Trim!CU17&lt;&gt;0,CU17/PLANEL_Pot_Trim!CU17,0)</f>
        <v>0.35415647595101557</v>
      </c>
      <c r="CV42" s="51">
        <f>IF(PLANEL_Pot_Trim!CV17&lt;&gt;0,CV17/PLANEL_Pot_Trim!CV17,0)</f>
        <v>0.430138873538702</v>
      </c>
      <c r="CW42" s="51">
        <f>IF(PLANEL_Pot_Trim!CW17&lt;&gt;0,CW17/PLANEL_Pot_Trim!CW17,0)</f>
        <v>0.57148403412889148</v>
      </c>
      <c r="CX42" s="51">
        <f>IF(PLANEL_Pot_Trim!CX17&lt;&gt;0,CX17/PLANEL_Pot_Trim!CX17,0)</f>
        <v>0.46966008776442936</v>
      </c>
      <c r="CY42" s="81">
        <f>IF(PLANEL_Pot_Trim!CY17&lt;&gt;0,CY17/PLANEL_Pot_Trim!CY17,0)</f>
        <v>0.3541553400077892</v>
      </c>
      <c r="CZ42" s="81">
        <f>IF(PLANEL_Pot_Trim!CZ17&lt;&gt;0,CZ17/PLANEL_Pot_Trim!CZ17,0)</f>
        <v>0.4301543399768164</v>
      </c>
      <c r="DA42" s="81">
        <f>IF(PLANEL_Pot_Trim!DA17&lt;&gt;0,DA17/PLANEL_Pot_Trim!DA17,0)</f>
        <v>0.57151247999850485</v>
      </c>
      <c r="DB42" s="81">
        <f>IF(PLANEL_Pot_Trim!DB17&lt;&gt;0,DB17/PLANEL_Pot_Trim!DB17,0)</f>
        <v>0.46967382003029834</v>
      </c>
      <c r="DC42" s="51">
        <f>IF(PLANEL_Pot_Trim!DC17&lt;&gt;0,DC17/PLANEL_Pot_Trim!DC17,0)</f>
        <v>0.35415533999929433</v>
      </c>
      <c r="DD42" s="51">
        <f>IF(PLANEL_Pot_Trim!DD17&lt;&gt;0,DD17/PLANEL_Pot_Trim!DD17,0)</f>
        <v>0.4301543399605553</v>
      </c>
      <c r="DE42" s="51">
        <f>IF(PLANEL_Pot_Trim!DE17&lt;&gt;0,DE17/PLANEL_Pot_Trim!DE17,0)</f>
        <v>0.57151248001031307</v>
      </c>
      <c r="DF42" s="51">
        <f>IF(PLANEL_Pot_Trim!DF17&lt;&gt;0,DF17/PLANEL_Pot_Trim!DF17,0)</f>
        <v>0.46967382000035035</v>
      </c>
      <c r="DG42" s="51">
        <f>IF(PLANEL_Pot_Trim!DG17&lt;&gt;0,DG17/PLANEL_Pot_Trim!DG17,0)</f>
        <v>0.35415534001379945</v>
      </c>
      <c r="DH42" s="51">
        <f>IF(PLANEL_Pot_Trim!DH17&lt;&gt;0,DH17/PLANEL_Pot_Trim!DH17,0)</f>
        <v>0.4301543399879566</v>
      </c>
      <c r="DI42" s="51">
        <f>IF(PLANEL_Pot_Trim!DI17&lt;&gt;0,DI17/PLANEL_Pot_Trim!DI17,0)</f>
        <v>0.57151248001055444</v>
      </c>
      <c r="DJ42" s="51">
        <f>IF(PLANEL_Pot_Trim!DJ17&lt;&gt;0,DJ17/PLANEL_Pot_Trim!DJ17,0)</f>
        <v>0.46967382001115965</v>
      </c>
      <c r="DK42" s="51">
        <f>IF(PLANEL_Pot_Trim!DK17&lt;&gt;0,DK17/PLANEL_Pot_Trim!DK17,0)</f>
        <v>0.35415534000018406</v>
      </c>
      <c r="DL42" s="51">
        <f>IF(PLANEL_Pot_Trim!DL17&lt;&gt;0,DL17/PLANEL_Pot_Trim!DL17,0)</f>
        <v>0.4301543399958751</v>
      </c>
      <c r="DM42" s="51">
        <f>IF(PLANEL_Pot_Trim!DM17&lt;&gt;0,DM17/PLANEL_Pot_Trim!DM17,0)</f>
        <v>0.5715124799791762</v>
      </c>
      <c r="DN42" s="51">
        <f>IF(PLANEL_Pot_Trim!DN17&lt;&gt;0,DN17/PLANEL_Pot_Trim!DN17,0)</f>
        <v>0.46967382002330615</v>
      </c>
      <c r="DO42" s="51">
        <f>IF(PLANEL_Pot_Trim!DO17&lt;&gt;0,DO17/PLANEL_Pot_Trim!DO17,0)</f>
        <v>0.35415533999469678</v>
      </c>
      <c r="DP42" s="51">
        <f>IF(PLANEL_Pot_Trim!DP17&lt;&gt;0,DP17/PLANEL_Pot_Trim!DP17,0)</f>
        <v>0.43015433993442592</v>
      </c>
      <c r="DQ42" s="51">
        <f>IF(PLANEL_Pot_Trim!DQ17&lt;&gt;0,DQ17/PLANEL_Pot_Trim!DQ17,0)</f>
        <v>0.57151248002956068</v>
      </c>
      <c r="DR42" s="51">
        <f>IF(PLANEL_Pot_Trim!DR17&lt;&gt;0,DR17/PLANEL_Pot_Trim!DR17,0)</f>
        <v>0.46967381997420832</v>
      </c>
      <c r="DS42" s="51">
        <f>IF(PLANEL_Pot_Trim!DS17&lt;&gt;0,DS17/PLANEL_Pot_Trim!DS17,0)</f>
        <v>0.35415534004028321</v>
      </c>
      <c r="DT42" s="51">
        <f>IF(PLANEL_Pot_Trim!DT17&lt;&gt;0,DT17/PLANEL_Pot_Trim!DT17,0)</f>
        <v>0.4301543400112825</v>
      </c>
      <c r="DU42" s="51">
        <f>IF(PLANEL_Pot_Trim!DU17&lt;&gt;0,DU17/PLANEL_Pot_Trim!DU17,0)</f>
        <v>0.57151248000115629</v>
      </c>
      <c r="DV42" s="51">
        <f>IF(PLANEL_Pot_Trim!DV17&lt;&gt;0,DV17/PLANEL_Pot_Trim!DV17,0)</f>
        <v>0.46967381999053792</v>
      </c>
      <c r="DW42" s="51">
        <f>IF(PLANEL_Pot_Trim!DW17&lt;&gt;0,DW17/PLANEL_Pot_Trim!DW17,0)</f>
        <v>0.35415533997323922</v>
      </c>
      <c r="DX42" s="51">
        <f>IF(PLANEL_Pot_Trim!DX17&lt;&gt;0,DX17/PLANEL_Pot_Trim!DX17,0)</f>
        <v>0.4301543399461431</v>
      </c>
      <c r="DY42" s="51">
        <f>IF(PLANEL_Pot_Trim!DY17&lt;&gt;0,DY17/PLANEL_Pot_Trim!DY17,0)</f>
        <v>0.57151248001282084</v>
      </c>
      <c r="DZ42" s="51">
        <f>IF(PLANEL_Pot_Trim!DZ17&lt;&gt;0,DZ17/PLANEL_Pot_Trim!DZ17,0)</f>
        <v>0.46967382001287261</v>
      </c>
      <c r="EA42" s="51">
        <f>IF(PLANEL_Pot_Trim!EA17&lt;&gt;0,EA17/PLANEL_Pot_Trim!EA17,0)</f>
        <v>0.35415534000785187</v>
      </c>
      <c r="EB42" s="51">
        <f>IF(PLANEL_Pot_Trim!EB17&lt;&gt;0,EB17/PLANEL_Pot_Trim!EB17,0)</f>
        <v>0.43015433996578384</v>
      </c>
      <c r="EC42" s="51">
        <f>IF(PLANEL_Pot_Trim!EC17&lt;&gt;0,EC17/PLANEL_Pot_Trim!EC17,0)</f>
        <v>0.57151247997237808</v>
      </c>
      <c r="ED42" s="51">
        <f>IF(PLANEL_Pot_Trim!ED17&lt;&gt;0,ED17/PLANEL_Pot_Trim!ED17,0)</f>
        <v>0.46967382002920133</v>
      </c>
      <c r="EE42" s="51">
        <f>IF(PLANEL_Pot_Trim!EE17&lt;&gt;0,EE17/PLANEL_Pot_Trim!EE17,0)</f>
        <v>0.35415533997809168</v>
      </c>
      <c r="EF42" s="51">
        <f>IF(PLANEL_Pot_Trim!EF17&lt;&gt;0,EF17/PLANEL_Pot_Trim!EF17,0)</f>
        <v>0.43015433997235974</v>
      </c>
      <c r="EG42" s="51">
        <f>IF(PLANEL_Pot_Trim!EG17&lt;&gt;0,EG17/PLANEL_Pot_Trim!EG17,0)</f>
        <v>0.5715124800116167</v>
      </c>
      <c r="EH42" s="51">
        <f>IF(PLANEL_Pot_Trim!EH17&lt;&gt;0,EH17/PLANEL_Pot_Trim!EH17,0)</f>
        <v>0.46967381997316299</v>
      </c>
      <c r="EI42" s="51">
        <f>IF(PLANEL_Pot_Trim!EI17&lt;&gt;0,EI17/PLANEL_Pot_Trim!EI17,0)</f>
        <v>0.35415534000300214</v>
      </c>
      <c r="EJ42" s="51">
        <f>IF(PLANEL_Pot_Trim!EJ17&lt;&gt;0,EJ17/PLANEL_Pot_Trim!EJ17,0)</f>
        <v>0.4301543399570637</v>
      </c>
      <c r="EK42" s="51">
        <f>IF(PLANEL_Pot_Trim!EK17&lt;&gt;0,EK17/PLANEL_Pot_Trim!EK17,0)</f>
        <v>0.57151248000675203</v>
      </c>
      <c r="EL42" s="51">
        <f>IF(PLANEL_Pot_Trim!EL17&lt;&gt;0,EL17/PLANEL_Pot_Trim!EL17,0)</f>
        <v>0.46967382002844993</v>
      </c>
      <c r="EM42" s="51">
        <f>IF(PLANEL_Pot_Trim!EM17&lt;&gt;0,EM17/PLANEL_Pot_Trim!EM17,0)</f>
        <v>0.35415533998668214</v>
      </c>
      <c r="EN42" s="51">
        <f>IF(PLANEL_Pot_Trim!EN17&lt;&gt;0,EN17/PLANEL_Pot_Trim!EN17,0)</f>
        <v>0.43015433998964975</v>
      </c>
      <c r="EO42" s="51">
        <f>IF(PLANEL_Pot_Trim!EO17&lt;&gt;0,EO17/PLANEL_Pot_Trim!EO17,0)</f>
        <v>0.57151247999696109</v>
      </c>
      <c r="EP42" s="51">
        <f>IF(PLANEL_Pot_Trim!EP17&lt;&gt;0,EP17/PLANEL_Pot_Trim!EP17,0)</f>
        <v>0.46967381998650765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0.27956835821280651</v>
      </c>
      <c r="BP45" s="53">
        <f>IF(PLANEL_Pot_Trim!BP20&lt;&gt;0,BP20/PLANEL_Pot_Trim!BP20,0)</f>
        <v>0.21443176518237653</v>
      </c>
      <c r="BQ45" s="53">
        <f>IF(PLANEL_Pot_Trim!BQ20&lt;&gt;0,BQ20/PLANEL_Pot_Trim!BQ20,0)</f>
        <v>0.23272717357297251</v>
      </c>
      <c r="BR45" s="53">
        <f>IF(PLANEL_Pot_Trim!BR20&lt;&gt;0,BR20/PLANEL_Pot_Trim!BR20,0)</f>
        <v>0.27839999999999998</v>
      </c>
      <c r="BS45" s="53">
        <f>IF(PLANEL_Pot_Trim!BS20&lt;&gt;0,BS20/PLANEL_Pot_Trim!BS20,0)</f>
        <v>0.27956835100216065</v>
      </c>
      <c r="BT45" s="53">
        <f>IF(PLANEL_Pot_Trim!BT20&lt;&gt;0,BT20/PLANEL_Pot_Trim!BT20,0)</f>
        <v>0.2144304816889423</v>
      </c>
      <c r="BU45" s="53">
        <f>IF(PLANEL_Pot_Trim!BU20&lt;&gt;0,BU20/PLANEL_Pot_Trim!BU20,0)</f>
        <v>0.23272413068401573</v>
      </c>
      <c r="BV45" s="53">
        <f>IF(PLANEL_Pot_Trim!BV20&lt;&gt;0,BV20/PLANEL_Pot_Trim!BV20,0)</f>
        <v>0.27840000000000004</v>
      </c>
      <c r="BW45" s="53">
        <f>IF(PLANEL_Pot_Trim!BW20&lt;&gt;0,BW20/PLANEL_Pot_Trim!BW20,0)</f>
        <v>0.27956835100216065</v>
      </c>
      <c r="BX45" s="53">
        <f>IF(PLANEL_Pot_Trim!BX20&lt;&gt;0,BX20/PLANEL_Pot_Trim!BX20,0)</f>
        <v>0.2144304816889423</v>
      </c>
      <c r="BY45" s="53">
        <f>IF(PLANEL_Pot_Trim!BY20&lt;&gt;0,BY20/PLANEL_Pot_Trim!BY20,0)</f>
        <v>0.23272413068401573</v>
      </c>
      <c r="BZ45" s="53">
        <f>IF(PLANEL_Pot_Trim!BZ20&lt;&gt;0,BZ20/PLANEL_Pot_Trim!BZ20,0)</f>
        <v>0.27840000000000004</v>
      </c>
      <c r="CA45" s="53">
        <f>IF(PLANEL_Pot_Trim!CA20&lt;&gt;0,CA20/PLANEL_Pot_Trim!CA20,0)</f>
        <v>0.27956835100216065</v>
      </c>
      <c r="CB45" s="53">
        <f>IF(PLANEL_Pot_Trim!CB20&lt;&gt;0,CB20/PLANEL_Pot_Trim!CB20,0)</f>
        <v>0.2144304816889423</v>
      </c>
      <c r="CC45" s="53">
        <f>IF(PLANEL_Pot_Trim!CC20&lt;&gt;0,CC20/PLANEL_Pot_Trim!CC20,0)</f>
        <v>0.23272413068401573</v>
      </c>
      <c r="CD45" s="53">
        <f>IF(PLANEL_Pot_Trim!CD20&lt;&gt;0,CD20/PLANEL_Pot_Trim!CD20,0)</f>
        <v>0.27840000000000004</v>
      </c>
      <c r="CE45" s="53">
        <f>IF(PLANEL_Pot_Trim!CE20&lt;&gt;0,CE20/PLANEL_Pot_Trim!CE20,0)</f>
        <v>0.27956844905356837</v>
      </c>
      <c r="CF45" s="53">
        <f>IF(PLANEL_Pot_Trim!CF20&lt;&gt;0,CF20/PLANEL_Pot_Trim!CF20,0)</f>
        <v>0.21444793385484501</v>
      </c>
      <c r="CG45" s="53">
        <f>IF(PLANEL_Pot_Trim!CG20&lt;&gt;0,CG20/PLANEL_Pot_Trim!CG20,0)</f>
        <v>0.23276550608569122</v>
      </c>
      <c r="CH45" s="53">
        <f>IF(PLANEL_Pot_Trim!CH20&lt;&gt;0,CH20/PLANEL_Pot_Trim!CH20,0)</f>
        <v>0.27840000000000004</v>
      </c>
      <c r="CI45" s="53">
        <f>IF(PLANEL_Pot_Trim!CI20&lt;&gt;0,CI20/PLANEL_Pot_Trim!CI20,0)</f>
        <v>0.27956837674517659</v>
      </c>
      <c r="CJ45" s="53">
        <f>IF(PLANEL_Pot_Trim!CJ20&lt;&gt;0,CJ20/PLANEL_Pot_Trim!CJ20,0)</f>
        <v>0.21443506297189399</v>
      </c>
      <c r="CK45" s="53">
        <f>IF(PLANEL_Pot_Trim!CK20&lt;&gt;0,CK20/PLANEL_Pot_Trim!CK20,0)</f>
        <v>0.23273499196983971</v>
      </c>
      <c r="CL45" s="53">
        <f>IF(PLANEL_Pot_Trim!CL20&lt;&gt;0,CL20/PLANEL_Pot_Trim!CL20,0)</f>
        <v>0.27840000000000004</v>
      </c>
      <c r="CM45" s="53">
        <f>IF(PLANEL_Pot_Trim!CM20&lt;&gt;0,CM20/PLANEL_Pot_Trim!CM20,0)</f>
        <v>0.27956837674517659</v>
      </c>
      <c r="CN45" s="53">
        <f>IF(PLANEL_Pot_Trim!CN20&lt;&gt;0,CN20/PLANEL_Pot_Trim!CN20,0)</f>
        <v>0.21443506297189399</v>
      </c>
      <c r="CO45" s="53">
        <f>IF(PLANEL_Pot_Trim!CO20&lt;&gt;0,CO20/PLANEL_Pot_Trim!CO20,0)</f>
        <v>0.23273499196983971</v>
      </c>
      <c r="CP45" s="53">
        <f>IF(PLANEL_Pot_Trim!CP20&lt;&gt;0,CP20/PLANEL_Pot_Trim!CP20,0)</f>
        <v>0.27840000000000004</v>
      </c>
      <c r="CQ45" s="53">
        <f>IF(PLANEL_Pot_Trim!CQ20&lt;&gt;0,CQ20/PLANEL_Pot_Trim!CQ20,0)</f>
        <v>0.27956470967123931</v>
      </c>
      <c r="CR45" s="53">
        <f>IF(PLANEL_Pot_Trim!CR20&lt;&gt;0,CR20/PLANEL_Pot_Trim!CR20,0)</f>
        <v>0.21378232857572263</v>
      </c>
      <c r="CS45" s="53">
        <f>IF(PLANEL_Pot_Trim!CS20&lt;&gt;0,CS20/PLANEL_Pot_Trim!CS20,0)</f>
        <v>0.23118749797683186</v>
      </c>
      <c r="CT45" s="53">
        <f>IF(PLANEL_Pot_Trim!CT20&lt;&gt;0,CT20/PLANEL_Pot_Trim!CT20,0)</f>
        <v>0.27839999999999998</v>
      </c>
      <c r="CU45" s="53">
        <f>IF(PLANEL_Pot_Trim!CU20&lt;&gt;0,CU20/PLANEL_Pot_Trim!CU20,0)</f>
        <v>0.27956154385964915</v>
      </c>
      <c r="CV45" s="53">
        <f>IF(PLANEL_Pot_Trim!CV20&lt;&gt;0,CV20/PLANEL_Pot_Trim!CV20,0)</f>
        <v>0.21321880701754387</v>
      </c>
      <c r="CW45" s="53">
        <f>IF(PLANEL_Pot_Trim!CW20&lt;&gt;0,CW20/PLANEL_Pot_Trim!CW20,0)</f>
        <v>0.22985150877192984</v>
      </c>
      <c r="CX45" s="53">
        <f>IF(PLANEL_Pot_Trim!CX20&lt;&gt;0,CX20/PLANEL_Pot_Trim!CX20,0)</f>
        <v>0.27839999999999998</v>
      </c>
      <c r="CY45" s="83">
        <f>IF(PLANEL_Pot_Trim!CY20&lt;&gt;0,CY20/PLANEL_Pot_Trim!CY20,0)</f>
        <v>0.28439796003454038</v>
      </c>
      <c r="CZ45" s="83">
        <f>IF(PLANEL_Pot_Trim!CZ20&lt;&gt;0,CZ20/PLANEL_Pot_Trim!CZ20,0)</f>
        <v>0.28248989990121004</v>
      </c>
      <c r="DA45" s="83">
        <f>IF(PLANEL_Pot_Trim!DA20&lt;&gt;0,DA20/PLANEL_Pot_Trim!DA20,0)</f>
        <v>0.27592487992737952</v>
      </c>
      <c r="DB45" s="83">
        <f>IF(PLANEL_Pot_Trim!DB20&lt;&gt;0,DB20/PLANEL_Pot_Trim!DB20,0)</f>
        <v>0.28248989990121004</v>
      </c>
      <c r="DC45" s="53">
        <f>IF(PLANEL_Pot_Trim!DC20&lt;&gt;0,DC20/PLANEL_Pot_Trim!DC20,0)</f>
        <v>0.28439795996481448</v>
      </c>
      <c r="DD45" s="53">
        <f>IF(PLANEL_Pot_Trim!DD20&lt;&gt;0,DD20/PLANEL_Pot_Trim!DD20,0)</f>
        <v>0.28248990003022462</v>
      </c>
      <c r="DE45" s="53">
        <f>IF(PLANEL_Pot_Trim!DE20&lt;&gt;0,DE20/PLANEL_Pot_Trim!DE20,0)</f>
        <v>0.275924880050467</v>
      </c>
      <c r="DF45" s="53">
        <f>IF(PLANEL_Pot_Trim!DF20&lt;&gt;0,DF20/PLANEL_Pot_Trim!DF20,0)</f>
        <v>0.28248990003022462</v>
      </c>
      <c r="DG45" s="53">
        <f>IF(PLANEL_Pot_Trim!DG20&lt;&gt;0,DG20/PLANEL_Pot_Trim!DG20,0)</f>
        <v>0.28439796009417273</v>
      </c>
      <c r="DH45" s="53">
        <f>IF(PLANEL_Pot_Trim!DH20&lt;&gt;0,DH20/PLANEL_Pot_Trim!DH20,0)</f>
        <v>0.28248990007619268</v>
      </c>
      <c r="DI45" s="53">
        <f>IF(PLANEL_Pot_Trim!DI20&lt;&gt;0,DI20/PLANEL_Pot_Trim!DI20,0)</f>
        <v>0.27592488008467247</v>
      </c>
      <c r="DJ45" s="53">
        <f>IF(PLANEL_Pot_Trim!DJ20&lt;&gt;0,DJ20/PLANEL_Pot_Trim!DJ20,0)</f>
        <v>0.28248990007619268</v>
      </c>
      <c r="DK45" s="53">
        <f>IF(PLANEL_Pot_Trim!DK20&lt;&gt;0,DK20/PLANEL_Pot_Trim!DK20,0)</f>
        <v>0.28439796005342327</v>
      </c>
      <c r="DL45" s="53">
        <f>IF(PLANEL_Pot_Trim!DL20&lt;&gt;0,DL20/PLANEL_Pot_Trim!DL20,0)</f>
        <v>0.2824899000565318</v>
      </c>
      <c r="DM45" s="53">
        <f>IF(PLANEL_Pot_Trim!DM20&lt;&gt;0,DM20/PLANEL_Pot_Trim!DM20,0)</f>
        <v>0.27592488009686783</v>
      </c>
      <c r="DN45" s="53">
        <f>IF(PLANEL_Pot_Trim!DN20&lt;&gt;0,DN20/PLANEL_Pot_Trim!DN20,0)</f>
        <v>0.2824899000565318</v>
      </c>
      <c r="DO45" s="53">
        <f>IF(PLANEL_Pot_Trim!DO20&lt;&gt;0,DO20/PLANEL_Pot_Trim!DO20,0)</f>
        <v>0.28439796002427853</v>
      </c>
      <c r="DP45" s="53">
        <f>IF(PLANEL_Pot_Trim!DP20&lt;&gt;0,DP20/PLANEL_Pot_Trim!DP20,0)</f>
        <v>0.28248990005443353</v>
      </c>
      <c r="DQ45" s="53">
        <f>IF(PLANEL_Pot_Trim!DQ20&lt;&gt;0,DQ20/PLANEL_Pot_Trim!DQ20,0)</f>
        <v>0.27592488001617799</v>
      </c>
      <c r="DR45" s="53">
        <f>IF(PLANEL_Pot_Trim!DR20&lt;&gt;0,DR20/PLANEL_Pot_Trim!DR20,0)</f>
        <v>0.28248990005443353</v>
      </c>
      <c r="DS45" s="53">
        <f>IF(PLANEL_Pot_Trim!DS20&lt;&gt;0,DS20/PLANEL_Pot_Trim!DS20,0)</f>
        <v>0.28439795999829443</v>
      </c>
      <c r="DT45" s="53">
        <f>IF(PLANEL_Pot_Trim!DT20&lt;&gt;0,DT20/PLANEL_Pot_Trim!DT20,0)</f>
        <v>0.28248990000678437</v>
      </c>
      <c r="DU45" s="53">
        <f>IF(PLANEL_Pot_Trim!DU20&lt;&gt;0,DU20/PLANEL_Pot_Trim!DU20,0)</f>
        <v>0.27592488002264637</v>
      </c>
      <c r="DV45" s="53">
        <f>IF(PLANEL_Pot_Trim!DV20&lt;&gt;0,DV20/PLANEL_Pot_Trim!DV20,0)</f>
        <v>0.28248990000678437</v>
      </c>
      <c r="DW45" s="53">
        <f>IF(PLANEL_Pot_Trim!DW20&lt;&gt;0,DW20/PLANEL_Pot_Trim!DW20,0)</f>
        <v>0.28439795997896078</v>
      </c>
      <c r="DX45" s="53">
        <f>IF(PLANEL_Pot_Trim!DX20&lt;&gt;0,DX20/PLANEL_Pot_Trim!DX20,0)</f>
        <v>0.28248989996297114</v>
      </c>
      <c r="DY45" s="53">
        <f>IF(PLANEL_Pot_Trim!DY20&lt;&gt;0,DY20/PLANEL_Pot_Trim!DY20,0)</f>
        <v>0.27592487996479376</v>
      </c>
      <c r="DZ45" s="53">
        <f>IF(PLANEL_Pot_Trim!DZ20&lt;&gt;0,DZ20/PLANEL_Pot_Trim!DZ20,0)</f>
        <v>0.28248989996297114</v>
      </c>
      <c r="EA45" s="53">
        <f>IF(PLANEL_Pot_Trim!EA20&lt;&gt;0,EA20/PLANEL_Pot_Trim!EA20,0)</f>
        <v>0.28439796003744888</v>
      </c>
      <c r="EB45" s="53">
        <f>IF(PLANEL_Pot_Trim!EB20&lt;&gt;0,EB20/PLANEL_Pot_Trim!EB20,0)</f>
        <v>0.28248990004511482</v>
      </c>
      <c r="EC45" s="53">
        <f>IF(PLANEL_Pot_Trim!EC20&lt;&gt;0,EC20/PLANEL_Pot_Trim!EC20,0)</f>
        <v>0.27592488005929217</v>
      </c>
      <c r="ED45" s="53">
        <f>IF(PLANEL_Pot_Trim!ED20&lt;&gt;0,ED20/PLANEL_Pot_Trim!ED20,0)</f>
        <v>0.28248990004511482</v>
      </c>
      <c r="EE45" s="53">
        <f>IF(PLANEL_Pot_Trim!EE20&lt;&gt;0,EE20/PLANEL_Pot_Trim!EE20,0)</f>
        <v>0.28439796002398682</v>
      </c>
      <c r="EF45" s="53">
        <f>IF(PLANEL_Pot_Trim!EF20&lt;&gt;0,EF20/PLANEL_Pot_Trim!EF20,0)</f>
        <v>0.28248990001815183</v>
      </c>
      <c r="EG45" s="53">
        <f>IF(PLANEL_Pot_Trim!EG20&lt;&gt;0,EG20/PLANEL_Pot_Trim!EG20,0)</f>
        <v>0.27592488000759063</v>
      </c>
      <c r="EH45" s="53">
        <f>IF(PLANEL_Pot_Trim!EH20&lt;&gt;0,EH20/PLANEL_Pot_Trim!EH20,0)</f>
        <v>0.28248990001815183</v>
      </c>
      <c r="EI45" s="53">
        <f>IF(PLANEL_Pot_Trim!EI20&lt;&gt;0,EI20/PLANEL_Pot_Trim!EI20,0)</f>
        <v>0.28439796002398682</v>
      </c>
      <c r="EJ45" s="53">
        <f>IF(PLANEL_Pot_Trim!EJ20&lt;&gt;0,EJ20/PLANEL_Pot_Trim!EJ20,0)</f>
        <v>0.28248990001815183</v>
      </c>
      <c r="EK45" s="53">
        <f>IF(PLANEL_Pot_Trim!EK20&lt;&gt;0,EK20/PLANEL_Pot_Trim!EK20,0)</f>
        <v>0.27592488000759063</v>
      </c>
      <c r="EL45" s="53">
        <f>IF(PLANEL_Pot_Trim!EL20&lt;&gt;0,EL20/PLANEL_Pot_Trim!EL20,0)</f>
        <v>0.28248990001815183</v>
      </c>
      <c r="EM45" s="53">
        <f>IF(PLANEL_Pot_Trim!EM20&lt;&gt;0,EM20/PLANEL_Pot_Trim!EM20,0)</f>
        <v>0.28439796002398682</v>
      </c>
      <c r="EN45" s="53">
        <f>IF(PLANEL_Pot_Trim!EN20&lt;&gt;0,EN20/PLANEL_Pot_Trim!EN20,0)</f>
        <v>0.28248990001815183</v>
      </c>
      <c r="EO45" s="53">
        <f>IF(PLANEL_Pot_Trim!EO20&lt;&gt;0,EO20/PLANEL_Pot_Trim!EO20,0)</f>
        <v>0.27592488000759063</v>
      </c>
      <c r="EP45" s="53">
        <f>IF(PLANEL_Pot_Trim!EP20&lt;&gt;0,EP20/PLANEL_Pot_Trim!EP20,0)</f>
        <v>0.28248990001815183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4214.3659209999996</v>
      </c>
      <c r="O5" s="33">
        <v>4214.3659209999996</v>
      </c>
      <c r="P5" s="33">
        <v>2193.3739340000002</v>
      </c>
      <c r="Q5" s="33">
        <v>2193.3739340000002</v>
      </c>
      <c r="R5" s="33">
        <v>2193.3739340000002</v>
      </c>
      <c r="S5" s="33">
        <v>2193.3739340000002</v>
      </c>
      <c r="T5" s="33">
        <v>3021.1127849999998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3834.4927939999998</v>
      </c>
      <c r="Z5" s="33">
        <v>3834.4927939999998</v>
      </c>
      <c r="AA5" s="33">
        <v>3834.4927939999998</v>
      </c>
      <c r="AB5" s="33">
        <v>3578.5183229999998</v>
      </c>
      <c r="AC5" s="33">
        <v>3578.5183229999998</v>
      </c>
      <c r="AD5" s="33">
        <v>3578.5183229999998</v>
      </c>
      <c r="AE5" s="33">
        <v>3578.5183229999998</v>
      </c>
      <c r="AF5" s="33">
        <v>3578.5183229999998</v>
      </c>
      <c r="AG5" s="33">
        <v>3578.5183229999998</v>
      </c>
      <c r="AH5" s="33">
        <v>3578.5183229999998</v>
      </c>
      <c r="AI5" s="33">
        <v>3578.5183229999998</v>
      </c>
      <c r="AJ5" s="33">
        <v>3578.5183229999998</v>
      </c>
      <c r="AK5" s="33">
        <v>3578.5183229999998</v>
      </c>
      <c r="AL5" s="33">
        <v>3578.5183229999998</v>
      </c>
      <c r="AM5" s="33">
        <v>3578.5183229999998</v>
      </c>
      <c r="AN5" s="33">
        <v>3578.5183229999998</v>
      </c>
      <c r="AO5" s="33">
        <v>3578.5183229999998</v>
      </c>
      <c r="AP5" s="33">
        <v>3578.5183229999998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5050.33169</v>
      </c>
      <c r="O16" s="33">
        <v>5050.33169</v>
      </c>
      <c r="P16" s="33">
        <v>2557.0428419999998</v>
      </c>
      <c r="Q16" s="33">
        <v>2557.0428419999998</v>
      </c>
      <c r="R16" s="33">
        <v>2557.0428419999998</v>
      </c>
      <c r="S16" s="33">
        <v>2557.0428419999998</v>
      </c>
      <c r="T16" s="33">
        <v>3384.7816929999999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3963.6613590000002</v>
      </c>
      <c r="Z16" s="33">
        <v>3963.6613590000002</v>
      </c>
      <c r="AA16" s="33">
        <v>3963.6613590000002</v>
      </c>
      <c r="AB16" s="33">
        <v>3578.5183229999998</v>
      </c>
      <c r="AC16" s="33">
        <v>3578.5183229999998</v>
      </c>
      <c r="AD16" s="33">
        <v>3578.5183229999998</v>
      </c>
      <c r="AE16" s="33">
        <v>3578.5183229999998</v>
      </c>
      <c r="AF16" s="33">
        <v>3578.5183229999998</v>
      </c>
      <c r="AG16" s="33">
        <v>3578.5183229999998</v>
      </c>
      <c r="AH16" s="33">
        <v>3578.5183229999998</v>
      </c>
      <c r="AI16" s="33">
        <v>3578.5183229999998</v>
      </c>
      <c r="AJ16" s="33">
        <v>3578.5183229999998</v>
      </c>
      <c r="AK16" s="33">
        <v>3578.5183229999998</v>
      </c>
      <c r="AL16" s="33">
        <v>3578.5183229999998</v>
      </c>
      <c r="AM16" s="33">
        <v>3578.5183229999998</v>
      </c>
      <c r="AN16" s="33">
        <v>3578.5183229999998</v>
      </c>
      <c r="AO16" s="33">
        <v>3578.5183229999998</v>
      </c>
      <c r="AP16" s="33">
        <v>3578.5183229999998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464.32065679999999</v>
      </c>
      <c r="P31" s="33">
        <v>490.2813706</v>
      </c>
      <c r="Q31" s="33">
        <v>609.47111050000001</v>
      </c>
      <c r="R31" s="33">
        <v>611.26282920000006</v>
      </c>
      <c r="S31" s="33">
        <v>464.32065679999999</v>
      </c>
      <c r="T31" s="33">
        <v>464.32065679999999</v>
      </c>
      <c r="U31" s="33">
        <v>464.32065679999999</v>
      </c>
      <c r="V31" s="33">
        <v>464.32065679999999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82.425999970000007</v>
      </c>
      <c r="N32" s="33">
        <v>156.36729969999999</v>
      </c>
      <c r="O32" s="33">
        <v>156.36729969999999</v>
      </c>
      <c r="P32" s="33">
        <v>156.36729969999999</v>
      </c>
      <c r="Q32" s="33">
        <v>156.36729969999999</v>
      </c>
      <c r="R32" s="33">
        <v>169.07847670000001</v>
      </c>
      <c r="S32" s="33">
        <v>234.5509495</v>
      </c>
      <c r="T32" s="33">
        <v>234.5509495</v>
      </c>
      <c r="U32" s="33">
        <v>159.21949989999999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461.52850080000002</v>
      </c>
      <c r="N40" s="33">
        <v>620.68795650000004</v>
      </c>
      <c r="O40" s="33">
        <v>620.68795650000004</v>
      </c>
      <c r="P40" s="33">
        <v>646.64867030000005</v>
      </c>
      <c r="Q40" s="33">
        <v>765.8384102</v>
      </c>
      <c r="R40" s="33">
        <v>780.34130600000003</v>
      </c>
      <c r="S40" s="33">
        <v>698.87160640000002</v>
      </c>
      <c r="T40" s="33">
        <v>698.87160640000002</v>
      </c>
      <c r="U40" s="33">
        <v>623.54015670000001</v>
      </c>
      <c r="V40" s="33">
        <v>698.87160640000002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1189.421296</v>
      </c>
      <c r="P54" s="33">
        <v>1189.421296</v>
      </c>
      <c r="Q54" s="33">
        <v>1189.421296</v>
      </c>
      <c r="R54" s="33">
        <v>1204.930934</v>
      </c>
      <c r="S54" s="33">
        <v>1244.25134</v>
      </c>
      <c r="T54" s="33">
        <v>1204.9345269999999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295.17479750000001</v>
      </c>
      <c r="AC54" s="33">
        <v>323.8062352</v>
      </c>
      <c r="AD54" s="33">
        <v>310.76683969999999</v>
      </c>
      <c r="AE54" s="33">
        <v>289.336814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1189.421296</v>
      </c>
      <c r="P64" s="33">
        <v>1189.421296</v>
      </c>
      <c r="Q64" s="33">
        <v>1189.421296</v>
      </c>
      <c r="R64" s="33">
        <v>1204.930934</v>
      </c>
      <c r="S64" s="33">
        <v>1244.25134</v>
      </c>
      <c r="T64" s="33">
        <v>1204.9345269999999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295.17479750000001</v>
      </c>
      <c r="AC64" s="33">
        <v>323.8062352</v>
      </c>
      <c r="AD64" s="33">
        <v>310.76683969999999</v>
      </c>
      <c r="AE64" s="33">
        <v>289.336814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2145.656649</v>
      </c>
      <c r="L101" s="33">
        <v>2096.7031750000001</v>
      </c>
      <c r="M101" s="33">
        <v>2117.1426070000002</v>
      </c>
      <c r="N101" s="33">
        <v>2273.1643819999999</v>
      </c>
      <c r="O101" s="33">
        <v>2228.9064320000002</v>
      </c>
      <c r="P101" s="33">
        <v>1941.354879</v>
      </c>
      <c r="Q101" s="33">
        <v>591.38813270000003</v>
      </c>
      <c r="R101" s="33">
        <v>468.32459210000002</v>
      </c>
      <c r="S101" s="33">
        <v>529.34791359999997</v>
      </c>
      <c r="T101" s="33">
        <v>529.34791359999997</v>
      </c>
      <c r="U101" s="33">
        <v>468.32459210000002</v>
      </c>
      <c r="V101" s="33">
        <v>529.34791359999997</v>
      </c>
      <c r="W101" s="33">
        <v>366.13992919999998</v>
      </c>
      <c r="X101" s="33">
        <v>366.13992919999998</v>
      </c>
      <c r="Y101" s="33">
        <v>366.13992919999998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242.8157377</v>
      </c>
      <c r="P102" s="33">
        <v>620.36618150000004</v>
      </c>
      <c r="Q102" s="33">
        <v>686.21246040000005</v>
      </c>
      <c r="R102" s="33">
        <v>912.11395700000003</v>
      </c>
      <c r="S102" s="33">
        <v>1247.6266419999999</v>
      </c>
      <c r="T102" s="33">
        <v>1347.0729530000001</v>
      </c>
      <c r="U102" s="33">
        <v>1347.0729530000001</v>
      </c>
      <c r="V102" s="33">
        <v>1347.0729530000001</v>
      </c>
      <c r="W102" s="33">
        <v>1347.0729530000001</v>
      </c>
      <c r="X102" s="33">
        <v>1347.0729530000001</v>
      </c>
      <c r="Y102" s="33">
        <v>1347.0729530000001</v>
      </c>
      <c r="Z102" s="33">
        <v>1347.0729530000001</v>
      </c>
      <c r="AA102" s="33">
        <v>1258.1879739999999</v>
      </c>
      <c r="AB102" s="33">
        <v>1347.0729530000001</v>
      </c>
      <c r="AC102" s="33">
        <v>1246.8799739999999</v>
      </c>
      <c r="AD102" s="33">
        <v>1158.9897559999999</v>
      </c>
      <c r="AE102" s="33">
        <v>1347.0729530000001</v>
      </c>
      <c r="AF102" s="33">
        <v>1335.6760220000001</v>
      </c>
      <c r="AG102" s="33">
        <v>1347.0729530000001</v>
      </c>
      <c r="AH102" s="33">
        <v>1347.0729530000001</v>
      </c>
      <c r="AI102" s="33">
        <v>1347.0729530000001</v>
      </c>
      <c r="AJ102" s="33">
        <v>1347.0729530000001</v>
      </c>
      <c r="AK102" s="33">
        <v>1347.0729530000001</v>
      </c>
      <c r="AL102" s="33">
        <v>1347.0729530000001</v>
      </c>
      <c r="AM102" s="33">
        <v>1347.0729530000001</v>
      </c>
      <c r="AN102" s="33">
        <v>1347.0729530000001</v>
      </c>
      <c r="AO102" s="33">
        <v>1347.0729530000001</v>
      </c>
      <c r="AP102" s="33">
        <v>1347.0729530000001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1693.1804070000001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897.36581179999996</v>
      </c>
      <c r="T103" s="33">
        <v>897.36581179999996</v>
      </c>
      <c r="U103" s="33">
        <v>897.36581179999996</v>
      </c>
      <c r="V103" s="33">
        <v>897.36581179999996</v>
      </c>
      <c r="W103" s="33">
        <v>897.36581179999996</v>
      </c>
      <c r="X103" s="33">
        <v>897.36581179999996</v>
      </c>
      <c r="Y103" s="33">
        <v>897.36581179999996</v>
      </c>
      <c r="Z103" s="33">
        <v>897.36581179999996</v>
      </c>
      <c r="AA103" s="33">
        <v>897.36581179999996</v>
      </c>
      <c r="AB103" s="33">
        <v>897.36581179999996</v>
      </c>
      <c r="AC103" s="33">
        <v>897.36581179999996</v>
      </c>
      <c r="AD103" s="33">
        <v>897.36581179999996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968.05756719999999</v>
      </c>
      <c r="N104" s="33">
        <v>1072.2683709999999</v>
      </c>
      <c r="O104" s="33">
        <v>1074.4355009999999</v>
      </c>
      <c r="P104" s="33">
        <v>1279.2074909999999</v>
      </c>
      <c r="Q104" s="33">
        <v>1258.6198449999999</v>
      </c>
      <c r="R104" s="33">
        <v>1279.2074909999999</v>
      </c>
      <c r="S104" s="33">
        <v>1360.667211</v>
      </c>
      <c r="T104" s="33">
        <v>1237.141333</v>
      </c>
      <c r="U104" s="33">
        <v>1155.6816120000001</v>
      </c>
      <c r="V104" s="33">
        <v>1218.0844509999999</v>
      </c>
      <c r="W104" s="33">
        <v>621.15622670000005</v>
      </c>
      <c r="X104" s="33">
        <v>621.15622670000005</v>
      </c>
      <c r="Y104" s="33">
        <v>584.68464110000002</v>
      </c>
      <c r="Z104" s="33">
        <v>146.35065729999999</v>
      </c>
      <c r="AA104" s="33">
        <v>146.35065729999999</v>
      </c>
      <c r="AB104" s="33">
        <v>146.35065729999999</v>
      </c>
      <c r="AC104" s="33">
        <v>146.35065729999999</v>
      </c>
      <c r="AD104" s="33">
        <v>146.35065729999999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307.3839969</v>
      </c>
      <c r="E107" s="33">
        <v>305.69230160000001</v>
      </c>
      <c r="F107" s="33">
        <v>321.92278959999999</v>
      </c>
      <c r="G107" s="33">
        <v>313.8203077</v>
      </c>
      <c r="H107" s="33">
        <v>717.8412902</v>
      </c>
      <c r="I107" s="33">
        <v>762.38540399999999</v>
      </c>
      <c r="J107" s="33">
        <v>709.72253760000001</v>
      </c>
      <c r="K107" s="33">
        <v>709.72253760000001</v>
      </c>
      <c r="L107" s="33">
        <v>646.46067349999998</v>
      </c>
      <c r="M107" s="33">
        <v>717.8412902</v>
      </c>
      <c r="N107" s="33">
        <v>769.47853899999996</v>
      </c>
      <c r="O107" s="33">
        <v>825.74806990000002</v>
      </c>
      <c r="P107" s="33">
        <v>851.2463477</v>
      </c>
      <c r="Q107" s="33">
        <v>858.16672889999995</v>
      </c>
      <c r="R107" s="33">
        <v>850.04797640000004</v>
      </c>
      <c r="S107" s="33">
        <v>850.04797640000004</v>
      </c>
      <c r="T107" s="33">
        <v>850.04797640000004</v>
      </c>
      <c r="U107" s="33">
        <v>850.04797640000004</v>
      </c>
      <c r="V107" s="33">
        <v>850.04797640000004</v>
      </c>
      <c r="W107" s="33">
        <v>536.23692210000002</v>
      </c>
      <c r="X107" s="33">
        <v>536.23692210000002</v>
      </c>
      <c r="Y107" s="33">
        <v>536.23692210000002</v>
      </c>
      <c r="Z107" s="33">
        <v>497.70513490000002</v>
      </c>
      <c r="AA107" s="33">
        <v>497.70513490000002</v>
      </c>
      <c r="AB107" s="33">
        <v>497.70513490000002</v>
      </c>
      <c r="AC107" s="33">
        <v>38.531787299999998</v>
      </c>
      <c r="AD107" s="33">
        <v>38.531787299999998</v>
      </c>
      <c r="AE107" s="33">
        <v>38.531787299999998</v>
      </c>
      <c r="AF107" s="33">
        <v>38.531787299999998</v>
      </c>
      <c r="AG107" s="33">
        <v>38.531787299999998</v>
      </c>
      <c r="AH107" s="33">
        <v>38.531787299999998</v>
      </c>
      <c r="AI107" s="33">
        <v>38.531787299999998</v>
      </c>
      <c r="AJ107" s="33">
        <v>38.531787299999998</v>
      </c>
      <c r="AK107" s="33">
        <v>77.063574590000002</v>
      </c>
      <c r="AL107" s="33">
        <v>77.063574590000002</v>
      </c>
      <c r="AM107" s="33">
        <v>77.063574590000002</v>
      </c>
      <c r="AN107" s="33">
        <v>77.063574590000002</v>
      </c>
      <c r="AO107" s="33">
        <v>77.063574590000002</v>
      </c>
      <c r="AP107" s="33">
        <v>77.063574590000002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4950.7785690000001</v>
      </c>
      <c r="E112" s="33">
        <v>5083.8667139999998</v>
      </c>
      <c r="F112" s="33">
        <v>4989.7995760000003</v>
      </c>
      <c r="G112" s="33">
        <v>5093.2816679999996</v>
      </c>
      <c r="H112" s="33">
        <v>5234.2700290000002</v>
      </c>
      <c r="I112" s="33">
        <v>5358.3732179999997</v>
      </c>
      <c r="J112" s="33">
        <v>4379.5413769999996</v>
      </c>
      <c r="K112" s="33">
        <v>4785.0542210000003</v>
      </c>
      <c r="L112" s="33">
        <v>5304.6038060000001</v>
      </c>
      <c r="M112" s="33">
        <v>5772.8272049999996</v>
      </c>
      <c r="N112" s="33">
        <v>5808.0916989999996</v>
      </c>
      <c r="O112" s="33">
        <v>6080.3890359999996</v>
      </c>
      <c r="P112" s="33">
        <v>6142.1207260000001</v>
      </c>
      <c r="Q112" s="33">
        <v>4441.3139469999996</v>
      </c>
      <c r="R112" s="33">
        <v>4556.6207969999996</v>
      </c>
      <c r="S112" s="33">
        <v>4885.0555549999999</v>
      </c>
      <c r="T112" s="33">
        <v>4860.9759869999998</v>
      </c>
      <c r="U112" s="33">
        <v>4718.492945</v>
      </c>
      <c r="V112" s="33">
        <v>4841.9191060000003</v>
      </c>
      <c r="W112" s="33">
        <v>3767.9718429999998</v>
      </c>
      <c r="X112" s="33">
        <v>3767.9718429999998</v>
      </c>
      <c r="Y112" s="33">
        <v>3731.5002570000001</v>
      </c>
      <c r="Z112" s="33">
        <v>2888.494557</v>
      </c>
      <c r="AA112" s="33">
        <v>2799.6095780000001</v>
      </c>
      <c r="AB112" s="33">
        <v>2888.494557</v>
      </c>
      <c r="AC112" s="33">
        <v>2329.1282310000001</v>
      </c>
      <c r="AD112" s="33">
        <v>2241.2380130000001</v>
      </c>
      <c r="AE112" s="33">
        <v>2446.2375950000001</v>
      </c>
      <c r="AF112" s="33">
        <v>2398.3690780000002</v>
      </c>
      <c r="AG112" s="33">
        <v>1529.4553969999999</v>
      </c>
      <c r="AH112" s="33">
        <v>1529.4553969999999</v>
      </c>
      <c r="AI112" s="33">
        <v>1529.4553969999999</v>
      </c>
      <c r="AJ112" s="33">
        <v>1529.4553969999999</v>
      </c>
      <c r="AK112" s="33">
        <v>1424.1365269999999</v>
      </c>
      <c r="AL112" s="33">
        <v>1424.1365269999999</v>
      </c>
      <c r="AM112" s="33">
        <v>1424.1365269999999</v>
      </c>
      <c r="AN112" s="33">
        <v>1424.1365269999999</v>
      </c>
      <c r="AO112" s="33">
        <v>1424.1365269999999</v>
      </c>
      <c r="AP112" s="33">
        <v>1424.1365269999999</v>
      </c>
    </row>
    <row r="113" spans="1:42" x14ac:dyDescent="0.25">
      <c r="B113" s="33" t="s">
        <v>704</v>
      </c>
      <c r="C113" s="4" t="s">
        <v>37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0</v>
      </c>
      <c r="AH124" s="33">
        <v>0</v>
      </c>
      <c r="AI124" s="33">
        <v>0</v>
      </c>
      <c r="AJ124" s="33">
        <v>0</v>
      </c>
      <c r="AK124" s="33">
        <v>0</v>
      </c>
      <c r="AL124" s="33">
        <v>0</v>
      </c>
      <c r="AM124" s="33">
        <v>0</v>
      </c>
      <c r="AN124" s="33">
        <v>0</v>
      </c>
      <c r="AO124" s="33">
        <v>0</v>
      </c>
      <c r="AP124" s="33">
        <v>0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1001.897386</v>
      </c>
      <c r="Z125" s="33">
        <v>1326.2808829999999</v>
      </c>
      <c r="AA125" s="33">
        <v>1470.901775</v>
      </c>
      <c r="AB125" s="33">
        <v>1900.8648169999999</v>
      </c>
      <c r="AC125" s="33">
        <v>1841.3453010000001</v>
      </c>
      <c r="AD125" s="33">
        <v>2783.6265779999999</v>
      </c>
      <c r="AE125" s="33">
        <v>3348.3588850000001</v>
      </c>
      <c r="AF125" s="33">
        <v>2534.4864229999998</v>
      </c>
      <c r="AG125" s="33">
        <v>2661.210744</v>
      </c>
      <c r="AH125" s="33">
        <v>2453.3079710000002</v>
      </c>
      <c r="AI125" s="33">
        <v>2787.9350650000001</v>
      </c>
      <c r="AJ125" s="33">
        <v>2793.7729039999999</v>
      </c>
      <c r="AK125" s="33">
        <v>2534.4864229999998</v>
      </c>
      <c r="AL125" s="33">
        <v>2661.210744</v>
      </c>
      <c r="AM125" s="33">
        <v>2794.231162</v>
      </c>
      <c r="AN125" s="33">
        <v>3033.8427790000001</v>
      </c>
      <c r="AO125" s="33">
        <v>3421.5566709999998</v>
      </c>
      <c r="AP125" s="33">
        <v>3421.5566709999998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90.009798200000006</v>
      </c>
      <c r="X127" s="33">
        <v>180.01959640000001</v>
      </c>
      <c r="Y127" s="33">
        <v>270.02939459999999</v>
      </c>
      <c r="Z127" s="33">
        <v>360.03919280000002</v>
      </c>
      <c r="AA127" s="33">
        <v>450.048991</v>
      </c>
      <c r="AB127" s="33">
        <v>540.05878919999998</v>
      </c>
      <c r="AC127" s="33">
        <v>630.06858739999996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470.18276159999999</v>
      </c>
      <c r="X136" s="33">
        <v>940.36552329999995</v>
      </c>
      <c r="Y136" s="33">
        <v>1271.92678</v>
      </c>
      <c r="Z136" s="33">
        <v>1686.320076</v>
      </c>
      <c r="AA136" s="33">
        <v>1920.9507659999999</v>
      </c>
      <c r="AB136" s="33">
        <v>2440.9236059999998</v>
      </c>
      <c r="AC136" s="33">
        <v>2471.413888</v>
      </c>
      <c r="AD136" s="33">
        <v>3503.704964</v>
      </c>
      <c r="AE136" s="33">
        <v>4158.4470689999998</v>
      </c>
      <c r="AF136" s="33">
        <v>3344.574607</v>
      </c>
      <c r="AG136" s="33">
        <v>3471.2989280000002</v>
      </c>
      <c r="AH136" s="33">
        <v>3263.3961549999999</v>
      </c>
      <c r="AI136" s="33">
        <v>3598.0232489999999</v>
      </c>
      <c r="AJ136" s="33">
        <v>3603.8610870000002</v>
      </c>
      <c r="AK136" s="33">
        <v>3344.574607</v>
      </c>
      <c r="AL136" s="33">
        <v>3471.2989280000002</v>
      </c>
      <c r="AM136" s="33">
        <v>3604.3193449999999</v>
      </c>
      <c r="AN136" s="33">
        <v>3843.9309629999998</v>
      </c>
      <c r="AO136" s="33">
        <v>4231.6448549999996</v>
      </c>
      <c r="AP136" s="33">
        <v>4231.6448549999996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452.29085600000002</v>
      </c>
      <c r="N137" s="33">
        <v>706.27673949999996</v>
      </c>
      <c r="O137" s="33">
        <v>655.46437409999999</v>
      </c>
      <c r="P137" s="33">
        <v>582.80281360000004</v>
      </c>
      <c r="Q137" s="33">
        <v>421.96481990000001</v>
      </c>
      <c r="R137" s="33">
        <v>206.63843</v>
      </c>
      <c r="S137" s="33">
        <v>309.95764500000001</v>
      </c>
      <c r="T137" s="33">
        <v>263.68024960000002</v>
      </c>
      <c r="U137" s="33">
        <v>206.63843</v>
      </c>
      <c r="V137" s="33">
        <v>206.63843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494.19119569999998</v>
      </c>
      <c r="N148" s="33">
        <v>748.17707919999998</v>
      </c>
      <c r="O148" s="33">
        <v>697.3647138</v>
      </c>
      <c r="P148" s="33">
        <v>624.70315330000005</v>
      </c>
      <c r="Q148" s="33">
        <v>421.96481990000001</v>
      </c>
      <c r="R148" s="33">
        <v>206.63843</v>
      </c>
      <c r="S148" s="33">
        <v>309.95764500000001</v>
      </c>
      <c r="T148" s="33">
        <v>263.68024960000002</v>
      </c>
      <c r="U148" s="33">
        <v>206.63843</v>
      </c>
      <c r="V148" s="33">
        <v>206.63843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3007.6281399999998</v>
      </c>
      <c r="AK149" s="33">
        <v>3007.6281399999998</v>
      </c>
      <c r="AL149" s="33">
        <v>3007.6281399999998</v>
      </c>
      <c r="AM149" s="33">
        <v>3007.6281399999998</v>
      </c>
      <c r="AN149" s="33">
        <v>3007.6281399999998</v>
      </c>
      <c r="AO149" s="33">
        <v>3007.6281399999998</v>
      </c>
      <c r="AP149" s="33">
        <v>3007.6281399999998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3007.6281399999998</v>
      </c>
      <c r="AK160" s="33">
        <v>3007.6281399999998</v>
      </c>
      <c r="AL160" s="33">
        <v>3007.6281399999998</v>
      </c>
      <c r="AM160" s="33">
        <v>3007.6281399999998</v>
      </c>
      <c r="AN160" s="33">
        <v>3007.6281399999998</v>
      </c>
      <c r="AO160" s="33">
        <v>3007.6281399999998</v>
      </c>
      <c r="AP160" s="33">
        <v>3007.6281399999998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259.92255690000002</v>
      </c>
      <c r="Q163" s="33">
        <v>82.944489160000003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339.45896859999999</v>
      </c>
      <c r="Q172" s="33">
        <v>101.6953752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24.911553309999999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18324.840919999999</v>
      </c>
      <c r="S233" s="33">
        <v>18324.840919999999</v>
      </c>
      <c r="T233" s="33">
        <v>18736.13681</v>
      </c>
      <c r="U233" s="33">
        <v>19530.964349999998</v>
      </c>
      <c r="V233" s="33">
        <v>20502.396779999999</v>
      </c>
      <c r="W233" s="33">
        <v>20879.378270000001</v>
      </c>
      <c r="X233" s="33">
        <v>20873.965039999999</v>
      </c>
      <c r="Y233" s="33">
        <v>20879.378270000001</v>
      </c>
      <c r="Z233" s="33">
        <v>20879.378270000001</v>
      </c>
      <c r="AA233" s="33">
        <v>20879.378270000001</v>
      </c>
      <c r="AB233" s="33">
        <v>20879.378270000001</v>
      </c>
      <c r="AC233" s="33">
        <v>20879.378270000001</v>
      </c>
      <c r="AD233" s="33">
        <v>20977.775839999998</v>
      </c>
      <c r="AE233" s="33">
        <v>21084.8652</v>
      </c>
      <c r="AF233" s="33">
        <v>21006.361850000001</v>
      </c>
      <c r="AG233" s="33">
        <v>21084.8652</v>
      </c>
      <c r="AH233" s="33">
        <v>21015.696380000001</v>
      </c>
      <c r="AI233" s="33">
        <v>21056.710950000001</v>
      </c>
      <c r="AJ233" s="33">
        <v>21084.8652</v>
      </c>
      <c r="AK233" s="33">
        <v>21084.8652</v>
      </c>
      <c r="AL233" s="33">
        <v>21084.8652</v>
      </c>
      <c r="AM233" s="33">
        <v>21084.8652</v>
      </c>
      <c r="AN233" s="33">
        <v>21137.81107</v>
      </c>
      <c r="AO233" s="33">
        <v>21173.94443</v>
      </c>
      <c r="AP233" s="33">
        <v>21198.953450000001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7474.8953529999999</v>
      </c>
      <c r="Q234" s="33">
        <v>7525.6722319999999</v>
      </c>
      <c r="R234" s="33">
        <v>7866.1795389999997</v>
      </c>
      <c r="S234" s="33">
        <v>7866.1795389999997</v>
      </c>
      <c r="T234" s="33">
        <v>8286.6587799999998</v>
      </c>
      <c r="U234" s="33">
        <v>8836.1947789999995</v>
      </c>
      <c r="V234" s="33">
        <v>9093.0561799999996</v>
      </c>
      <c r="W234" s="33">
        <v>9093.0561799999996</v>
      </c>
      <c r="X234" s="33">
        <v>9093.0561799999996</v>
      </c>
      <c r="Y234" s="33">
        <v>9093.0561799999996</v>
      </c>
      <c r="Z234" s="33">
        <v>9093.0561799999996</v>
      </c>
      <c r="AA234" s="33">
        <v>9113.6214029999992</v>
      </c>
      <c r="AB234" s="33">
        <v>9113.6214029999992</v>
      </c>
      <c r="AC234" s="33">
        <v>9113.6214029999992</v>
      </c>
      <c r="AD234" s="33">
        <v>9113.6214029999992</v>
      </c>
      <c r="AE234" s="33">
        <v>9113.6214029999992</v>
      </c>
      <c r="AF234" s="33">
        <v>9113.6214029999992</v>
      </c>
      <c r="AG234" s="33">
        <v>9113.6214029999992</v>
      </c>
      <c r="AH234" s="33">
        <v>9113.6214029999992</v>
      </c>
      <c r="AI234" s="33">
        <v>9113.6214029999992</v>
      </c>
      <c r="AJ234" s="33">
        <v>9113.6214029999992</v>
      </c>
      <c r="AK234" s="33">
        <v>9113.6214029999992</v>
      </c>
      <c r="AL234" s="33">
        <v>9113.6214029999992</v>
      </c>
      <c r="AM234" s="33">
        <v>9113.6214029999992</v>
      </c>
      <c r="AN234" s="33">
        <v>9113.6214029999992</v>
      </c>
      <c r="AO234" s="33">
        <v>9113.6214029999992</v>
      </c>
      <c r="AP234" s="33">
        <v>9113.6214029999992</v>
      </c>
    </row>
    <row r="235" spans="2:42" x14ac:dyDescent="0.25">
      <c r="B235" s="33" t="s">
        <v>1</v>
      </c>
      <c r="C235" s="4" t="s">
        <v>39</v>
      </c>
      <c r="D235" s="33">
        <v>5277.3830120000002</v>
      </c>
      <c r="E235" s="33">
        <v>5362.7833330000003</v>
      </c>
      <c r="F235" s="33">
        <v>5362.7833330000003</v>
      </c>
      <c r="G235" s="33">
        <v>5305.701505</v>
      </c>
      <c r="H235" s="33">
        <v>5101.6391089999997</v>
      </c>
      <c r="I235" s="33">
        <v>4873.2643159999998</v>
      </c>
      <c r="J235" s="33">
        <v>5277.0726420000001</v>
      </c>
      <c r="K235" s="33">
        <v>5047.3238739999997</v>
      </c>
      <c r="L235" s="33">
        <v>5267.9905099999996</v>
      </c>
      <c r="M235" s="33">
        <v>5362.7833330000003</v>
      </c>
      <c r="N235" s="33">
        <v>5362.7833330000003</v>
      </c>
      <c r="O235" s="33">
        <v>5361.3084509999999</v>
      </c>
      <c r="P235" s="33">
        <v>5362.7833330000003</v>
      </c>
      <c r="Q235" s="33">
        <v>4817.4789650000002</v>
      </c>
      <c r="R235" s="33">
        <v>5029.6346400000002</v>
      </c>
      <c r="S235" s="33">
        <v>5186.9310299999997</v>
      </c>
      <c r="T235" s="33">
        <v>5089.6206110000003</v>
      </c>
      <c r="U235" s="33">
        <v>5584.8161270000001</v>
      </c>
      <c r="V235" s="33">
        <v>5412.1285509999998</v>
      </c>
      <c r="W235" s="33">
        <v>5453.8586509999996</v>
      </c>
      <c r="X235" s="33">
        <v>5458.3135920000004</v>
      </c>
      <c r="Y235" s="33">
        <v>5477.4893849999999</v>
      </c>
      <c r="Z235" s="33">
        <v>5475.7262529999998</v>
      </c>
      <c r="AA235" s="33">
        <v>5474.0009579999996</v>
      </c>
      <c r="AB235" s="33">
        <v>5472.5497180000002</v>
      </c>
      <c r="AC235" s="33">
        <v>5441.0968679999996</v>
      </c>
      <c r="AD235" s="33">
        <v>5462.114775</v>
      </c>
      <c r="AE235" s="33">
        <v>5489.9788760000001</v>
      </c>
      <c r="AF235" s="33">
        <v>5291.0043100000003</v>
      </c>
      <c r="AG235" s="33">
        <v>5047.4838840000002</v>
      </c>
      <c r="AH235" s="33">
        <v>5318.3634009999996</v>
      </c>
      <c r="AI235" s="33">
        <v>5291.2053619999997</v>
      </c>
      <c r="AJ235" s="33">
        <v>5337.1309099999999</v>
      </c>
      <c r="AK235" s="33">
        <v>5335.2733070000004</v>
      </c>
      <c r="AL235" s="33">
        <v>5308.4133810000003</v>
      </c>
      <c r="AM235" s="33">
        <v>4982.9888419999997</v>
      </c>
      <c r="AN235" s="33">
        <v>4615.3909279999998</v>
      </c>
      <c r="AO235" s="33">
        <v>3782.4941229999999</v>
      </c>
      <c r="AP235" s="33">
        <v>3858.399312</v>
      </c>
    </row>
    <row r="236" spans="2:42" x14ac:dyDescent="0.25">
      <c r="B236" s="33" t="s">
        <v>1</v>
      </c>
      <c r="C236" s="4" t="s">
        <v>40</v>
      </c>
      <c r="D236" s="33">
        <v>3148.2189969999999</v>
      </c>
      <c r="E236" s="33">
        <v>3729.3509450000001</v>
      </c>
      <c r="F236" s="33">
        <v>3619.6293479999999</v>
      </c>
      <c r="G236" s="33">
        <v>3753.1348750000002</v>
      </c>
      <c r="H236" s="33">
        <v>5010.1907940000001</v>
      </c>
      <c r="I236" s="33">
        <v>5048.7800379999999</v>
      </c>
      <c r="J236" s="33">
        <v>3839.3359740000001</v>
      </c>
      <c r="K236" s="33">
        <v>6966.4091699999999</v>
      </c>
      <c r="L236" s="33">
        <v>8953.7521980000001</v>
      </c>
      <c r="M236" s="33">
        <v>9642.7908399999997</v>
      </c>
      <c r="N236" s="33">
        <v>9111.3230490000005</v>
      </c>
      <c r="O236" s="33">
        <v>9249.7727880000002</v>
      </c>
      <c r="P236" s="33">
        <v>9296.3219520000002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9642.7908399999997</v>
      </c>
      <c r="W236" s="33">
        <v>10679.91684</v>
      </c>
      <c r="X236" s="33">
        <v>10996.279399999999</v>
      </c>
      <c r="Y236" s="33">
        <v>10560.85526</v>
      </c>
      <c r="Z236" s="33">
        <v>10897.70463</v>
      </c>
      <c r="AA236" s="33">
        <v>10996.279399999999</v>
      </c>
      <c r="AB236" s="33">
        <v>10560.85526</v>
      </c>
      <c r="AC236" s="33">
        <v>10857.33556</v>
      </c>
      <c r="AD236" s="33">
        <v>10996.279399999999</v>
      </c>
      <c r="AE236" s="33">
        <v>10996.279399999999</v>
      </c>
      <c r="AF236" s="33">
        <v>10774.22877</v>
      </c>
      <c r="AG236" s="33">
        <v>10996.279399999999</v>
      </c>
      <c r="AH236" s="33">
        <v>10879.615239999999</v>
      </c>
      <c r="AI236" s="33">
        <v>10688.88978</v>
      </c>
      <c r="AJ236" s="33">
        <v>10996.279399999999</v>
      </c>
      <c r="AK236" s="33">
        <v>10996.279399999999</v>
      </c>
      <c r="AL236" s="33">
        <v>10996.279399999999</v>
      </c>
      <c r="AM236" s="33">
        <v>10996.279399999999</v>
      </c>
      <c r="AN236" s="33">
        <v>10996.279399999999</v>
      </c>
      <c r="AO236" s="33">
        <v>10774.22877</v>
      </c>
      <c r="AP236" s="33">
        <v>11285.957689999999</v>
      </c>
    </row>
    <row r="237" spans="2:42" x14ac:dyDescent="0.25">
      <c r="B237" s="33" t="s">
        <v>1</v>
      </c>
      <c r="C237" s="4" t="s">
        <v>41</v>
      </c>
      <c r="D237" s="33">
        <v>7217.0448470000001</v>
      </c>
      <c r="E237" s="33">
        <v>7280.4463239999995</v>
      </c>
      <c r="F237" s="33">
        <v>6760.9589809999998</v>
      </c>
      <c r="G237" s="33">
        <v>7280.4463239999995</v>
      </c>
      <c r="H237" s="33">
        <v>6861.1434490000001</v>
      </c>
      <c r="I237" s="33">
        <v>7280.4463239999995</v>
      </c>
      <c r="J237" s="33">
        <v>7258.9276120000004</v>
      </c>
      <c r="K237" s="33">
        <v>6416.455997</v>
      </c>
      <c r="L237" s="33">
        <v>7280.4463239999995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2130.5754139999999</v>
      </c>
      <c r="J238" s="33">
        <v>4019.70264</v>
      </c>
      <c r="K238" s="33">
        <v>4527.490417</v>
      </c>
      <c r="L238" s="33">
        <v>3026.0507240000002</v>
      </c>
      <c r="M238" s="33">
        <v>3017.9897489999998</v>
      </c>
      <c r="N238" s="33">
        <v>4527.490417</v>
      </c>
      <c r="O238" s="33">
        <v>4527.490417</v>
      </c>
      <c r="P238" s="33">
        <v>4113.0376480000004</v>
      </c>
      <c r="Q238" s="33">
        <v>4527.490417</v>
      </c>
      <c r="R238" s="33">
        <v>4527.490417</v>
      </c>
      <c r="S238" s="33">
        <v>4527.490417</v>
      </c>
      <c r="T238" s="33">
        <v>5850.7169949999998</v>
      </c>
      <c r="U238" s="33">
        <v>5789.4047860000001</v>
      </c>
      <c r="V238" s="33">
        <v>5838.0308429999995</v>
      </c>
      <c r="W238" s="33">
        <v>5716.1158139999998</v>
      </c>
      <c r="X238" s="33">
        <v>6316.3449879999998</v>
      </c>
      <c r="Y238" s="33">
        <v>6546.470577</v>
      </c>
      <c r="Z238" s="33">
        <v>6947.8765830000002</v>
      </c>
      <c r="AA238" s="33">
        <v>6856.2174649999997</v>
      </c>
      <c r="AB238" s="33">
        <v>6892.3020159999996</v>
      </c>
      <c r="AC238" s="33">
        <v>6542.3662709999999</v>
      </c>
      <c r="AD238" s="33">
        <v>7186.4535089999999</v>
      </c>
      <c r="AE238" s="33">
        <v>7009.9108539999997</v>
      </c>
      <c r="AF238" s="33">
        <v>7077.6573529999996</v>
      </c>
      <c r="AG238" s="33">
        <v>7338.2666900000004</v>
      </c>
      <c r="AH238" s="33">
        <v>7202.9069600000003</v>
      </c>
      <c r="AI238" s="33">
        <v>7009.0356229999998</v>
      </c>
      <c r="AJ238" s="33">
        <v>6916.0922540000001</v>
      </c>
      <c r="AK238" s="33">
        <v>7184.8417730000001</v>
      </c>
      <c r="AL238" s="33">
        <v>7362.6894499999999</v>
      </c>
      <c r="AM238" s="33">
        <v>7145.7724909999997</v>
      </c>
      <c r="AN238" s="33">
        <v>7308.0845040000004</v>
      </c>
      <c r="AO238" s="33">
        <v>6917.4061119999997</v>
      </c>
      <c r="AP238" s="33">
        <v>7259.4846459999999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216.3163988</v>
      </c>
      <c r="G239" s="33">
        <v>202.51199399999999</v>
      </c>
      <c r="H239" s="33">
        <v>226.3016518</v>
      </c>
      <c r="I239" s="33">
        <v>226.3016518</v>
      </c>
      <c r="J239" s="33">
        <v>156.038006</v>
      </c>
      <c r="K239" s="33">
        <v>225.67141369999999</v>
      </c>
      <c r="L239" s="33">
        <v>225.67141369999999</v>
      </c>
      <c r="M239" s="33">
        <v>350.72741070000001</v>
      </c>
      <c r="N239" s="33">
        <v>350.72741070000001</v>
      </c>
      <c r="O239" s="33">
        <v>225.67141369999999</v>
      </c>
      <c r="P239" s="33">
        <v>225.67141369999999</v>
      </c>
      <c r="Q239" s="33">
        <v>350.72741070000001</v>
      </c>
      <c r="R239" s="33">
        <v>277.85499779999998</v>
      </c>
      <c r="S239" s="33">
        <v>423.58981080000001</v>
      </c>
      <c r="T239" s="33">
        <v>500.18619330000001</v>
      </c>
      <c r="U239" s="33">
        <v>486.07952519999998</v>
      </c>
      <c r="V239" s="33">
        <v>391.53145690000002</v>
      </c>
      <c r="W239" s="33">
        <v>563.57513110000002</v>
      </c>
      <c r="X239" s="33">
        <v>563.57513110000002</v>
      </c>
      <c r="Y239" s="33">
        <v>563.57513110000002</v>
      </c>
      <c r="Z239" s="33">
        <v>438.51913409999997</v>
      </c>
      <c r="AA239" s="33">
        <v>563.57513110000002</v>
      </c>
      <c r="AB239" s="33">
        <v>563.57513110000002</v>
      </c>
      <c r="AC239" s="33">
        <v>563.57513110000002</v>
      </c>
      <c r="AD239" s="33">
        <v>800.73013109999999</v>
      </c>
      <c r="AE239" s="33">
        <v>1008.251009</v>
      </c>
      <c r="AF239" s="33">
        <v>1008.251009</v>
      </c>
      <c r="AG239" s="33">
        <v>866.04012279999995</v>
      </c>
      <c r="AH239" s="33">
        <v>1008.251009</v>
      </c>
      <c r="AI239" s="33">
        <v>1008.251009</v>
      </c>
      <c r="AJ239" s="33">
        <v>1008.251009</v>
      </c>
      <c r="AK239" s="33">
        <v>1008.251009</v>
      </c>
      <c r="AL239" s="33">
        <v>1008.251009</v>
      </c>
      <c r="AM239" s="33">
        <v>1008.251009</v>
      </c>
      <c r="AN239" s="33">
        <v>1318.2591190000001</v>
      </c>
      <c r="AO239" s="33">
        <v>1648.8812829999999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1006.060621</v>
      </c>
      <c r="W240" s="33">
        <v>1445.885084</v>
      </c>
      <c r="X240" s="33">
        <v>1331.9891809999999</v>
      </c>
      <c r="Y240" s="33">
        <v>2303.152298</v>
      </c>
      <c r="Z240" s="33">
        <v>2599.5656450000001</v>
      </c>
      <c r="AA240" s="33">
        <v>3328.5305640000001</v>
      </c>
      <c r="AB240" s="33">
        <v>4850.745586</v>
      </c>
      <c r="AC240" s="33">
        <v>5463.8606040000004</v>
      </c>
      <c r="AD240" s="33">
        <v>4804.6947300000002</v>
      </c>
      <c r="AE240" s="33">
        <v>5720.3567160000002</v>
      </c>
      <c r="AF240" s="33">
        <v>5503.8742410000004</v>
      </c>
      <c r="AG240" s="33">
        <v>5543.7967449999996</v>
      </c>
      <c r="AH240" s="33">
        <v>5337.1275150000001</v>
      </c>
      <c r="AI240" s="33">
        <v>5747.2353050000002</v>
      </c>
      <c r="AJ240" s="33">
        <v>5589.3034369999996</v>
      </c>
      <c r="AK240" s="33">
        <v>6109.5852530000002</v>
      </c>
      <c r="AL240" s="33">
        <v>5528.0471349999998</v>
      </c>
      <c r="AM240" s="33">
        <v>5554.4869120000003</v>
      </c>
      <c r="AN240" s="33">
        <v>5876.2710530000004</v>
      </c>
      <c r="AO240" s="33">
        <v>6274.3845010000005</v>
      </c>
      <c r="AP240" s="33">
        <v>6920.8200809999998</v>
      </c>
    </row>
    <row r="241" spans="2:42" x14ac:dyDescent="0.25">
      <c r="B241" s="33" t="s">
        <v>1</v>
      </c>
      <c r="C241" s="4" t="s">
        <v>45</v>
      </c>
      <c r="L241" s="33">
        <v>1663.274829</v>
      </c>
      <c r="M241" s="33">
        <v>1911.44119</v>
      </c>
      <c r="N241" s="33">
        <v>1703.268922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1911.44119</v>
      </c>
      <c r="T241" s="33">
        <v>2043.6283040000001</v>
      </c>
      <c r="U241" s="33">
        <v>2020.776235</v>
      </c>
      <c r="V241" s="33">
        <v>2292.476623</v>
      </c>
      <c r="W241" s="33">
        <v>2303.2091230000001</v>
      </c>
      <c r="X241" s="33">
        <v>2303.2091230000001</v>
      </c>
      <c r="Y241" s="33">
        <v>2303.2091230000001</v>
      </c>
      <c r="Z241" s="33">
        <v>2303.2091230000001</v>
      </c>
      <c r="AA241" s="33">
        <v>2303.2091230000001</v>
      </c>
      <c r="AB241" s="33">
        <v>2303.2091230000001</v>
      </c>
      <c r="AC241" s="33">
        <v>2890.41725</v>
      </c>
      <c r="AD241" s="33">
        <v>3932.3213989999999</v>
      </c>
      <c r="AE241" s="33">
        <v>3932.3213989999999</v>
      </c>
      <c r="AF241" s="33">
        <v>3679.1632890000001</v>
      </c>
      <c r="AG241" s="33">
        <v>3610.4608560000001</v>
      </c>
      <c r="AH241" s="33">
        <v>3837.0713139999998</v>
      </c>
      <c r="AI241" s="33">
        <v>3920.190728</v>
      </c>
      <c r="AJ241" s="33">
        <v>3920.190728</v>
      </c>
      <c r="AK241" s="33">
        <v>3293.6967410000002</v>
      </c>
      <c r="AL241" s="33">
        <v>3932.3213989999999</v>
      </c>
      <c r="AM241" s="33">
        <v>3932.3213989999999</v>
      </c>
      <c r="AN241" s="33">
        <v>3738.7061589999998</v>
      </c>
      <c r="AO241" s="33">
        <v>3932.3213989999999</v>
      </c>
      <c r="AP241" s="33">
        <v>3932.3213989999999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41232.845970000002</v>
      </c>
      <c r="E244" s="33">
        <v>41951.359400000001</v>
      </c>
      <c r="F244" s="33">
        <v>41454.771520000002</v>
      </c>
      <c r="G244" s="33">
        <v>41994.354469999998</v>
      </c>
      <c r="H244" s="33">
        <v>44304.764909999998</v>
      </c>
      <c r="I244" s="33">
        <v>44518.378579999997</v>
      </c>
      <c r="J244" s="33">
        <v>45692.49394</v>
      </c>
      <c r="K244" s="33">
        <v>48607.120170000002</v>
      </c>
      <c r="L244" s="33">
        <v>51840.955300000001</v>
      </c>
      <c r="M244" s="33">
        <v>52989.948149999997</v>
      </c>
      <c r="N244" s="33">
        <v>53833.581539999999</v>
      </c>
      <c r="O244" s="33">
        <v>54117.777439999998</v>
      </c>
      <c r="P244" s="33">
        <v>53887.06422</v>
      </c>
      <c r="Q244" s="33">
        <v>54278.514389999997</v>
      </c>
      <c r="R244" s="33">
        <v>54860.678870000003</v>
      </c>
      <c r="S244" s="33">
        <v>55163.710070000001</v>
      </c>
      <c r="T244" s="33">
        <v>57430.184860000001</v>
      </c>
      <c r="U244" s="33">
        <v>59171.472970000003</v>
      </c>
      <c r="V244" s="33">
        <v>61458.91822</v>
      </c>
      <c r="W244" s="33">
        <v>63415.441420000003</v>
      </c>
      <c r="X244" s="33">
        <v>64217.178959999997</v>
      </c>
      <c r="Y244" s="33">
        <v>65007.632550000002</v>
      </c>
      <c r="Z244" s="33">
        <v>65915.482139999993</v>
      </c>
      <c r="AA244" s="33">
        <v>66795.25864</v>
      </c>
      <c r="AB244" s="33">
        <v>67916.682830000005</v>
      </c>
      <c r="AC244" s="33">
        <v>69032.097680000006</v>
      </c>
      <c r="AD244" s="33">
        <v>70554.437510000003</v>
      </c>
      <c r="AE244" s="33">
        <v>71636.031180000005</v>
      </c>
      <c r="AF244" s="33">
        <v>70734.608550000004</v>
      </c>
      <c r="AG244" s="33">
        <v>70881.260620000001</v>
      </c>
      <c r="AH244" s="33">
        <v>70993.099539999996</v>
      </c>
      <c r="AI244" s="33">
        <v>71115.586490000002</v>
      </c>
      <c r="AJ244" s="33">
        <v>71246.180659999998</v>
      </c>
      <c r="AK244" s="33">
        <v>71406.860409999994</v>
      </c>
      <c r="AL244" s="33">
        <v>71614.934699999998</v>
      </c>
      <c r="AM244" s="33">
        <v>71099.032980000004</v>
      </c>
      <c r="AN244" s="33">
        <v>71384.869959999996</v>
      </c>
      <c r="AO244" s="33">
        <v>70897.728350000005</v>
      </c>
      <c r="AP244" s="33">
        <v>72883.330040000001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3169.035648</v>
      </c>
      <c r="N245" s="33">
        <v>3554.1030230000001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4117.2155570000004</v>
      </c>
      <c r="V245" s="33">
        <v>4173.2139429999997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4173.2139429999997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4160.4327780000003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2605.9488150000002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57.33176718</v>
      </c>
      <c r="I247" s="33">
        <v>57.33176718</v>
      </c>
      <c r="J247" s="33">
        <v>56.356410539999999</v>
      </c>
      <c r="K247" s="33">
        <v>56.356410539999999</v>
      </c>
      <c r="L247" s="33">
        <v>93.293548229999999</v>
      </c>
      <c r="M247" s="33">
        <v>107.4813339</v>
      </c>
      <c r="N247" s="33">
        <v>107.4813339</v>
      </c>
      <c r="O247" s="33">
        <v>95.770652330000004</v>
      </c>
      <c r="P247" s="33">
        <v>107.4813339</v>
      </c>
      <c r="Q247" s="33">
        <v>95.32125044</v>
      </c>
      <c r="R247" s="33">
        <v>107.4813339</v>
      </c>
      <c r="S247" s="33">
        <v>95.32125044</v>
      </c>
      <c r="T247" s="33">
        <v>107.4813339</v>
      </c>
      <c r="U247" s="33">
        <v>107.4813339</v>
      </c>
      <c r="V247" s="33">
        <v>107.4813339</v>
      </c>
      <c r="W247" s="33">
        <v>106.9553791</v>
      </c>
      <c r="X247" s="33">
        <v>106.9553791</v>
      </c>
      <c r="Y247" s="33">
        <v>106.9553791</v>
      </c>
      <c r="Z247" s="33">
        <v>106.9553791</v>
      </c>
      <c r="AA247" s="33">
        <v>106.9553791</v>
      </c>
      <c r="AB247" s="33">
        <v>106.9553791</v>
      </c>
      <c r="AC247" s="33">
        <v>106.9553791</v>
      </c>
      <c r="AD247" s="33">
        <v>106.9553791</v>
      </c>
      <c r="AE247" s="33">
        <v>106.9553791</v>
      </c>
      <c r="AF247" s="33">
        <v>106.9553791</v>
      </c>
      <c r="AG247" s="33">
        <v>106.5059772</v>
      </c>
      <c r="AH247" s="33">
        <v>106.9553791</v>
      </c>
      <c r="AI247" s="33">
        <v>106.9553791</v>
      </c>
      <c r="AJ247" s="33">
        <v>106.9553791</v>
      </c>
      <c r="AK247" s="33">
        <v>107.4813339</v>
      </c>
      <c r="AL247" s="33">
        <v>93.819502979999996</v>
      </c>
      <c r="AM247" s="33">
        <v>93.819502979999996</v>
      </c>
      <c r="AN247" s="33">
        <v>93.819502979999996</v>
      </c>
      <c r="AO247" s="33">
        <v>79.345344010000005</v>
      </c>
      <c r="AP247" s="33">
        <v>79.345344010000005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135.76000819999999</v>
      </c>
      <c r="K250" s="33">
        <v>152.44187260000001</v>
      </c>
      <c r="L250" s="33">
        <v>183.13124210000001</v>
      </c>
      <c r="M250" s="33">
        <v>183.13124210000001</v>
      </c>
      <c r="N250" s="33">
        <v>228.7702262</v>
      </c>
      <c r="O250" s="33">
        <v>228.7702262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206.15073599999999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1.199476303</v>
      </c>
      <c r="L252" s="33">
        <v>1.2796736019999999</v>
      </c>
      <c r="M252" s="33">
        <v>1.223310983</v>
      </c>
      <c r="N252" s="33">
        <v>1.223310983</v>
      </c>
      <c r="O252" s="33">
        <v>1.6498688509999999</v>
      </c>
      <c r="P252" s="33">
        <v>1.223310983</v>
      </c>
      <c r="Q252" s="33">
        <v>1.3215026240000001</v>
      </c>
      <c r="R252" s="33">
        <v>1.3215026240000001</v>
      </c>
      <c r="S252" s="33">
        <v>1.6027990919999999</v>
      </c>
      <c r="T252" s="33">
        <v>1.3215026240000001</v>
      </c>
      <c r="U252" s="33">
        <v>1.6187458219999999</v>
      </c>
      <c r="V252" s="33">
        <v>1.3215026240000001</v>
      </c>
      <c r="W252" s="33">
        <v>1.3215026240000001</v>
      </c>
      <c r="X252" s="33">
        <v>1.8143031460000001</v>
      </c>
      <c r="Y252" s="33">
        <v>1.3215026240000001</v>
      </c>
      <c r="Z252" s="33">
        <v>1.8143031460000001</v>
      </c>
      <c r="AA252" s="33">
        <v>1.8143031460000001</v>
      </c>
      <c r="AB252" s="33">
        <v>1.8143031460000001</v>
      </c>
      <c r="AC252" s="33">
        <v>1.8143031460000001</v>
      </c>
      <c r="AD252" s="33">
        <v>1.8143031460000001</v>
      </c>
      <c r="AE252" s="33">
        <v>1.8143031460000001</v>
      </c>
      <c r="AF252" s="33">
        <v>1.3215026240000001</v>
      </c>
      <c r="AG252" s="33">
        <v>1.8143031460000001</v>
      </c>
      <c r="AH252" s="33">
        <v>1.3215026240000001</v>
      </c>
      <c r="AI252" s="33">
        <v>1.3215026240000001</v>
      </c>
      <c r="AJ252" s="33">
        <v>1.8143031460000001</v>
      </c>
      <c r="AK252" s="33">
        <v>1.8143031460000001</v>
      </c>
      <c r="AL252" s="33">
        <v>1.3215026240000001</v>
      </c>
      <c r="AM252" s="33">
        <v>1.8143031460000001</v>
      </c>
      <c r="AN252" s="33">
        <v>1.8143031460000001</v>
      </c>
      <c r="AO252" s="33">
        <v>1.3215026240000001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1.4775450000000001</v>
      </c>
      <c r="M253" s="33">
        <v>1.990845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3012.0223850000002</v>
      </c>
      <c r="I256" s="33">
        <v>3127.1847509999998</v>
      </c>
      <c r="J256" s="33">
        <v>3201.2757299999998</v>
      </c>
      <c r="K256" s="33">
        <v>3300.092463</v>
      </c>
      <c r="L256" s="33">
        <v>3374.291232</v>
      </c>
      <c r="M256" s="33">
        <v>4598.1883440000001</v>
      </c>
      <c r="N256" s="33">
        <v>5028.4437580000003</v>
      </c>
      <c r="O256" s="33">
        <v>5017.6105790000001</v>
      </c>
      <c r="P256" s="33">
        <v>7213.5442700000003</v>
      </c>
      <c r="Q256" s="33">
        <v>7201.4823779999997</v>
      </c>
      <c r="R256" s="33">
        <v>7213.6424610000004</v>
      </c>
      <c r="S256" s="33">
        <v>7201.7636750000001</v>
      </c>
      <c r="T256" s="33">
        <v>7213.6424610000004</v>
      </c>
      <c r="U256" s="33">
        <v>7157.9413189999996</v>
      </c>
      <c r="V256" s="33">
        <v>7213.6424610000004</v>
      </c>
      <c r="W256" s="33">
        <v>7190.4970160000003</v>
      </c>
      <c r="X256" s="33">
        <v>7213.6093069999997</v>
      </c>
      <c r="Y256" s="33">
        <v>7213.1165069999997</v>
      </c>
      <c r="Z256" s="33">
        <v>7213.6093069999997</v>
      </c>
      <c r="AA256" s="33">
        <v>7213.6093069999997</v>
      </c>
      <c r="AB256" s="33">
        <v>7213.6093069999997</v>
      </c>
      <c r="AC256" s="33">
        <v>7213.6093069999997</v>
      </c>
      <c r="AD256" s="33">
        <v>7213.6093069999997</v>
      </c>
      <c r="AE256" s="33">
        <v>7213.6093069999997</v>
      </c>
      <c r="AF256" s="33">
        <v>7213.1165069999997</v>
      </c>
      <c r="AG256" s="33">
        <v>7213.1599050000004</v>
      </c>
      <c r="AH256" s="33">
        <v>7213.1165069999997</v>
      </c>
      <c r="AI256" s="33">
        <v>7213.1165069999997</v>
      </c>
      <c r="AJ256" s="33">
        <v>7213.6093069999997</v>
      </c>
      <c r="AK256" s="33">
        <v>7214.1352619999998</v>
      </c>
      <c r="AL256" s="33">
        <v>7199.9806310000004</v>
      </c>
      <c r="AM256" s="33">
        <v>7200.4734310000003</v>
      </c>
      <c r="AN256" s="33">
        <v>7187.692266</v>
      </c>
      <c r="AO256" s="33">
        <v>7185.506472</v>
      </c>
      <c r="AP256" s="33">
        <v>7185.999272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33">
        <v>0</v>
      </c>
      <c r="AF304" s="33">
        <v>0</v>
      </c>
      <c r="AG304" s="33">
        <v>0</v>
      </c>
      <c r="AH304" s="33">
        <v>0</v>
      </c>
      <c r="AI304" s="33">
        <v>0</v>
      </c>
      <c r="AJ304" s="33">
        <v>0</v>
      </c>
      <c r="AK304" s="33">
        <v>0</v>
      </c>
      <c r="AL304" s="33">
        <v>0</v>
      </c>
      <c r="AM304" s="33">
        <v>0</v>
      </c>
      <c r="AN304" s="33">
        <v>0</v>
      </c>
      <c r="AO304" s="33">
        <v>0</v>
      </c>
      <c r="AP304" s="33">
        <v>0</v>
      </c>
    </row>
    <row r="305" spans="2:42" x14ac:dyDescent="0.25">
      <c r="B305" s="33" t="s">
        <v>64</v>
      </c>
      <c r="C305" s="4" t="s">
        <v>37</v>
      </c>
      <c r="AF305" s="33">
        <v>1327.4690760000001</v>
      </c>
      <c r="AG305" s="33">
        <v>2491.0601750000001</v>
      </c>
      <c r="AH305" s="33">
        <v>3660.3989510000001</v>
      </c>
      <c r="AI305" s="33">
        <v>4825.9939270000004</v>
      </c>
      <c r="AJ305" s="33">
        <v>6010.2710079999997</v>
      </c>
      <c r="AK305" s="33">
        <v>6429.4167740000003</v>
      </c>
      <c r="AL305" s="33">
        <v>6963.0289759999996</v>
      </c>
      <c r="AM305" s="33">
        <v>7426.7360429999999</v>
      </c>
      <c r="AN305" s="33">
        <v>8519.1238219999996</v>
      </c>
      <c r="AO305" s="33">
        <v>8519.1238219999996</v>
      </c>
      <c r="AP305" s="33">
        <v>8519.1238219999996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1327.4690760000001</v>
      </c>
      <c r="AG316" s="33">
        <v>2491.0601750000001</v>
      </c>
      <c r="AH316" s="33">
        <v>3660.3989510000001</v>
      </c>
      <c r="AI316" s="33">
        <v>4825.9939270000004</v>
      </c>
      <c r="AJ316" s="33">
        <v>6010.2710079999997</v>
      </c>
      <c r="AK316" s="33">
        <v>6429.4167740000003</v>
      </c>
      <c r="AL316" s="33">
        <v>6963.0289759999996</v>
      </c>
      <c r="AM316" s="33">
        <v>7426.7360429999999</v>
      </c>
      <c r="AN316" s="33">
        <v>8519.1238219999996</v>
      </c>
      <c r="AO316" s="33">
        <v>8519.1238219999996</v>
      </c>
      <c r="AP316" s="33">
        <v>8519.1238219999996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21.497624999999999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172.39169999999999</v>
      </c>
      <c r="K367" s="33">
        <v>172.39169999999999</v>
      </c>
      <c r="L367" s="33">
        <v>179.55757500000001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154.18965</v>
      </c>
      <c r="R367" s="33">
        <v>158.05994999999999</v>
      </c>
      <c r="S367" s="33">
        <v>124.48496249999999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158.05994999999999</v>
      </c>
      <c r="AG367" s="33">
        <v>158.05994999999999</v>
      </c>
      <c r="AH367" s="33">
        <v>158.05994999999999</v>
      </c>
      <c r="AI367" s="33">
        <v>158.05994999999999</v>
      </c>
      <c r="AJ367" s="33">
        <v>158.05994999999999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254.79499999999999</v>
      </c>
      <c r="K368" s="33">
        <v>254.79750000000001</v>
      </c>
      <c r="L368" s="33">
        <v>254.8</v>
      </c>
      <c r="M368" s="33">
        <v>254.8</v>
      </c>
      <c r="N368" s="33">
        <v>254.79750000000001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24.763185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311.50521420000001</v>
      </c>
      <c r="J376" s="33">
        <v>469.23860919999998</v>
      </c>
      <c r="K376" s="33">
        <v>610.93710920000001</v>
      </c>
      <c r="L376" s="33">
        <v>661.57026989999997</v>
      </c>
      <c r="M376" s="33">
        <v>673.46856990000003</v>
      </c>
      <c r="N376" s="33">
        <v>673.46606989999998</v>
      </c>
      <c r="O376" s="33">
        <v>673.46856990000003</v>
      </c>
      <c r="P376" s="33">
        <v>644.80506990000003</v>
      </c>
      <c r="Q376" s="33">
        <v>640.93476989999999</v>
      </c>
      <c r="R376" s="33">
        <v>644.80506990000003</v>
      </c>
      <c r="S376" s="33">
        <v>611.23008240000001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347.95316070000001</v>
      </c>
      <c r="AG376" s="33">
        <v>347.95316070000001</v>
      </c>
      <c r="AH376" s="33">
        <v>347.95316070000001</v>
      </c>
      <c r="AI376" s="33">
        <v>347.95316070000001</v>
      </c>
      <c r="AJ376" s="33">
        <v>347.95316070000001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N415" s="33">
        <v>269.45238710000001</v>
      </c>
      <c r="O415" s="33">
        <v>2929.8839509999998</v>
      </c>
      <c r="P415" s="33">
        <v>4117.299986</v>
      </c>
      <c r="Q415" s="33">
        <v>7892.3464780000004</v>
      </c>
      <c r="R415" s="33">
        <v>8867.4738319999997</v>
      </c>
      <c r="S415" s="33">
        <v>11084.39122</v>
      </c>
      <c r="T415" s="33">
        <v>11170.99271</v>
      </c>
      <c r="U415" s="33">
        <v>11555.25713</v>
      </c>
      <c r="V415" s="33">
        <v>11555.25713</v>
      </c>
      <c r="W415" s="33">
        <v>11555.25713</v>
      </c>
      <c r="X415" s="33">
        <v>11555.25713</v>
      </c>
      <c r="Y415" s="33">
        <v>11555.25713</v>
      </c>
      <c r="Z415" s="33">
        <v>11555.25713</v>
      </c>
      <c r="AA415" s="33">
        <v>11555.25713</v>
      </c>
      <c r="AB415" s="33">
        <v>11555.25713</v>
      </c>
      <c r="AC415" s="33">
        <v>11555.25713</v>
      </c>
      <c r="AD415" s="33">
        <v>11555.25713</v>
      </c>
      <c r="AE415" s="33">
        <v>11555.25713</v>
      </c>
      <c r="AF415" s="33">
        <v>11555.25713</v>
      </c>
      <c r="AG415" s="33">
        <v>11555.25713</v>
      </c>
      <c r="AH415" s="33">
        <v>11555.25713</v>
      </c>
      <c r="AI415" s="33">
        <v>11555.25713</v>
      </c>
      <c r="AJ415" s="33">
        <v>11555.25713</v>
      </c>
      <c r="AK415" s="33">
        <v>11555.25713</v>
      </c>
      <c r="AL415" s="33">
        <v>11555.25713</v>
      </c>
      <c r="AM415" s="33">
        <v>11555.25713</v>
      </c>
      <c r="AN415" s="33">
        <v>11555.25713</v>
      </c>
      <c r="AO415" s="33">
        <v>11555.25713</v>
      </c>
      <c r="AP415" s="33">
        <v>11555.25713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269.45238710000001</v>
      </c>
      <c r="O424" s="33">
        <v>2929.8839509999998</v>
      </c>
      <c r="P424" s="33">
        <v>4117.299986</v>
      </c>
      <c r="Q424" s="33">
        <v>7892.3464780000004</v>
      </c>
      <c r="R424" s="33">
        <v>8867.4738319999997</v>
      </c>
      <c r="S424" s="33">
        <v>11084.39122</v>
      </c>
      <c r="T424" s="33">
        <v>11170.99271</v>
      </c>
      <c r="U424" s="33">
        <v>11555.25713</v>
      </c>
      <c r="V424" s="33">
        <v>11555.25713</v>
      </c>
      <c r="W424" s="33">
        <v>11555.25713</v>
      </c>
      <c r="X424" s="33">
        <v>11555.25713</v>
      </c>
      <c r="Y424" s="33">
        <v>11555.25713</v>
      </c>
      <c r="Z424" s="33">
        <v>11555.25713</v>
      </c>
      <c r="AA424" s="33">
        <v>11555.25713</v>
      </c>
      <c r="AB424" s="33">
        <v>11555.25713</v>
      </c>
      <c r="AC424" s="33">
        <v>11555.25713</v>
      </c>
      <c r="AD424" s="33">
        <v>11555.25713</v>
      </c>
      <c r="AE424" s="33">
        <v>11555.25713</v>
      </c>
      <c r="AF424" s="33">
        <v>11555.25713</v>
      </c>
      <c r="AG424" s="33">
        <v>11555.25713</v>
      </c>
      <c r="AH424" s="33">
        <v>11555.25713</v>
      </c>
      <c r="AI424" s="33">
        <v>11555.25713</v>
      </c>
      <c r="AJ424" s="33">
        <v>11555.25713</v>
      </c>
      <c r="AK424" s="33">
        <v>11555.25713</v>
      </c>
      <c r="AL424" s="33">
        <v>11555.25713</v>
      </c>
      <c r="AM424" s="33">
        <v>11555.25713</v>
      </c>
      <c r="AN424" s="33">
        <v>11555.25713</v>
      </c>
      <c r="AO424" s="33">
        <v>11555.25713</v>
      </c>
      <c r="AP424" s="33">
        <v>11555.25713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993.32372980000002</v>
      </c>
      <c r="W439" s="33">
        <v>2902.6594110000001</v>
      </c>
      <c r="X439" s="33">
        <v>5171.7123689999999</v>
      </c>
      <c r="Y439" s="33">
        <v>8355.9359760000007</v>
      </c>
      <c r="Z439" s="33">
        <v>11919.981659999999</v>
      </c>
      <c r="AA439" s="33">
        <v>15407.540999999999</v>
      </c>
      <c r="AB439" s="33">
        <v>18341.120589999999</v>
      </c>
      <c r="AC439" s="33">
        <v>22850.214810000001</v>
      </c>
      <c r="AD439" s="33">
        <v>24711.356299999999</v>
      </c>
      <c r="AE439" s="33">
        <v>27456.66</v>
      </c>
      <c r="AF439" s="33">
        <v>27456.66</v>
      </c>
      <c r="AG439" s="33">
        <v>27456.66</v>
      </c>
      <c r="AH439" s="33">
        <v>27456.66</v>
      </c>
      <c r="AI439" s="33">
        <v>27456.66</v>
      </c>
      <c r="AJ439" s="33">
        <v>27456.66</v>
      </c>
      <c r="AK439" s="33">
        <v>27456.66</v>
      </c>
      <c r="AL439" s="33">
        <v>27456.66</v>
      </c>
      <c r="AM439" s="33">
        <v>27456.66</v>
      </c>
      <c r="AN439" s="33">
        <v>27456.66</v>
      </c>
      <c r="AO439" s="33">
        <v>27456.66</v>
      </c>
      <c r="AP439" s="33">
        <v>27456.66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993.32372980000002</v>
      </c>
      <c r="W448" s="33">
        <v>2902.6594110000001</v>
      </c>
      <c r="X448" s="33">
        <v>5171.7123689999999</v>
      </c>
      <c r="Y448" s="33">
        <v>8355.9359760000007</v>
      </c>
      <c r="Z448" s="33">
        <v>11919.981659999999</v>
      </c>
      <c r="AA448" s="33">
        <v>15407.540999999999</v>
      </c>
      <c r="AB448" s="33">
        <v>18341.120589999999</v>
      </c>
      <c r="AC448" s="33">
        <v>22850.214810000001</v>
      </c>
      <c r="AD448" s="33">
        <v>24711.356299999999</v>
      </c>
      <c r="AE448" s="33">
        <v>27456.66</v>
      </c>
      <c r="AF448" s="33">
        <v>27456.66</v>
      </c>
      <c r="AG448" s="33">
        <v>27456.66</v>
      </c>
      <c r="AH448" s="33">
        <v>27456.66</v>
      </c>
      <c r="AI448" s="33">
        <v>27456.66</v>
      </c>
      <c r="AJ448" s="33">
        <v>27456.66</v>
      </c>
      <c r="AK448" s="33">
        <v>27456.66</v>
      </c>
      <c r="AL448" s="33">
        <v>27456.66</v>
      </c>
      <c r="AM448" s="33">
        <v>27456.66</v>
      </c>
      <c r="AN448" s="33">
        <v>27456.66</v>
      </c>
      <c r="AO448" s="33">
        <v>27456.66</v>
      </c>
      <c r="AP448" s="33">
        <v>27456.66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6178.53179</v>
      </c>
      <c r="AG463" s="33">
        <v>8322.4096370000007</v>
      </c>
      <c r="AH463" s="33">
        <v>9944.6783140000007</v>
      </c>
      <c r="AI463" s="33">
        <v>11573.868850000001</v>
      </c>
      <c r="AJ463" s="33">
        <v>13232.669970000001</v>
      </c>
      <c r="AK463" s="33">
        <v>15924.50237</v>
      </c>
      <c r="AL463" s="33">
        <v>18288.854230000001</v>
      </c>
      <c r="AM463" s="33">
        <v>21721.838059999998</v>
      </c>
      <c r="AN463" s="33">
        <v>23874.932379999998</v>
      </c>
      <c r="AO463" s="33">
        <v>26886.585849999999</v>
      </c>
      <c r="AP463" s="33">
        <v>27403.634150000002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6178.53179</v>
      </c>
      <c r="AG472" s="33">
        <v>8322.4096370000007</v>
      </c>
      <c r="AH472" s="33">
        <v>9944.6783140000007</v>
      </c>
      <c r="AI472" s="33">
        <v>11573.868850000001</v>
      </c>
      <c r="AJ472" s="33">
        <v>13232.669970000001</v>
      </c>
      <c r="AK472" s="33">
        <v>15924.50237</v>
      </c>
      <c r="AL472" s="33">
        <v>18288.854230000001</v>
      </c>
      <c r="AM472" s="33">
        <v>21721.838059999998</v>
      </c>
      <c r="AN472" s="33">
        <v>23874.932379999998</v>
      </c>
      <c r="AO472" s="33">
        <v>26886.585849999999</v>
      </c>
      <c r="AP472" s="33">
        <v>27403.634150000002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963.77804920000005</v>
      </c>
      <c r="Y653" s="33">
        <v>1019.716266</v>
      </c>
      <c r="Z653" s="33">
        <v>1270.7962299999999</v>
      </c>
      <c r="AA653" s="33">
        <v>1270.7962299999999</v>
      </c>
      <c r="AB653" s="33">
        <v>1090.615652</v>
      </c>
      <c r="AC653" s="33">
        <v>1396.3362119999999</v>
      </c>
      <c r="AD653" s="33">
        <v>930.89080769999998</v>
      </c>
      <c r="AE653" s="33">
        <v>1396.3362119999999</v>
      </c>
      <c r="AF653" s="33">
        <v>1189.6054569999999</v>
      </c>
      <c r="AG653" s="33">
        <v>1062.8880300000001</v>
      </c>
      <c r="AH653" s="33">
        <v>1270.7962299999999</v>
      </c>
      <c r="AI653" s="33">
        <v>936.38124370000003</v>
      </c>
      <c r="AJ653" s="33">
        <v>930.89080769999998</v>
      </c>
      <c r="AK653" s="33">
        <v>1190.2448280000001</v>
      </c>
      <c r="AL653" s="33">
        <v>1063.729139</v>
      </c>
      <c r="AM653" s="33">
        <v>930.89080769999998</v>
      </c>
      <c r="AN653" s="33">
        <v>930.89080769999998</v>
      </c>
      <c r="AO653" s="33">
        <v>1197.1517570000001</v>
      </c>
      <c r="AP653" s="33">
        <v>1396.3362119999999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963.77804920000005</v>
      </c>
      <c r="Y664" s="33">
        <v>1019.716266</v>
      </c>
      <c r="Z664" s="33">
        <v>1270.7962299999999</v>
      </c>
      <c r="AA664" s="33">
        <v>1270.7962299999999</v>
      </c>
      <c r="AB664" s="33">
        <v>1090.615652</v>
      </c>
      <c r="AC664" s="33">
        <v>1396.3362119999999</v>
      </c>
      <c r="AD664" s="33">
        <v>930.89080769999998</v>
      </c>
      <c r="AE664" s="33">
        <v>1409.600813</v>
      </c>
      <c r="AF664" s="33">
        <v>1202.8700590000001</v>
      </c>
      <c r="AG664" s="33">
        <v>1648.4254539999999</v>
      </c>
      <c r="AH664" s="33">
        <v>1856.333654</v>
      </c>
      <c r="AI664" s="33">
        <v>1521.918668</v>
      </c>
      <c r="AJ664" s="33">
        <v>1516.428232</v>
      </c>
      <c r="AK664" s="33">
        <v>1775.782252</v>
      </c>
      <c r="AL664" s="33">
        <v>1649.2665629999999</v>
      </c>
      <c r="AM664" s="33">
        <v>1516.428232</v>
      </c>
      <c r="AN664" s="33">
        <v>1516.428232</v>
      </c>
      <c r="AO664" s="33">
        <v>1782.689181</v>
      </c>
      <c r="AP664" s="33">
        <v>1981.873636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1357.2530099999999</v>
      </c>
      <c r="V665" s="33">
        <v>1357.2530099999999</v>
      </c>
      <c r="W665" s="33">
        <v>1357.2530099999999</v>
      </c>
      <c r="X665" s="33">
        <v>1357.2530099999999</v>
      </c>
      <c r="Y665" s="33">
        <v>1357.2530099999999</v>
      </c>
      <c r="Z665" s="33">
        <v>1205.4206919999999</v>
      </c>
      <c r="AA665" s="33">
        <v>1205.4206919999999</v>
      </c>
      <c r="AB665" s="33">
        <v>761.53026639999996</v>
      </c>
      <c r="AC665" s="33">
        <v>678.62650480000002</v>
      </c>
      <c r="AD665" s="33">
        <v>678.62650480000002</v>
      </c>
      <c r="AE665" s="33">
        <v>1107.836753</v>
      </c>
      <c r="AF665" s="33">
        <v>603.15790530000004</v>
      </c>
      <c r="AG665" s="33">
        <v>627.89502679999998</v>
      </c>
      <c r="AH665" s="33">
        <v>834.93828789999998</v>
      </c>
      <c r="AI665" s="33">
        <v>955.57759629999998</v>
      </c>
      <c r="AJ665" s="33">
        <v>1276.303017</v>
      </c>
      <c r="AK665" s="33">
        <v>1288.3244540000001</v>
      </c>
      <c r="AL665" s="33">
        <v>1357.2530099999999</v>
      </c>
      <c r="AM665" s="33">
        <v>1357.2530099999999</v>
      </c>
      <c r="AN665" s="33">
        <v>1357.2530099999999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64.642129030000007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139.73909280000001</v>
      </c>
      <c r="T666" s="33">
        <v>117.96020919999999</v>
      </c>
      <c r="U666" s="33">
        <v>117.96020919999999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58.980104609999998</v>
      </c>
      <c r="AB666" s="33">
        <v>117.96020919999999</v>
      </c>
      <c r="AC666" s="33">
        <v>58.980104609999998</v>
      </c>
      <c r="AD666" s="33">
        <v>117.96020919999999</v>
      </c>
      <c r="AE666" s="33">
        <v>117.96020919999999</v>
      </c>
      <c r="AF666" s="33">
        <v>58.980104609999998</v>
      </c>
      <c r="AG666" s="33">
        <v>117.96020919999999</v>
      </c>
      <c r="AH666" s="33">
        <v>117.96020919999999</v>
      </c>
      <c r="AI666" s="33">
        <v>58.980104609999998</v>
      </c>
      <c r="AJ666" s="33">
        <v>117.96020919999999</v>
      </c>
      <c r="AK666" s="33">
        <v>117.96020919999999</v>
      </c>
      <c r="AL666" s="33">
        <v>117.96020919999999</v>
      </c>
      <c r="AM666" s="33">
        <v>117.96020919999999</v>
      </c>
      <c r="AN666" s="33">
        <v>117.96020919999999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735.23793060000003</v>
      </c>
      <c r="Y667" s="33">
        <v>589.933313</v>
      </c>
      <c r="Z667" s="33">
        <v>462.6266177</v>
      </c>
      <c r="AA667" s="33">
        <v>367.61896530000001</v>
      </c>
      <c r="AB667" s="33">
        <v>414.39035089999999</v>
      </c>
      <c r="AC667" s="33">
        <v>186.98473240000001</v>
      </c>
      <c r="AD667" s="33">
        <v>299.96735530000001</v>
      </c>
      <c r="AE667" s="33">
        <v>367.61896530000001</v>
      </c>
      <c r="AF667" s="33">
        <v>126.25058540000001</v>
      </c>
      <c r="AG667" s="33">
        <v>83.629802420000004</v>
      </c>
      <c r="AH667" s="33">
        <v>131.22481110000001</v>
      </c>
      <c r="AI667" s="33">
        <v>322.03276010000002</v>
      </c>
      <c r="AJ667" s="33">
        <v>200.2262681</v>
      </c>
      <c r="AK667" s="33">
        <v>562.75534760000005</v>
      </c>
      <c r="AL667" s="33">
        <v>735.23793060000003</v>
      </c>
      <c r="AM667" s="33">
        <v>735.23793060000003</v>
      </c>
      <c r="AN667" s="33">
        <v>735.23793060000003</v>
      </c>
      <c r="AO667" s="33">
        <v>735.23793060000003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84.324968839999997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84.324968839999997</v>
      </c>
      <c r="AL668" s="33">
        <v>84.324968839999997</v>
      </c>
      <c r="AM668" s="33">
        <v>84.324968839999997</v>
      </c>
      <c r="AN668" s="33">
        <v>84.324968839999997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195.86694009999999</v>
      </c>
      <c r="O676" s="33">
        <v>421.62484419999998</v>
      </c>
      <c r="P676" s="33">
        <v>807.71950489999995</v>
      </c>
      <c r="Q676" s="33">
        <v>2113.8090499999998</v>
      </c>
      <c r="R676" s="33">
        <v>2210.451149</v>
      </c>
      <c r="S676" s="33">
        <v>2232.2300329999998</v>
      </c>
      <c r="T676" s="33">
        <v>2294.7761180000002</v>
      </c>
      <c r="U676" s="33">
        <v>2294.7761180000002</v>
      </c>
      <c r="V676" s="33">
        <v>2294.7761180000002</v>
      </c>
      <c r="W676" s="33">
        <v>2294.7761180000002</v>
      </c>
      <c r="X676" s="33">
        <v>2294.7761180000002</v>
      </c>
      <c r="Y676" s="33">
        <v>2149.471501</v>
      </c>
      <c r="Z676" s="33">
        <v>1828.1700040000001</v>
      </c>
      <c r="AA676" s="33">
        <v>1674.182247</v>
      </c>
      <c r="AB676" s="33">
        <v>1336.0433109999999</v>
      </c>
      <c r="AC676" s="33">
        <v>966.75382630000001</v>
      </c>
      <c r="AD676" s="33">
        <v>1138.7165540000001</v>
      </c>
      <c r="AE676" s="33">
        <v>1635.5784120000001</v>
      </c>
      <c r="AF676" s="33">
        <v>830.55107969999995</v>
      </c>
      <c r="AG676" s="33">
        <v>871.64752290000001</v>
      </c>
      <c r="AH676" s="33">
        <v>1126.285793</v>
      </c>
      <c r="AI676" s="33">
        <v>1378.752945</v>
      </c>
      <c r="AJ676" s="33">
        <v>1636.651979</v>
      </c>
      <c r="AK676" s="33">
        <v>2053.3649789999999</v>
      </c>
      <c r="AL676" s="33">
        <v>2294.7761180000002</v>
      </c>
      <c r="AM676" s="33">
        <v>2294.7761180000002</v>
      </c>
      <c r="AN676" s="33">
        <v>2294.7761180000002</v>
      </c>
      <c r="AO676" s="33">
        <v>2294.7761180000002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246.10573769999999</v>
      </c>
      <c r="R677" s="33">
        <v>491.93140849999997</v>
      </c>
      <c r="S677" s="33">
        <v>608.58549170000003</v>
      </c>
      <c r="T677" s="33">
        <v>486.87041749999997</v>
      </c>
      <c r="U677" s="33">
        <v>894.74958049999998</v>
      </c>
      <c r="V677" s="33">
        <v>672.15547649999996</v>
      </c>
      <c r="W677" s="33">
        <v>493.79372269999999</v>
      </c>
      <c r="X677" s="33">
        <v>526.0022682</v>
      </c>
      <c r="Y677" s="33">
        <v>466.15600749999999</v>
      </c>
      <c r="Z677" s="33">
        <v>296.41564849999997</v>
      </c>
      <c r="AA677" s="33">
        <v>165.3883438</v>
      </c>
      <c r="AB677" s="33">
        <v>56.831335160000002</v>
      </c>
      <c r="AE677" s="33">
        <v>466.15600749999999</v>
      </c>
      <c r="AL677" s="33">
        <v>311.43482219999999</v>
      </c>
      <c r="AM677" s="33">
        <v>262.65022879999998</v>
      </c>
      <c r="AN677" s="33">
        <v>255.74683010000001</v>
      </c>
      <c r="AO677" s="33">
        <v>484.91641700000002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105.64307890000001</v>
      </c>
      <c r="V679" s="33">
        <v>105.64307890000001</v>
      </c>
      <c r="W679" s="33">
        <v>105.64307890000001</v>
      </c>
      <c r="X679" s="33">
        <v>52.821539469999998</v>
      </c>
      <c r="Y679" s="33">
        <v>52.821539469999998</v>
      </c>
      <c r="Z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298.92727719999999</v>
      </c>
      <c r="R688" s="33">
        <v>544.75294789999998</v>
      </c>
      <c r="S688" s="33">
        <v>661.40703120000001</v>
      </c>
      <c r="T688" s="33">
        <v>539.691957</v>
      </c>
      <c r="U688" s="33">
        <v>1000.392659</v>
      </c>
      <c r="V688" s="33">
        <v>777.79855550000002</v>
      </c>
      <c r="W688" s="33">
        <v>599.43680159999997</v>
      </c>
      <c r="X688" s="33">
        <v>578.82380769999997</v>
      </c>
      <c r="Y688" s="33">
        <v>518.97754699999996</v>
      </c>
      <c r="Z688" s="33">
        <v>349.237188</v>
      </c>
      <c r="AA688" s="33">
        <v>165.3883438</v>
      </c>
      <c r="AB688" s="33">
        <v>56.831335160000002</v>
      </c>
      <c r="AC688" s="33">
        <v>0</v>
      </c>
      <c r="AD688" s="33">
        <v>0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311.43482219999999</v>
      </c>
      <c r="AM688" s="33">
        <v>262.65022879999998</v>
      </c>
      <c r="AN688" s="33">
        <v>255.74683010000001</v>
      </c>
      <c r="AO688" s="33">
        <v>484.91641700000002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0</v>
      </c>
      <c r="AD724" s="33">
        <v>0</v>
      </c>
      <c r="AE724" s="33">
        <v>0</v>
      </c>
      <c r="AF724" s="33">
        <v>0</v>
      </c>
      <c r="AG724" s="33">
        <v>0</v>
      </c>
      <c r="AH724" s="33">
        <v>0</v>
      </c>
      <c r="AI724" s="33">
        <v>0</v>
      </c>
      <c r="AJ724" s="33">
        <v>0</v>
      </c>
      <c r="AK724" s="33">
        <v>0</v>
      </c>
      <c r="AL724" s="33">
        <v>0</v>
      </c>
      <c r="AM724" s="33">
        <v>0</v>
      </c>
      <c r="AN724" s="33">
        <v>0</v>
      </c>
      <c r="AO724" s="33">
        <v>0</v>
      </c>
      <c r="AP724" s="33">
        <v>0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94.747156000000004</v>
      </c>
      <c r="X750" s="33">
        <v>189.49431200000001</v>
      </c>
      <c r="Y750" s="33">
        <v>284.241468</v>
      </c>
      <c r="Z750" s="33">
        <v>378.98862400000002</v>
      </c>
      <c r="AA750" s="33">
        <v>473.73577999999998</v>
      </c>
      <c r="AB750" s="33">
        <v>568.482936</v>
      </c>
      <c r="AC750" s="33">
        <v>671.85747279999998</v>
      </c>
      <c r="AD750" s="33">
        <v>757.97724800000003</v>
      </c>
      <c r="AE750" s="33">
        <v>852.72440400000005</v>
      </c>
      <c r="AF750" s="33">
        <v>947.47155999999995</v>
      </c>
      <c r="AG750" s="33">
        <v>1042.2187160000001</v>
      </c>
      <c r="AH750" s="33">
        <v>1136.965872</v>
      </c>
      <c r="AI750" s="33">
        <v>1231.7130279999999</v>
      </c>
      <c r="AJ750" s="33">
        <v>1326.460184</v>
      </c>
      <c r="AK750" s="33">
        <v>1421.2073399999999</v>
      </c>
      <c r="AL750" s="33">
        <v>1421.2073399999999</v>
      </c>
      <c r="AM750" s="33">
        <v>1471.4714799999999</v>
      </c>
      <c r="AN750" s="33">
        <v>1431.0346609999999</v>
      </c>
      <c r="AO750" s="33">
        <v>1591.3596829999999</v>
      </c>
      <c r="AP750" s="33">
        <v>1860.635391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346.77459099999999</v>
      </c>
      <c r="X752" s="33">
        <v>346.77459099999999</v>
      </c>
      <c r="Y752" s="33">
        <v>346.77459099999999</v>
      </c>
      <c r="Z752" s="33">
        <v>592.64346079999996</v>
      </c>
      <c r="AA752" s="33">
        <v>592.64346079999996</v>
      </c>
      <c r="AB752" s="33">
        <v>592.64346079999996</v>
      </c>
      <c r="AC752" s="33">
        <v>570.05835019999995</v>
      </c>
      <c r="AD752" s="33">
        <v>592.64346079999996</v>
      </c>
      <c r="AE752" s="33">
        <v>592.64346079999996</v>
      </c>
      <c r="AF752" s="33">
        <v>592.64346079999996</v>
      </c>
      <c r="AG752" s="33">
        <v>595.48587550000002</v>
      </c>
      <c r="AH752" s="33">
        <v>595.48587550000002</v>
      </c>
      <c r="AI752" s="33">
        <v>595.48587550000002</v>
      </c>
      <c r="AJ752" s="33">
        <v>595.48587550000002</v>
      </c>
      <c r="AK752" s="33">
        <v>595.48587550000002</v>
      </c>
      <c r="AL752" s="33">
        <v>595.48587550000002</v>
      </c>
      <c r="AM752" s="33">
        <v>595.48587550000002</v>
      </c>
      <c r="AN752" s="33">
        <v>595.48587550000002</v>
      </c>
      <c r="AO752" s="33">
        <v>595.48587550000002</v>
      </c>
      <c r="AP752" s="33">
        <v>595.48587550000002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183.3357469</v>
      </c>
      <c r="X755" s="33">
        <v>183.3357469</v>
      </c>
      <c r="Y755" s="33">
        <v>183.3357469</v>
      </c>
      <c r="Z755" s="33">
        <v>183.3357469</v>
      </c>
      <c r="AA755" s="33">
        <v>183.3357469</v>
      </c>
      <c r="AB755" s="33">
        <v>183.3357469</v>
      </c>
      <c r="AC755" s="33">
        <v>463.31359279999998</v>
      </c>
      <c r="AD755" s="33">
        <v>463.31359279999998</v>
      </c>
      <c r="AE755" s="33">
        <v>463.31359279999998</v>
      </c>
      <c r="AF755" s="33">
        <v>463.31359279999998</v>
      </c>
      <c r="AG755" s="33">
        <v>463.31359279999998</v>
      </c>
      <c r="AH755" s="33">
        <v>463.31359279999998</v>
      </c>
      <c r="AI755" s="33">
        <v>463.31359279999998</v>
      </c>
      <c r="AJ755" s="33">
        <v>463.31359279999998</v>
      </c>
      <c r="AK755" s="33">
        <v>463.31359279999998</v>
      </c>
      <c r="AL755" s="33">
        <v>463.31359279999998</v>
      </c>
      <c r="AM755" s="33">
        <v>463.31359279999998</v>
      </c>
      <c r="AN755" s="33">
        <v>463.31359279999998</v>
      </c>
      <c r="AO755" s="33">
        <v>463.31359279999998</v>
      </c>
      <c r="AP755" s="33">
        <v>463.31359279999998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624.85749380000004</v>
      </c>
      <c r="X760" s="33">
        <v>719.60464979999995</v>
      </c>
      <c r="Y760" s="33">
        <v>814.35180579999997</v>
      </c>
      <c r="Z760" s="33">
        <v>1154.967832</v>
      </c>
      <c r="AA760" s="33">
        <v>1249.7149879999999</v>
      </c>
      <c r="AB760" s="33">
        <v>1344.4621440000001</v>
      </c>
      <c r="AC760" s="33">
        <v>1705.2294159999999</v>
      </c>
      <c r="AD760" s="33">
        <v>1813.9343019999999</v>
      </c>
      <c r="AE760" s="33">
        <v>1908.681458</v>
      </c>
      <c r="AF760" s="33">
        <v>2003.4286139999999</v>
      </c>
      <c r="AG760" s="33">
        <v>2101.018184</v>
      </c>
      <c r="AH760" s="33">
        <v>2195.7653399999999</v>
      </c>
      <c r="AI760" s="33">
        <v>2290.5124959999998</v>
      </c>
      <c r="AJ760" s="33">
        <v>2385.2596520000002</v>
      </c>
      <c r="AK760" s="33">
        <v>2480.0068080000001</v>
      </c>
      <c r="AL760" s="33">
        <v>2480.0068080000001</v>
      </c>
      <c r="AM760" s="33">
        <v>2530.2709479999999</v>
      </c>
      <c r="AN760" s="33">
        <v>2489.8341289999998</v>
      </c>
      <c r="AO760" s="33">
        <v>2650.1591520000002</v>
      </c>
      <c r="AP760" s="33">
        <v>2919.434859</v>
      </c>
    </row>
    <row r="761" spans="2:42" x14ac:dyDescent="0.25">
      <c r="B761" s="33" t="s">
        <v>15</v>
      </c>
      <c r="D761" s="33">
        <v>60470.57735</v>
      </c>
      <c r="E761" s="33">
        <v>62737.407299999999</v>
      </c>
      <c r="F761" s="33">
        <v>62313.005640000003</v>
      </c>
      <c r="G761" s="33">
        <v>64275.251960000001</v>
      </c>
      <c r="H761" s="33">
        <v>65882.198600000003</v>
      </c>
      <c r="I761" s="33">
        <v>67080.550520000004</v>
      </c>
      <c r="J761" s="33">
        <v>68156.633669999996</v>
      </c>
      <c r="K761" s="33">
        <v>73155.516010000007</v>
      </c>
      <c r="L761" s="33">
        <v>76830.759120000002</v>
      </c>
      <c r="M761" s="33">
        <v>80602.409280000007</v>
      </c>
      <c r="N761" s="33">
        <v>83898.827910000007</v>
      </c>
      <c r="O761" s="33">
        <v>87331.513659999997</v>
      </c>
      <c r="P761" s="33">
        <v>90801.351760000005</v>
      </c>
      <c r="Q761" s="33">
        <v>94390.832550000006</v>
      </c>
      <c r="R761" s="33">
        <v>97479.475539999999</v>
      </c>
      <c r="S761" s="33">
        <v>100376.15579999999</v>
      </c>
      <c r="T761" s="33">
        <v>103383.0876</v>
      </c>
      <c r="U761" s="33">
        <v>106477.1229</v>
      </c>
      <c r="V761" s="33">
        <v>109672.5916</v>
      </c>
      <c r="W761" s="33">
        <v>113023.08470000001</v>
      </c>
      <c r="X761" s="33">
        <v>116432.6226</v>
      </c>
      <c r="Y761" s="33">
        <v>119841.77830000001</v>
      </c>
      <c r="Z761" s="33">
        <v>123355.4154</v>
      </c>
      <c r="AA761" s="33">
        <v>126990.25930000001</v>
      </c>
      <c r="AB761" s="33">
        <v>130866.6097</v>
      </c>
      <c r="AC761" s="33">
        <v>134691.11480000001</v>
      </c>
      <c r="AD761" s="33">
        <v>138544.22529999999</v>
      </c>
      <c r="AE761" s="33">
        <v>142249.0643</v>
      </c>
      <c r="AF761" s="33">
        <v>145923.47940000001</v>
      </c>
      <c r="AG761" s="33">
        <v>149167.21290000001</v>
      </c>
      <c r="AH761" s="33">
        <v>152420.0067</v>
      </c>
      <c r="AI761" s="33">
        <v>155684.70559999999</v>
      </c>
      <c r="AJ761" s="33">
        <v>159011.86429999999</v>
      </c>
      <c r="AK761" s="33">
        <v>162404.90239999999</v>
      </c>
      <c r="AL761" s="33">
        <v>165819.93789999999</v>
      </c>
      <c r="AM761" s="33">
        <v>169202.88159999999</v>
      </c>
      <c r="AN761" s="33">
        <v>172913.69089999999</v>
      </c>
      <c r="AO761" s="33">
        <v>176479.48639999999</v>
      </c>
      <c r="AP761" s="33">
        <v>180004.128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41994.354469999998</v>
      </c>
      <c r="D4" s="1">
        <f>PLANEL_GerCrit_Resultado!H244+PLANEL_GerCrit_Resultado!H748</f>
        <v>44304.764909999998</v>
      </c>
      <c r="E4" s="1">
        <f>PLANEL_GerCrit_Resultado!I244+PLANEL_GerCrit_Resultado!I748</f>
        <v>44518.378579999997</v>
      </c>
      <c r="F4" s="1">
        <f>PLANEL_GerCrit_Resultado!J244+PLANEL_GerCrit_Resultado!J748</f>
        <v>45692.49394</v>
      </c>
      <c r="G4" s="1">
        <f>PLANEL_GerCrit_Resultado!K244+PLANEL_GerCrit_Resultado!K748</f>
        <v>48607.120170000002</v>
      </c>
      <c r="H4" s="1">
        <f>PLANEL_GerCrit_Resultado!L244+PLANEL_GerCrit_Resultado!L748</f>
        <v>51840.955300000001</v>
      </c>
      <c r="I4" s="1">
        <f>PLANEL_GerCrit_Resultado!M244+PLANEL_GerCrit_Resultado!M748</f>
        <v>52989.948149999997</v>
      </c>
      <c r="J4" s="1">
        <f>PLANEL_GerCrit_Resultado!N244+PLANEL_GerCrit_Resultado!N748</f>
        <v>53833.581539999999</v>
      </c>
      <c r="K4" s="1">
        <f>PLANEL_GerCrit_Resultado!O244+PLANEL_GerCrit_Resultado!O748</f>
        <v>54117.777439999998</v>
      </c>
      <c r="L4" s="1">
        <f>PLANEL_GerCrit_Resultado!P244+PLANEL_GerCrit_Resultado!P748</f>
        <v>53887.06422</v>
      </c>
      <c r="M4" s="1">
        <f>PLANEL_GerCrit_Resultado!Q244+PLANEL_GerCrit_Resultado!Q748</f>
        <v>54278.514389999997</v>
      </c>
      <c r="N4" s="1">
        <f>PLANEL_GerCrit_Resultado!R244+PLANEL_GerCrit_Resultado!R748</f>
        <v>54860.678870000003</v>
      </c>
      <c r="O4" s="1">
        <f>PLANEL_GerCrit_Resultado!S244+PLANEL_GerCrit_Resultado!S748</f>
        <v>55163.710070000001</v>
      </c>
      <c r="P4" s="1">
        <f>PLANEL_GerCrit_Resultado!T244+PLANEL_GerCrit_Resultado!T748</f>
        <v>57430.184860000001</v>
      </c>
      <c r="Q4" s="1">
        <f>PLANEL_GerCrit_Resultado!U244+PLANEL_GerCrit_Resultado!U748</f>
        <v>59171.472970000003</v>
      </c>
      <c r="R4" s="1">
        <f>PLANEL_GerCrit_Resultado!V244+PLANEL_GerCrit_Resultado!V748</f>
        <v>61458.91822</v>
      </c>
      <c r="S4" s="1">
        <f>PLANEL_GerCrit_Resultado!W244+PLANEL_GerCrit_Resultado!W748</f>
        <v>63415.441420000003</v>
      </c>
      <c r="T4" s="1">
        <f>PLANEL_GerCrit_Resultado!X244+PLANEL_GerCrit_Resultado!X748</f>
        <v>64217.178959999997</v>
      </c>
      <c r="U4" s="1">
        <f>PLANEL_GerCrit_Resultado!Y244+PLANEL_GerCrit_Resultado!Y748</f>
        <v>65007.632550000002</v>
      </c>
      <c r="V4" s="1">
        <f>PLANEL_GerCrit_Resultado!Z244+PLANEL_GerCrit_Resultado!Z748</f>
        <v>65915.482139999993</v>
      </c>
      <c r="W4" s="1">
        <f>PLANEL_GerCrit_Resultado!AA244+PLANEL_GerCrit_Resultado!AA748</f>
        <v>66795.25864</v>
      </c>
      <c r="X4" s="1">
        <f>PLANEL_GerCrit_Resultado!AB244+PLANEL_GerCrit_Resultado!AB748</f>
        <v>67916.682830000005</v>
      </c>
      <c r="Y4" s="1">
        <f>PLANEL_GerCrit_Resultado!AC244+PLANEL_GerCrit_Resultado!AC748</f>
        <v>69032.097680000006</v>
      </c>
      <c r="Z4" s="1">
        <f>PLANEL_GerCrit_Resultado!AD244+PLANEL_GerCrit_Resultado!AD748</f>
        <v>70554.437510000003</v>
      </c>
      <c r="AA4" s="1">
        <f>PLANEL_GerCrit_Resultado!AE244+PLANEL_GerCrit_Resultado!AE748</f>
        <v>71636.031180000005</v>
      </c>
      <c r="AB4" s="1">
        <f>PLANEL_GerCrit_Resultado!AF244+PLANEL_GerCrit_Resultado!AF748</f>
        <v>70734.608550000004</v>
      </c>
      <c r="AC4" s="1">
        <f>PLANEL_GerCrit_Resultado!AG244+PLANEL_GerCrit_Resultado!AG748</f>
        <v>70881.260620000001</v>
      </c>
      <c r="AD4" s="1">
        <f>PLANEL_GerCrit_Resultado!AH244+PLANEL_GerCrit_Resultado!AH748</f>
        <v>70993.099539999996</v>
      </c>
      <c r="AE4" s="1">
        <f>PLANEL_GerCrit_Resultado!AI244+PLANEL_GerCrit_Resultado!AI748</f>
        <v>71115.586490000002</v>
      </c>
      <c r="AF4" s="1">
        <f>PLANEL_GerCrit_Resultado!AJ244+PLANEL_GerCrit_Resultado!AJ748</f>
        <v>71246.180659999998</v>
      </c>
      <c r="AG4" s="1">
        <f>PLANEL_GerCrit_Resultado!AK244+PLANEL_GerCrit_Resultado!AK748</f>
        <v>71406.860409999994</v>
      </c>
      <c r="AH4" s="1">
        <f>PLANEL_GerCrit_Resultado!AL244+PLANEL_GerCrit_Resultado!AL748</f>
        <v>71614.934699999998</v>
      </c>
      <c r="AI4" s="1">
        <f>PLANEL_GerCrit_Resultado!AM244+PLANEL_GerCrit_Resultado!AM748</f>
        <v>71099.032980000004</v>
      </c>
      <c r="AJ4" s="1">
        <f>PLANEL_GerCrit_Resultado!AN244+PLANEL_GerCrit_Resultado!AN748</f>
        <v>71384.869959999996</v>
      </c>
      <c r="AK4" s="1">
        <f>PLANEL_GerCrit_Resultado!AO244+PLANEL_GerCrit_Resultado!AO748</f>
        <v>70897.728350000005</v>
      </c>
      <c r="AL4" s="1">
        <f>PLANEL_GerCrit_Resultado!AP244+PLANEL_GerCrit_Resultado!AP748</f>
        <v>72883.330040000001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3012.0223850000002</v>
      </c>
      <c r="E5" s="1">
        <f>PLANEL_GerCrit_Resultado!I256</f>
        <v>3127.1847509999998</v>
      </c>
      <c r="F5" s="1">
        <f>PLANEL_GerCrit_Resultado!J256</f>
        <v>3201.2757299999998</v>
      </c>
      <c r="G5" s="1">
        <f>PLANEL_GerCrit_Resultado!K256</f>
        <v>3300.092463</v>
      </c>
      <c r="H5" s="1">
        <f>PLANEL_GerCrit_Resultado!L256</f>
        <v>3374.291232</v>
      </c>
      <c r="I5" s="1">
        <f>PLANEL_GerCrit_Resultado!M256</f>
        <v>4598.1883440000001</v>
      </c>
      <c r="J5" s="1">
        <f>PLANEL_GerCrit_Resultado!N256</f>
        <v>5028.4437580000003</v>
      </c>
      <c r="K5" s="1">
        <f>PLANEL_GerCrit_Resultado!O256</f>
        <v>5017.6105790000001</v>
      </c>
      <c r="L5" s="1">
        <f>PLANEL_GerCrit_Resultado!P256</f>
        <v>7213.5442700000003</v>
      </c>
      <c r="M5" s="1">
        <f>PLANEL_GerCrit_Resultado!Q256</f>
        <v>7201.4823779999997</v>
      </c>
      <c r="N5" s="1">
        <f>PLANEL_GerCrit_Resultado!R256</f>
        <v>7213.6424610000004</v>
      </c>
      <c r="O5" s="1">
        <f>PLANEL_GerCrit_Resultado!S256</f>
        <v>7201.7636750000001</v>
      </c>
      <c r="P5" s="1">
        <f>PLANEL_GerCrit_Resultado!T256</f>
        <v>7213.6424610000004</v>
      </c>
      <c r="Q5" s="1">
        <f>PLANEL_GerCrit_Resultado!U256</f>
        <v>7157.9413189999996</v>
      </c>
      <c r="R5" s="1">
        <f>PLANEL_GerCrit_Resultado!V256</f>
        <v>7213.6424610000004</v>
      </c>
      <c r="S5" s="1">
        <f>PLANEL_GerCrit_Resultado!W256</f>
        <v>7190.4970160000003</v>
      </c>
      <c r="T5" s="1">
        <f>PLANEL_GerCrit_Resultado!X256</f>
        <v>7213.6093069999997</v>
      </c>
      <c r="U5" s="1">
        <f>PLANEL_GerCrit_Resultado!Y256</f>
        <v>7213.1165069999997</v>
      </c>
      <c r="V5" s="1">
        <f>PLANEL_GerCrit_Resultado!Z256</f>
        <v>7213.6093069999997</v>
      </c>
      <c r="W5" s="1">
        <f>PLANEL_GerCrit_Resultado!AA256</f>
        <v>7213.6093069999997</v>
      </c>
      <c r="X5" s="1">
        <f>PLANEL_GerCrit_Resultado!AB256</f>
        <v>7213.6093069999997</v>
      </c>
      <c r="Y5" s="1">
        <f>PLANEL_GerCrit_Resultado!AC256</f>
        <v>7213.6093069999997</v>
      </c>
      <c r="Z5" s="1">
        <f>PLANEL_GerCrit_Resultado!AD256</f>
        <v>7213.6093069999997</v>
      </c>
      <c r="AA5" s="1">
        <f>PLANEL_GerCrit_Resultado!AE256</f>
        <v>7213.6093069999997</v>
      </c>
      <c r="AB5" s="68">
        <f>PLANEL_GerCrit_Resultado!AF256</f>
        <v>7213.1165069999997</v>
      </c>
      <c r="AC5" s="1">
        <f>PLANEL_GerCrit_Resultado!AG256</f>
        <v>7213.1599050000004</v>
      </c>
      <c r="AD5" s="1">
        <f>PLANEL_GerCrit_Resultado!AH256</f>
        <v>7213.1165069999997</v>
      </c>
      <c r="AE5" s="1">
        <f>PLANEL_GerCrit_Resultado!AI256</f>
        <v>7213.1165069999997</v>
      </c>
      <c r="AF5" s="1">
        <f>PLANEL_GerCrit_Resultado!AJ256</f>
        <v>7213.6093069999997</v>
      </c>
      <c r="AG5" s="1">
        <f>PLANEL_GerCrit_Resultado!AK256</f>
        <v>7214.1352619999998</v>
      </c>
      <c r="AH5" s="1">
        <f>PLANEL_GerCrit_Resultado!AL256</f>
        <v>7199.9806310000004</v>
      </c>
      <c r="AI5" s="1">
        <f>PLANEL_GerCrit_Resultado!AM256</f>
        <v>7200.4734310000003</v>
      </c>
      <c r="AJ5" s="1">
        <f>PLANEL_GerCrit_Resultado!AN256</f>
        <v>7187.692266</v>
      </c>
      <c r="AK5" s="1">
        <f>PLANEL_GerCrit_Resultado!AO256</f>
        <v>7185.506472</v>
      </c>
      <c r="AL5" s="1">
        <f>PLANEL_GerCrit_Resultado!AP256</f>
        <v>7185.999272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6842.7730729999994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4970.6321860000007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5557.4083331000002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6267.0184006999998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6752.1357182999991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7252.9107371399987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7719.5065328999999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7276.0150941000002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7518.4633238999995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8088.6502642000005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7959.1243115999996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8220.3001519999998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8121.1322094999996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8776.9412839999986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9265.3199910000003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9505.9441568000002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9177.9858869999989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9080.6421527999992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9157.3706051600002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8868.8615732999988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9628.4846407000005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12077.522894000002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9779.7934377000001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9621.8454858999994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9971.2363389999991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10318.662754999999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10671.656347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11077.865173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11630.919766200001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11632.581398799999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11824.852799100001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12868.322249999999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13889.821089000001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1189.421296</v>
      </c>
      <c r="N9" s="20">
        <f>PLANEL_GerCrit_Resultado!R64+PLANEL_GerCrit_Resultado!R76+PLANEL_GerCrit_Resultado!R88+PLANEL_GerCrit_Resultado!R640+PLANEL_GerCrit_Resultado!R700</f>
        <v>1204.930934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1204.9345269999999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295.17479750000001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310.76683969999999</v>
      </c>
      <c r="AA9" s="20">
        <f>PLANEL_GerCrit_Resultado!AE64+PLANEL_GerCrit_Resultado!AE76+PLANEL_GerCrit_Resultado!AE88+PLANEL_GerCrit_Resultado!AE640+PLANEL_GerCrit_Resultado!AE700</f>
        <v>289.336814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461.52850080000002</v>
      </c>
      <c r="J10" s="20">
        <f>PLANEL_GerCrit_Resultado!N40+PLANEL_GerCrit_Resultado!N52</f>
        <v>620.68795650000004</v>
      </c>
      <c r="K10" s="20">
        <f>PLANEL_GerCrit_Resultado!O40+PLANEL_GerCrit_Resultado!O52</f>
        <v>620.68795650000004</v>
      </c>
      <c r="L10" s="20">
        <f>PLANEL_GerCrit_Resultado!P40+PLANEL_GerCrit_Resultado!P52</f>
        <v>646.64867030000005</v>
      </c>
      <c r="M10" s="20">
        <f>PLANEL_GerCrit_Resultado!Q40+PLANEL_GerCrit_Resultado!Q52</f>
        <v>765.8384102</v>
      </c>
      <c r="N10" s="20">
        <f>PLANEL_GerCrit_Resultado!R40+PLANEL_GerCrit_Resultado!R52</f>
        <v>780.34130600000003</v>
      </c>
      <c r="O10" s="20">
        <f>PLANEL_GerCrit_Resultado!S40+PLANEL_GerCrit_Resultado!S52</f>
        <v>698.87160640000002</v>
      </c>
      <c r="P10" s="20">
        <f>PLANEL_GerCrit_Resultado!T40+PLANEL_GerCrit_Resultado!T52</f>
        <v>698.87160640000002</v>
      </c>
      <c r="Q10" s="20">
        <f>PLANEL_GerCrit_Resultado!U40+PLANEL_GerCrit_Resultado!U52</f>
        <v>623.54015670000001</v>
      </c>
      <c r="R10" s="20">
        <f>PLANEL_GerCrit_Resultado!V40+PLANEL_GerCrit_Resultado!V52</f>
        <v>698.87160640000002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3007.6281399999998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3007.6281399999998</v>
      </c>
      <c r="AJ11" s="1">
        <f>PLANEL_GerCrit_Resultado!AN160</f>
        <v>3007.6281399999998</v>
      </c>
      <c r="AK11" s="1">
        <f>PLANEL_GerCrit_Resultado!AO160</f>
        <v>3007.6281399999998</v>
      </c>
      <c r="AL11" s="1">
        <f>PLANEL_GerCrit_Resultado!AP160</f>
        <v>3007.6281399999998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101.6953752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5050.33169</v>
      </c>
      <c r="K14" s="24">
        <f>PLANEL_GerCrit_Resultado!O16+PLANEL_GerCrit_Resultado!O28+PLANEL_GerCrit_Resultado!O628+PLANEL_GerCrit_Resultado!O712</f>
        <v>5050.33169</v>
      </c>
      <c r="L14" s="24">
        <f>PLANEL_GerCrit_Resultado!P16+PLANEL_GerCrit_Resultado!P28+PLANEL_GerCrit_Resultado!P628+PLANEL_GerCrit_Resultado!P712</f>
        <v>4959.6443239999999</v>
      </c>
      <c r="M14" s="24">
        <f>PLANEL_GerCrit_Resultado!Q16+PLANEL_GerCrit_Resultado!Q28+PLANEL_GerCrit_Resultado!Q628+PLANEL_GerCrit_Resultado!Q712</f>
        <v>4959.6443239999999</v>
      </c>
      <c r="N14" s="24">
        <f>PLANEL_GerCrit_Resultado!R16+PLANEL_GerCrit_Resultado!R28+PLANEL_GerCrit_Resultado!R628+PLANEL_GerCrit_Resultado!R712</f>
        <v>4959.6443239999999</v>
      </c>
      <c r="O14" s="24">
        <f>PLANEL_GerCrit_Resultado!S16+PLANEL_GerCrit_Resultado!S28+PLANEL_GerCrit_Resultado!S628+PLANEL_GerCrit_Resultado!S712</f>
        <v>4959.6443239999999</v>
      </c>
      <c r="P14" s="24">
        <f>PLANEL_GerCrit_Resultado!T16+PLANEL_GerCrit_Resultado!T28+PLANEL_GerCrit_Resultado!T628+PLANEL_GerCrit_Resultado!T712</f>
        <v>5787.3831749999999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7570.0102239999997</v>
      </c>
      <c r="V14" s="24">
        <f>PLANEL_GerCrit_Resultado!Z16+PLANEL_GerCrit_Resultado!Z28+PLANEL_GerCrit_Resultado!Z628+PLANEL_GerCrit_Resultado!Z712</f>
        <v>7570.0102239999997</v>
      </c>
      <c r="W14" s="24">
        <f>PLANEL_GerCrit_Resultado!AA16+PLANEL_GerCrit_Resultado!AA28+PLANEL_GerCrit_Resultado!AA628+PLANEL_GerCrit_Resultado!AA712</f>
        <v>7570.0102239999997</v>
      </c>
      <c r="X14" s="24">
        <f>PLANEL_GerCrit_Resultado!AB16+PLANEL_GerCrit_Resultado!AB28+PLANEL_GerCrit_Resultado!AB628+PLANEL_GerCrit_Resultado!AB712</f>
        <v>7557.0624530000005</v>
      </c>
      <c r="Y14" s="24">
        <f>PLANEL_GerCrit_Resultado!AC16+PLANEL_GerCrit_Resultado!AC28+PLANEL_GerCrit_Resultado!AC628+PLANEL_GerCrit_Resultado!AC712</f>
        <v>7557.0624530000005</v>
      </c>
      <c r="Z14" s="24">
        <f>PLANEL_GerCrit_Resultado!AD16+PLANEL_GerCrit_Resultado!AD28+PLANEL_GerCrit_Resultado!AD628+PLANEL_GerCrit_Resultado!AD712</f>
        <v>7557.0624530000005</v>
      </c>
      <c r="AA14" s="24">
        <f>PLANEL_GerCrit_Resultado!AE16+PLANEL_GerCrit_Resultado!AE28+PLANEL_GerCrit_Resultado!AE628+PLANEL_GerCrit_Resultado!AE712</f>
        <v>7557.0624530000005</v>
      </c>
      <c r="AB14" s="24">
        <f>PLANEL_GerCrit_Resultado!AF16+PLANEL_GerCrit_Resultado!AF28+PLANEL_GerCrit_Resultado!AF628+PLANEL_GerCrit_Resultado!AF712</f>
        <v>7557.0624530000005</v>
      </c>
      <c r="AC14" s="24">
        <f>PLANEL_GerCrit_Resultado!AG16+PLANEL_GerCrit_Resultado!AG28+PLANEL_GerCrit_Resultado!AG628+PLANEL_GerCrit_Resultado!AG712</f>
        <v>7557.0624530000005</v>
      </c>
      <c r="AD14" s="24">
        <f>PLANEL_GerCrit_Resultado!AH16+PLANEL_GerCrit_Resultado!AH28+PLANEL_GerCrit_Resultado!AH628+PLANEL_GerCrit_Resultado!AH712</f>
        <v>7557.0624530000005</v>
      </c>
      <c r="AE14" s="24">
        <f>PLANEL_GerCrit_Resultado!AI16+PLANEL_GerCrit_Resultado!AI28+PLANEL_GerCrit_Resultado!AI628+PLANEL_GerCrit_Resultado!AI712</f>
        <v>7557.0624530000005</v>
      </c>
      <c r="AF14" s="24">
        <f>PLANEL_GerCrit_Resultado!AJ16+PLANEL_GerCrit_Resultado!AJ28+PLANEL_GerCrit_Resultado!AJ628+PLANEL_GerCrit_Resultado!AJ712</f>
        <v>7557.0624530000005</v>
      </c>
      <c r="AG14" s="24">
        <f>PLANEL_GerCrit_Resultado!AK16+PLANEL_GerCrit_Resultado!AK28+PLANEL_GerCrit_Resultado!AK628+PLANEL_GerCrit_Resultado!AK712</f>
        <v>7557.0624530000005</v>
      </c>
      <c r="AH14" s="24">
        <f>PLANEL_GerCrit_Resultado!AL16+PLANEL_GerCrit_Resultado!AL28+PLANEL_GerCrit_Resultado!AL628+PLANEL_GerCrit_Resultado!AL712</f>
        <v>7675.1128819999994</v>
      </c>
      <c r="AI14" s="24">
        <f>PLANEL_GerCrit_Resultado!AM16+PLANEL_GerCrit_Resultado!AM28+PLANEL_GerCrit_Resultado!AM628+PLANEL_GerCrit_Resultado!AM712</f>
        <v>7675.1128819999994</v>
      </c>
      <c r="AJ14" s="24">
        <f>PLANEL_GerCrit_Resultado!AN16+PLANEL_GerCrit_Resultado!AN28+PLANEL_GerCrit_Resultado!AN628+PLANEL_GerCrit_Resultado!AN712</f>
        <v>7675.1128819999994</v>
      </c>
      <c r="AK14" s="24">
        <f>PLANEL_GerCrit_Resultado!AO16+PLANEL_GerCrit_Resultado!AO28+PLANEL_GerCrit_Resultado!AO628+PLANEL_GerCrit_Resultado!AO712</f>
        <v>7675.1128819999994</v>
      </c>
      <c r="AL14" s="24">
        <f>PLANEL_GerCrit_Resultado!AP16+PLANEL_GerCrit_Resultado!AP28+PLANEL_GerCrit_Resultado!AP628+PLANEL_GerCrit_Resultado!AP712</f>
        <v>7675.1128819999994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311.50521420000001</v>
      </c>
      <c r="F15" s="24">
        <f>PLANEL_GerCrit_Resultado!J376</f>
        <v>469.23860919999998</v>
      </c>
      <c r="G15" s="24">
        <f>PLANEL_GerCrit_Resultado!K376</f>
        <v>610.93710920000001</v>
      </c>
      <c r="H15" s="24">
        <f>PLANEL_GerCrit_Resultado!L376</f>
        <v>661.57026989999997</v>
      </c>
      <c r="I15" s="24">
        <f>PLANEL_GerCrit_Resultado!M376</f>
        <v>673.46856990000003</v>
      </c>
      <c r="J15" s="24">
        <f>PLANEL_GerCrit_Resultado!N376</f>
        <v>673.46606989999998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640.93476989999999</v>
      </c>
      <c r="N15" s="24">
        <f>PLANEL_GerCrit_Resultado!R376</f>
        <v>644.80506990000003</v>
      </c>
      <c r="O15" s="24">
        <f>PLANEL_GerCrit_Resultado!S376</f>
        <v>611.23008240000001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347.95316070000001</v>
      </c>
      <c r="AC15" s="24">
        <f>PLANEL_GerCrit_Resultado!AG376</f>
        <v>347.95316070000001</v>
      </c>
      <c r="AD15" s="24">
        <f>PLANEL_GerCrit_Resultado!AH376</f>
        <v>347.95316070000001</v>
      </c>
      <c r="AE15" s="24">
        <f>PLANEL_GerCrit_Resultado!AI376</f>
        <v>347.95316070000001</v>
      </c>
      <c r="AF15" s="24">
        <f>PLANEL_GerCrit_Resultado!AJ376</f>
        <v>347.95316070000001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7655.3295483000002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10315.7611122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11503.1771472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15276.3593029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16251.486656900001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18384.1486663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18463.340293500001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18802.788786500001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19678.947621299998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21449.505310500001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23546.068318900001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25924.639084800001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28857.892051499999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31712.437589699999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34403.143678199995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37372.111557900003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39193.090310899999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39628.1676745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45242.931929420003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47334.326767000006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48956.595444000006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50585.785980000001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52244.587100000004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54936.419500000004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57300.771359999999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60733.755189999996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62886.84951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65898.502980000005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66415.55128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545.34764570000004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545.0940137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545.0940137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545.0940137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542.95955170000002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540.42323169999997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540.42323169999997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303.63141030000003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64.191168000000005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1327.4690760000001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2491.0601750000001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3660.3989510000001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4825.9939270000004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6010.2710079999997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6429.4167740000003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6963.0289759999996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7426.7360429999999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8519.1238219999996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8519.1238219999996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8519.1238219999996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63888.166706495998</v>
      </c>
      <c r="D24" s="28">
        <f t="shared" si="0"/>
        <v>65880.312541295993</v>
      </c>
      <c r="E24" s="28">
        <f t="shared" si="0"/>
        <v>67055.638969100008</v>
      </c>
      <c r="F24" s="28">
        <f t="shared" si="0"/>
        <v>68156.633672590004</v>
      </c>
      <c r="G24" s="28">
        <f t="shared" si="0"/>
        <v>73155.516003500015</v>
      </c>
      <c r="H24" s="28">
        <f t="shared" si="0"/>
        <v>76830.759124600008</v>
      </c>
      <c r="I24" s="28">
        <f t="shared" si="0"/>
        <v>80600.52321829999</v>
      </c>
      <c r="J24" s="28">
        <f t="shared" si="0"/>
        <v>83873.916361800002</v>
      </c>
      <c r="K24" s="28">
        <f t="shared" si="0"/>
        <v>87308.488165539995</v>
      </c>
      <c r="L24" s="28">
        <f t="shared" si="0"/>
        <v>90801.351760999998</v>
      </c>
      <c r="M24" s="28">
        <f t="shared" si="0"/>
        <v>94387.986602400008</v>
      </c>
      <c r="N24" s="28">
        <f t="shared" si="0"/>
        <v>97476.629583580012</v>
      </c>
      <c r="O24" s="28">
        <f t="shared" si="0"/>
        <v>100376.15578009</v>
      </c>
      <c r="P24" s="28">
        <f t="shared" si="0"/>
        <v>103383.08760650002</v>
      </c>
      <c r="Q24" s="28">
        <f t="shared" si="0"/>
        <v>106477.12289110001</v>
      </c>
      <c r="R24" s="28">
        <f t="shared" si="0"/>
        <v>109672.59162510003</v>
      </c>
      <c r="S24" s="28">
        <f t="shared" si="0"/>
        <v>113023.08468840001</v>
      </c>
      <c r="T24" s="28">
        <f t="shared" si="0"/>
        <v>116432.62260279999</v>
      </c>
      <c r="U24" s="28">
        <f t="shared" si="0"/>
        <v>119841.77832450002</v>
      </c>
      <c r="V24" s="28">
        <f t="shared" si="0"/>
        <v>123355.4154114</v>
      </c>
      <c r="W24" s="28">
        <f t="shared" si="0"/>
        <v>126990.25925340001</v>
      </c>
      <c r="X24" s="28">
        <f t="shared" si="0"/>
        <v>130866.60969436001</v>
      </c>
      <c r="Y24" s="28">
        <f t="shared" si="0"/>
        <v>134691.11482990001</v>
      </c>
      <c r="Z24" s="28">
        <f t="shared" si="0"/>
        <v>138544.2252634</v>
      </c>
      <c r="AA24" s="28">
        <f t="shared" si="0"/>
        <v>142249.06428230001</v>
      </c>
      <c r="AB24" s="76">
        <f t="shared" si="0"/>
        <v>145923.47942132002</v>
      </c>
      <c r="AC24" s="28">
        <f t="shared" si="0"/>
        <v>149167.21287410002</v>
      </c>
      <c r="AD24" s="28">
        <f t="shared" si="0"/>
        <v>152420.00670220001</v>
      </c>
      <c r="AE24" s="28">
        <f t="shared" si="0"/>
        <v>155684.70558020001</v>
      </c>
      <c r="AF24" s="28">
        <f t="shared" si="0"/>
        <v>159011.86434320002</v>
      </c>
      <c r="AG24" s="28">
        <f t="shared" si="0"/>
        <v>162404.90236380001</v>
      </c>
      <c r="AH24" s="28">
        <f t="shared" si="0"/>
        <v>165819.93794629999</v>
      </c>
      <c r="AI24" s="28">
        <f t="shared" si="0"/>
        <v>169202.88155590004</v>
      </c>
      <c r="AJ24" s="28">
        <f t="shared" si="0"/>
        <v>172913.69087019999</v>
      </c>
      <c r="AK24" s="28">
        <f t="shared" si="0"/>
        <v>176479.48638710001</v>
      </c>
      <c r="AL24" s="28">
        <f t="shared" si="0"/>
        <v>180004.1280161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0.4679741043365056</v>
      </c>
      <c r="D29" s="47">
        <f>IF(PLANEL_Pot_anual!D4&lt;&gt;0,D4/PLANEL_Pot_anual!D4,0)</f>
        <v>0.49372071408808804</v>
      </c>
      <c r="E29" s="47">
        <f>IF(PLANEL_Pot_anual!E4&lt;&gt;0,E4/PLANEL_Pot_anual!E4,0)</f>
        <v>0.49610116896479528</v>
      </c>
      <c r="F29" s="47">
        <f>IF(PLANEL_Pot_anual!F4&lt;&gt;0,F4/PLANEL_Pot_anual!F4,0)</f>
        <v>0.45589754601440868</v>
      </c>
      <c r="G29" s="47">
        <f>IF(PLANEL_Pot_anual!G4&lt;&gt;0,G4/PLANEL_Pot_anual!G4,0)</f>
        <v>0.46169843320454207</v>
      </c>
      <c r="H29" s="47">
        <f>IF(PLANEL_Pot_anual!H4&lt;&gt;0,H4/PLANEL_Pot_anual!H4,0)</f>
        <v>0.47509133769664552</v>
      </c>
      <c r="I29" s="47">
        <f>IF(PLANEL_Pot_anual!I4&lt;&gt;0,I4/PLANEL_Pot_anual!I4,0)</f>
        <v>0.48562116969822477</v>
      </c>
      <c r="J29" s="47">
        <f>IF(PLANEL_Pot_anual!J4&lt;&gt;0,J4/PLANEL_Pot_anual!J4,0)</f>
        <v>0.49271182840022615</v>
      </c>
      <c r="K29" s="47">
        <f>IF(PLANEL_Pot_anual!K4&lt;&gt;0,K4/PLANEL_Pot_anual!K4,0)</f>
        <v>0.49477857287839594</v>
      </c>
      <c r="L29" s="47">
        <f>IF(PLANEL_Pot_anual!L4&lt;&gt;0,L4/PLANEL_Pot_anual!L4,0)</f>
        <v>0.49146619066994168</v>
      </c>
      <c r="M29" s="47">
        <f>IF(PLANEL_Pot_anual!M4&lt;&gt;0,M4/PLANEL_Pot_anual!M4,0)</f>
        <v>0.49480367976278966</v>
      </c>
      <c r="N29" s="47">
        <f>IF(PLANEL_Pot_anual!N4&lt;&gt;0,N4/PLANEL_Pot_anual!N4,0)</f>
        <v>0.49563281763235278</v>
      </c>
      <c r="O29" s="47">
        <f>IF(PLANEL_Pot_anual!O4&lt;&gt;0,O4/PLANEL_Pot_anual!O4,0)</f>
        <v>0.49684471299154609</v>
      </c>
      <c r="P29" s="47">
        <f>IF(PLANEL_Pot_anual!P4&lt;&gt;0,P4/PLANEL_Pot_anual!P4,0)</f>
        <v>0.49396151843323288</v>
      </c>
      <c r="Q29" s="47">
        <f>IF(PLANEL_Pot_anual!Q4&lt;&gt;0,Q4/PLANEL_Pot_anual!Q4,0)</f>
        <v>0.49114535337977239</v>
      </c>
      <c r="R29" s="47">
        <f>IF(PLANEL_Pot_anual!R4&lt;&gt;0,R4/PLANEL_Pot_anual!R4,0)</f>
        <v>0.49072301607245011</v>
      </c>
      <c r="S29" s="47">
        <f>IF(PLANEL_Pot_anual!S4&lt;&gt;0,S4/PLANEL_Pot_anual!S4,0)</f>
        <v>0.49354480475212748</v>
      </c>
      <c r="T29" s="47">
        <f>IF(PLANEL_Pot_anual!T4&lt;&gt;0,T4/PLANEL_Pot_anual!T4,0)</f>
        <v>0.49524210726392354</v>
      </c>
      <c r="U29" s="47">
        <f>IF(PLANEL_Pot_anual!U4&lt;&gt;0,U4/PLANEL_Pot_anual!U4,0)</f>
        <v>0.49732185678426144</v>
      </c>
      <c r="V29" s="47">
        <f>IF(PLANEL_Pot_anual!V4&lt;&gt;0,V4/PLANEL_Pot_anual!V4,0)</f>
        <v>0.4993527506156249</v>
      </c>
      <c r="W29" s="47">
        <f>IF(PLANEL_Pot_anual!W4&lt;&gt;0,W4/PLANEL_Pot_anual!W4,0)</f>
        <v>0.49748314676326544</v>
      </c>
      <c r="X29" s="47">
        <f>IF(PLANEL_Pot_anual!X4&lt;&gt;0,X4/PLANEL_Pot_anual!X4,0)</f>
        <v>0.49559373959725433</v>
      </c>
      <c r="Y29" s="47">
        <f>IF(PLANEL_Pot_anual!Y4&lt;&gt;0,Y4/PLANEL_Pot_anual!Y4,0)</f>
        <v>0.49450038392529405</v>
      </c>
      <c r="Z29" s="47">
        <f>IF(PLANEL_Pot_anual!Z4&lt;&gt;0,Z4/PLANEL_Pot_anual!Z4,0)</f>
        <v>0.4959545009407556</v>
      </c>
      <c r="AA29" s="47">
        <f>IF(PLANEL_Pot_anual!AA4&lt;&gt;0,AA4/PLANEL_Pot_anual!AA4,0)</f>
        <v>0.50149952134980214</v>
      </c>
      <c r="AB29" s="77">
        <f>IF(PLANEL_Pot_anual!AB4&lt;&gt;0,AB4/PLANEL_Pot_anual!AB4,0)</f>
        <v>0.49518896770755777</v>
      </c>
      <c r="AC29" s="47">
        <f>IF(PLANEL_Pot_anual!AC4&lt;&gt;0,AC4/PLANEL_Pot_anual!AC4,0)</f>
        <v>0.4962156290356422</v>
      </c>
      <c r="AD29" s="47">
        <f>IF(PLANEL_Pot_anual!AD4&lt;&gt;0,AD4/PLANEL_Pot_anual!AD4,0)</f>
        <v>0.49699857532571995</v>
      </c>
      <c r="AE29" s="47">
        <f>IF(PLANEL_Pot_anual!AE4&lt;&gt;0,AE4/PLANEL_Pot_anual!AE4,0)</f>
        <v>0.49777046405642283</v>
      </c>
      <c r="AF29" s="47">
        <f>IF(PLANEL_Pot_anual!AF4&lt;&gt;0,AF4/PLANEL_Pot_anual!AF4,0)</f>
        <v>0.49854588558343982</v>
      </c>
      <c r="AG29" s="47">
        <f>IF(PLANEL_Pot_anual!AG4&lt;&gt;0,AG4/PLANEL_Pot_anual!AG4,0)</f>
        <v>0.49964281461957183</v>
      </c>
      <c r="AH29" s="47">
        <f>IF(PLANEL_Pot_anual!AH4&lt;&gt;0,AH4/PLANEL_Pot_anual!AH4,0)</f>
        <v>0.50101847042182335</v>
      </c>
      <c r="AI29" s="47">
        <f>IF(PLANEL_Pot_anual!AI4&lt;&gt;0,AI4/PLANEL_Pot_anual!AI4,0)</f>
        <v>0.49733182902048972</v>
      </c>
      <c r="AJ29" s="47">
        <f>IF(PLANEL_Pot_anual!AJ4&lt;&gt;0,AJ4/PLANEL_Pot_anual!AJ4,0)</f>
        <v>0.49409990590246927</v>
      </c>
      <c r="AK29" s="47">
        <f>IF(PLANEL_Pot_anual!AK4&lt;&gt;0,AK4/PLANEL_Pot_anual!AK4,0)</f>
        <v>0.48757103376800365</v>
      </c>
      <c r="AL29" s="47">
        <f>IF(PLANEL_Pot_anual!AL4&lt;&gt;0,AL4/PLANEL_Pot_anual!AL4,0)</f>
        <v>0.48783481300889947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0.51975097435327555</v>
      </c>
      <c r="E30" s="47">
        <f>IF(PLANEL_Pot_anual!E5&lt;&gt;0,E5/PLANEL_Pot_anual!E5,0)</f>
        <v>0.51886894761939995</v>
      </c>
      <c r="F30" s="47">
        <f>IF(PLANEL_Pot_anual!F5&lt;&gt;0,F5/PLANEL_Pot_anual!F5,0)</f>
        <v>0.51259565786730532</v>
      </c>
      <c r="G30" s="47">
        <f>IF(PLANEL_Pot_anual!G5&lt;&gt;0,G5/PLANEL_Pot_anual!G5,0)</f>
        <v>0.51820407168226001</v>
      </c>
      <c r="H30" s="47">
        <f>IF(PLANEL_Pot_anual!H5&lt;&gt;0,H5/PLANEL_Pot_anual!H5,0)</f>
        <v>0.50872602899578556</v>
      </c>
      <c r="I30" s="47">
        <f>IF(PLANEL_Pot_anual!I5&lt;&gt;0,I5/PLANEL_Pot_anual!I5,0)</f>
        <v>0.49815467308633277</v>
      </c>
      <c r="J30" s="47">
        <f>IF(PLANEL_Pot_anual!J5&lt;&gt;0,J5/PLANEL_Pot_anual!J5,0)</f>
        <v>0.44891504434385721</v>
      </c>
      <c r="K30" s="47">
        <f>IF(PLANEL_Pot_anual!K5&lt;&gt;0,K5/PLANEL_Pot_anual!K5,0)</f>
        <v>0.44794791072057011</v>
      </c>
      <c r="L30" s="47">
        <f>IF(PLANEL_Pot_anual!L5&lt;&gt;0,L5/PLANEL_Pot_anual!L5,0)</f>
        <v>0.51256854776191507</v>
      </c>
      <c r="M30" s="47">
        <f>IF(PLANEL_Pot_anual!M5&lt;&gt;0,M5/PLANEL_Pot_anual!M5,0)</f>
        <v>0.51171147303771691</v>
      </c>
      <c r="N30" s="47">
        <f>IF(PLANEL_Pot_anual!N5&lt;&gt;0,N5/PLANEL_Pot_anual!N5,0)</f>
        <v>0.51257552486171365</v>
      </c>
      <c r="O30" s="47">
        <f>IF(PLANEL_Pot_anual!O5&lt;&gt;0,O5/PLANEL_Pot_anual!O5,0)</f>
        <v>0.51173146099223454</v>
      </c>
      <c r="P30" s="47">
        <f>IF(PLANEL_Pot_anual!P5&lt;&gt;0,P5/PLANEL_Pot_anual!P5,0)</f>
        <v>0.51257552486171365</v>
      </c>
      <c r="Q30" s="47">
        <f>IF(PLANEL_Pot_anual!Q5&lt;&gt;0,Q5/PLANEL_Pot_anual!Q5,0)</f>
        <v>0.50861760176663284</v>
      </c>
      <c r="R30" s="47">
        <f>IF(PLANEL_Pot_anual!R5&lt;&gt;0,R5/PLANEL_Pot_anual!R5,0)</f>
        <v>0.51257552486171365</v>
      </c>
      <c r="S30" s="47">
        <f>IF(PLANEL_Pot_anual!S5&lt;&gt;0,S5/PLANEL_Pot_anual!S5,0)</f>
        <v>0.51093089266886882</v>
      </c>
      <c r="T30" s="47">
        <f>IF(PLANEL_Pot_anual!T5&lt;&gt;0,T5/PLANEL_Pot_anual!T5,0)</f>
        <v>0.51257316905754902</v>
      </c>
      <c r="U30" s="47">
        <f>IF(PLANEL_Pot_anual!U5&lt;&gt;0,U5/PLANEL_Pot_anual!U5,0)</f>
        <v>0.51253815245948253</v>
      </c>
      <c r="V30" s="47">
        <f>IF(PLANEL_Pot_anual!V5&lt;&gt;0,V5/PLANEL_Pot_anual!V5,0)</f>
        <v>0.51257316905754902</v>
      </c>
      <c r="W30" s="47">
        <f>IF(PLANEL_Pot_anual!W5&lt;&gt;0,W5/PLANEL_Pot_anual!W5,0)</f>
        <v>0.51257316905754902</v>
      </c>
      <c r="X30" s="47">
        <f>IF(PLANEL_Pot_anual!X5&lt;&gt;0,X5/PLANEL_Pot_anual!X5,0)</f>
        <v>0.51257316905754902</v>
      </c>
      <c r="Y30" s="47">
        <f>IF(PLANEL_Pot_anual!Y5&lt;&gt;0,Y5/PLANEL_Pot_anual!Y5,0)</f>
        <v>0.51257316905754902</v>
      </c>
      <c r="Z30" s="47">
        <f>IF(PLANEL_Pot_anual!Z5&lt;&gt;0,Z5/PLANEL_Pot_anual!Z5,0)</f>
        <v>0.51257316905754902</v>
      </c>
      <c r="AA30" s="47">
        <f>IF(PLANEL_Pot_anual!AA5&lt;&gt;0,AA5/PLANEL_Pot_anual!AA5,0)</f>
        <v>0.51257316905754902</v>
      </c>
      <c r="AB30" s="77">
        <f>IF(PLANEL_Pot_anual!AB5&lt;&gt;0,AB5/PLANEL_Pot_anual!AB5,0)</f>
        <v>0.51253815245948253</v>
      </c>
      <c r="AC30" s="47">
        <f>IF(PLANEL_Pot_anual!AC5&lt;&gt;0,AC5/PLANEL_Pot_anual!AC5,0)</f>
        <v>0.51254123616549496</v>
      </c>
      <c r="AD30" s="47">
        <f>IF(PLANEL_Pot_anual!AD5&lt;&gt;0,AD5/PLANEL_Pot_anual!AD5,0)</f>
        <v>0.51253815245948253</v>
      </c>
      <c r="AE30" s="47">
        <f>IF(PLANEL_Pot_anual!AE5&lt;&gt;0,AE5/PLANEL_Pot_anual!AE5,0)</f>
        <v>0.51253815245948253</v>
      </c>
      <c r="AF30" s="47">
        <f>IF(PLANEL_Pot_anual!AF5&lt;&gt;0,AF5/PLANEL_Pot_anual!AF5,0)</f>
        <v>0.51257316905754902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0.51160476428955037</v>
      </c>
      <c r="AI30" s="47">
        <f>IF(PLANEL_Pot_anual!AI5&lt;&gt;0,AI5/PLANEL_Pot_anual!AI5,0)</f>
        <v>0.51163978088761686</v>
      </c>
      <c r="AJ30" s="47">
        <f>IF(PLANEL_Pot_anual!AJ5&lt;&gt;0,AJ5/PLANEL_Pot_anual!AJ5,0)</f>
        <v>0.51073159720736949</v>
      </c>
      <c r="AK30" s="47">
        <f>IF(PLANEL_Pot_anual!AK5&lt;&gt;0,AK5/PLANEL_Pot_anual!AK5,0)</f>
        <v>0.51057628253619658</v>
      </c>
      <c r="AL30" s="47">
        <f>IF(PLANEL_Pot_anual!AL5&lt;&gt;0,AL5/PLANEL_Pot_anual!AL5,0)</f>
        <v>0.51061129913426295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0.60866850554161989</v>
      </c>
      <c r="D32" s="48">
        <f>IF(PLANEL_Pot_anual!D7&lt;&gt;0,D7/PLANEL_Pot_anual!D7,0)</f>
        <v>0.47481037196198128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0.40151150955588949</v>
      </c>
      <c r="H32" s="48">
        <f>IF(PLANEL_Pot_anual!H7&lt;&gt;0,H7/PLANEL_Pot_anual!H7,0)</f>
        <v>0.40882836157722441</v>
      </c>
      <c r="I32" s="48">
        <f>IF(PLANEL_Pot_anual!I7&lt;&gt;0,I7/PLANEL_Pot_anual!I7,0)</f>
        <v>0.46103052199212857</v>
      </c>
      <c r="J32" s="48">
        <f>IF(PLANEL_Pot_anual!J7&lt;&gt;0,J7/PLANEL_Pot_anual!J7,0)</f>
        <v>0.49669604595375927</v>
      </c>
      <c r="K32" s="48">
        <f>IF(PLANEL_Pot_anual!K7&lt;&gt;0,K7/PLANEL_Pot_anual!K7,0)</f>
        <v>0.50829036537808214</v>
      </c>
      <c r="L32" s="48">
        <f>IF(PLANEL_Pot_anual!L7&lt;&gt;0,L7/PLANEL_Pot_anual!L7,0)</f>
        <v>0.50029558321392598</v>
      </c>
      <c r="M32" s="48">
        <f>IF(PLANEL_Pot_anual!M7&lt;&gt;0,M7/PLANEL_Pot_anual!M7,0)</f>
        <v>0.46733435582486954</v>
      </c>
      <c r="N32" s="48">
        <f>IF(PLANEL_Pot_anual!N7&lt;&gt;0,N7/PLANEL_Pot_anual!N7,0)</f>
        <v>0.46854703510491463</v>
      </c>
      <c r="O32" s="48">
        <f>IF(PLANEL_Pot_anual!O7&lt;&gt;0,O7/PLANEL_Pot_anual!O7,0)</f>
        <v>0.48277295409730797</v>
      </c>
      <c r="P32" s="48">
        <f>IF(PLANEL_Pot_anual!P7&lt;&gt;0,P7/PLANEL_Pot_anual!P7,0)</f>
        <v>0.46916950355335924</v>
      </c>
      <c r="Q32" s="48">
        <f>IF(PLANEL_Pot_anual!Q7&lt;&gt;0,Q7/PLANEL_Pot_anual!Q7,0)</f>
        <v>0.48456513435183918</v>
      </c>
      <c r="R32" s="48">
        <f>IF(PLANEL_Pot_anual!R7&lt;&gt;0,R7/PLANEL_Pot_anual!R7,0)</f>
        <v>0.47871944423196972</v>
      </c>
      <c r="S32" s="48">
        <f>IF(PLANEL_Pot_anual!S7&lt;&gt;0,S7/PLANEL_Pot_anual!S7,0)</f>
        <v>0.52353755788697154</v>
      </c>
      <c r="T32" s="48">
        <f>IF(PLANEL_Pot_anual!T7&lt;&gt;0,T7/PLANEL_Pot_anual!T7,0)</f>
        <v>0.52376969692054187</v>
      </c>
      <c r="U32" s="48">
        <f>IF(PLANEL_Pot_anual!U7&lt;&gt;0,U7/PLANEL_Pot_anual!U7,0)</f>
        <v>0.51066913530132396</v>
      </c>
      <c r="V32" s="48">
        <f>IF(PLANEL_Pot_anual!V7&lt;&gt;0,V7/PLANEL_Pot_anual!V7,0)</f>
        <v>0.46970525916451089</v>
      </c>
      <c r="W32" s="48">
        <f>IF(PLANEL_Pot_anual!W7&lt;&gt;0,W7/PLANEL_Pot_anual!W7,0)</f>
        <v>0.44371825036571433</v>
      </c>
      <c r="X32" s="48">
        <f>IF(PLANEL_Pot_anual!X7&lt;&gt;0,X7/PLANEL_Pot_anual!X7,0)</f>
        <v>0.42811690618712017</v>
      </c>
      <c r="Y32" s="48">
        <f>IF(PLANEL_Pot_anual!Y7&lt;&gt;0,Y7/PLANEL_Pot_anual!Y7,0)</f>
        <v>0.39743797981517059</v>
      </c>
      <c r="Z32" s="48">
        <f>IF(PLANEL_Pot_anual!Z7&lt;&gt;0,Z7/PLANEL_Pot_anual!Z7,0)</f>
        <v>0.41430508537818261</v>
      </c>
      <c r="AA32" s="48">
        <f>IF(PLANEL_Pot_anual!AA7&lt;&gt;0,AA7/PLANEL_Pot_anual!AA7,0)</f>
        <v>0.49979231648137457</v>
      </c>
      <c r="AB32" s="48">
        <f>IF(PLANEL_Pot_anual!AB7&lt;&gt;0,AB7/PLANEL_Pot_anual!AB7,0)</f>
        <v>0.40138559637447596</v>
      </c>
      <c r="AC32" s="48">
        <f>IF(PLANEL_Pot_anual!AC7&lt;&gt;0,AC7/PLANEL_Pot_anual!AC7,0)</f>
        <v>0.39168310221293606</v>
      </c>
      <c r="AD32" s="48">
        <f>IF(PLANEL_Pot_anual!AD7&lt;&gt;0,AD7/PLANEL_Pot_anual!AD7,0)</f>
        <v>0.40262798567504993</v>
      </c>
      <c r="AE32" s="48">
        <f>IF(PLANEL_Pot_anual!AE7&lt;&gt;0,AE7/PLANEL_Pot_anual!AE7,0)</f>
        <v>0.4133188217451243</v>
      </c>
      <c r="AF32" s="48">
        <f>IF(PLANEL_Pot_anual!AF7&lt;&gt;0,AF7/PLANEL_Pot_anual!AF7,0)</f>
        <v>0.42406095214930051</v>
      </c>
      <c r="AG32" s="48">
        <f>IF(PLANEL_Pot_anual!AG7&lt;&gt;0,AG7/PLANEL_Pot_anual!AG7,0)</f>
        <v>0.44307591457139256</v>
      </c>
      <c r="AH32" s="48">
        <f>IF(PLANEL_Pot_anual!AH7&lt;&gt;0,AH7/PLANEL_Pot_anual!AH7,0)</f>
        <v>0.46519616661122115</v>
      </c>
      <c r="AI32" s="48">
        <f>IF(PLANEL_Pot_anual!AI7&lt;&gt;0,AI7/PLANEL_Pot_anual!AI7,0)</f>
        <v>0.46526262611153357</v>
      </c>
      <c r="AJ32" s="48">
        <f>IF(PLANEL_Pot_anual!AJ7&lt;&gt;0,AJ7/PLANEL_Pot_anual!AJ7,0)</f>
        <v>0.47295281056525673</v>
      </c>
      <c r="AK32" s="48">
        <f>IF(PLANEL_Pot_anual!AK7&lt;&gt;0,AK7/PLANEL_Pot_anual!AK7,0)</f>
        <v>0.51468794401061346</v>
      </c>
      <c r="AL32" s="48">
        <f>IF(PLANEL_Pot_anual!AL7&lt;&gt;0,AL7/PLANEL_Pot_anual!AL7,0)</f>
        <v>0.55554432971809298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0.57505525923920398</v>
      </c>
      <c r="N34" s="49">
        <f>IF(PLANEL_Pot_anual!N9&lt;&gt;0,N9/PLANEL_Pot_anual!N9,0)</f>
        <v>0.58255377883927362</v>
      </c>
      <c r="O34" s="49">
        <f>IF(PLANEL_Pot_anual!O9&lt;&gt;0,O9/PLANEL_Pot_anual!O9,0)</f>
        <v>0.60156420545746381</v>
      </c>
      <c r="P34" s="49">
        <f>IF(PLANEL_Pot_anual!P9&lt;&gt;0,P9/PLANEL_Pot_anual!P9,0)</f>
        <v>0.58255551596433885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0.86816116911764707</v>
      </c>
      <c r="Y34" s="49">
        <f>IF(PLANEL_Pot_anual!Y9&lt;&gt;0,Y9/PLANEL_Pot_anual!Y9,0)</f>
        <v>0.95237128000000004</v>
      </c>
      <c r="Z34" s="49">
        <f>IF(PLANEL_Pot_anual!Z9&lt;&gt;0,Z9/PLANEL_Pot_anual!Z9,0)</f>
        <v>0.91402011676470585</v>
      </c>
      <c r="AA34" s="49">
        <f>IF(PLANEL_Pot_anual!AA9&lt;&gt;0,AA9/PLANEL_Pot_anual!AA9,0)</f>
        <v>0.85099062941176473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0.31930849647156495</v>
      </c>
      <c r="J35" s="49">
        <f>IF(PLANEL_Pot_anual!J10&lt;&gt;0,J10/PLANEL_Pot_anual!J10,0)</f>
        <v>0.42942296699875465</v>
      </c>
      <c r="K35" s="49">
        <f>IF(PLANEL_Pot_anual!K10&lt;&gt;0,K10/PLANEL_Pot_anual!K10,0)</f>
        <v>0.42942296699875465</v>
      </c>
      <c r="L35" s="49">
        <f>IF(PLANEL_Pot_anual!L10&lt;&gt;0,L10/PLANEL_Pot_anual!L10,0)</f>
        <v>0.44738388702089388</v>
      </c>
      <c r="M35" s="49">
        <f>IF(PLANEL_Pot_anual!M10&lt;&gt;0,M10/PLANEL_Pot_anual!M10,0)</f>
        <v>0.52984530939532304</v>
      </c>
      <c r="N35" s="49">
        <f>IF(PLANEL_Pot_anual!N10&lt;&gt;0,N10/PLANEL_Pot_anual!N10,0)</f>
        <v>0.5398791379548914</v>
      </c>
      <c r="O35" s="49">
        <f>IF(PLANEL_Pot_anual!O10&lt;&gt;0,O10/PLANEL_Pot_anual!O10,0)</f>
        <v>0.48351432572298325</v>
      </c>
      <c r="P35" s="49">
        <f>IF(PLANEL_Pot_anual!P10&lt;&gt;0,P10/PLANEL_Pot_anual!P10,0)</f>
        <v>0.48351432572298325</v>
      </c>
      <c r="Q35" s="49">
        <f>IF(PLANEL_Pot_anual!Q10&lt;&gt;0,Q10/PLANEL_Pot_anual!Q10,0)</f>
        <v>0.43139626172685758</v>
      </c>
      <c r="R35" s="49">
        <f>IF(PLANEL_Pot_anual!R10&lt;&gt;0,R10/PLANEL_Pot_anual!R10,0)</f>
        <v>0.48351432572298325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0.88589930486008828</v>
      </c>
      <c r="AL36" s="47">
        <f>IF(PLANEL_Pot_anual!AL11&lt;&gt;0,AL11/PLANEL_Pot_anual!AL11,0)</f>
        <v>0.88589930486008828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4.1080741345182789E-2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0.31595721388473613</v>
      </c>
      <c r="K39" s="52">
        <f>IF(PLANEL_Pot_anual!K14&lt;&gt;0,K14/PLANEL_Pot_anual!K14,0)</f>
        <v>0.31595721388473613</v>
      </c>
      <c r="L39" s="52">
        <f>IF(PLANEL_Pot_anual!L14&lt;&gt;0,L14/PLANEL_Pot_anual!L14,0)</f>
        <v>0.30969505752920551</v>
      </c>
      <c r="M39" s="52">
        <f>IF(PLANEL_Pot_anual!M14&lt;&gt;0,M14/PLANEL_Pot_anual!M14,0)</f>
        <v>0.30969505752920551</v>
      </c>
      <c r="N39" s="52">
        <f>IF(PLANEL_Pot_anual!N14&lt;&gt;0,N14/PLANEL_Pot_anual!N14,0)</f>
        <v>0.30969505752920551</v>
      </c>
      <c r="O39" s="52">
        <f>IF(PLANEL_Pot_anual!O14&lt;&gt;0,O14/PLANEL_Pot_anual!O14,0)</f>
        <v>0.30969505752920551</v>
      </c>
      <c r="P39" s="52">
        <f>IF(PLANEL_Pot_anual!P14&lt;&gt;0,P14/PLANEL_Pot_anual!P14,0)</f>
        <v>0.30913630113185719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0.30645533775854944</v>
      </c>
      <c r="V39" s="52">
        <f>IF(PLANEL_Pot_anual!V14&lt;&gt;0,V14/PLANEL_Pot_anual!V14,0)</f>
        <v>0.30645533775854944</v>
      </c>
      <c r="W39" s="52">
        <f>IF(PLANEL_Pot_anual!W14&lt;&gt;0,W14/PLANEL_Pot_anual!W14,0)</f>
        <v>0.30645533775854944</v>
      </c>
      <c r="X39" s="52">
        <f>IF(PLANEL_Pot_anual!X14&lt;&gt;0,X14/PLANEL_Pot_anual!X14,0)</f>
        <v>0.30583012760016187</v>
      </c>
      <c r="Y39" s="52">
        <f>IF(PLANEL_Pot_anual!Y14&lt;&gt;0,Y14/PLANEL_Pot_anual!Y14,0)</f>
        <v>0.30583012760016187</v>
      </c>
      <c r="Z39" s="52">
        <f>IF(PLANEL_Pot_anual!Z14&lt;&gt;0,Z14/PLANEL_Pot_anual!Z14,0)</f>
        <v>0.30583012760016187</v>
      </c>
      <c r="AA39" s="52">
        <f>IF(PLANEL_Pot_anual!AA14&lt;&gt;0,AA14/PLANEL_Pot_anual!AA14,0)</f>
        <v>0.30583012760016187</v>
      </c>
      <c r="AB39" s="82">
        <f>IF(PLANEL_Pot_anual!AB14&lt;&gt;0,AB14/PLANEL_Pot_anual!AB14,0)</f>
        <v>0.30583012760016187</v>
      </c>
      <c r="AC39" s="52">
        <f>IF(PLANEL_Pot_anual!AC14&lt;&gt;0,AC14/PLANEL_Pot_anual!AC14,0)</f>
        <v>0.30583012760016187</v>
      </c>
      <c r="AD39" s="52">
        <f>IF(PLANEL_Pot_anual!AD14&lt;&gt;0,AD14/PLANEL_Pot_anual!AD14,0)</f>
        <v>0.30583012760016187</v>
      </c>
      <c r="AE39" s="52">
        <f>IF(PLANEL_Pot_anual!AE14&lt;&gt;0,AE14/PLANEL_Pot_anual!AE14,0)</f>
        <v>0.30583012760016187</v>
      </c>
      <c r="AF39" s="52">
        <f>IF(PLANEL_Pot_anual!AF14&lt;&gt;0,AF14/PLANEL_Pot_anual!AF14,0)</f>
        <v>0.30583012760016187</v>
      </c>
      <c r="AG39" s="52">
        <f>IF(PLANEL_Pot_anual!AG14&lt;&gt;0,AG14/PLANEL_Pot_anual!AG14,0)</f>
        <v>0.30583012760016187</v>
      </c>
      <c r="AH39" s="52">
        <f>IF(PLANEL_Pot_anual!AH14&lt;&gt;0,AH14/PLANEL_Pot_anual!AH14,0)</f>
        <v>0.30583012759005418</v>
      </c>
      <c r="AI39" s="52">
        <f>IF(PLANEL_Pot_anual!AI14&lt;&gt;0,AI14/PLANEL_Pot_anual!AI14,0)</f>
        <v>0.30583012759005418</v>
      </c>
      <c r="AJ39" s="52">
        <f>IF(PLANEL_Pot_anual!AJ14&lt;&gt;0,AJ14/PLANEL_Pot_anual!AJ14,0)</f>
        <v>0.30583012759005418</v>
      </c>
      <c r="AK39" s="52">
        <f>IF(PLANEL_Pot_anual!AK14&lt;&gt;0,AK14/PLANEL_Pot_anual!AK14,0)</f>
        <v>0.30583012759005418</v>
      </c>
      <c r="AL39" s="52">
        <f>IF(PLANEL_Pot_anual!AL14&lt;&gt;0,AL14/PLANEL_Pot_anual!AL14,0)</f>
        <v>0.30583012759005418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0.9433834470018172</v>
      </c>
      <c r="F40" s="52">
        <f>IF(PLANEL_Pot_anual!F15&lt;&gt;0,F15/PLANEL_Pot_anual!F15,0)</f>
        <v>0.92918536475247526</v>
      </c>
      <c r="G40" s="52">
        <f>IF(PLANEL_Pot_anual!G15&lt;&gt;0,G15/PLANEL_Pot_anual!G15,0)</f>
        <v>0.91320943079222727</v>
      </c>
      <c r="H40" s="52">
        <f>IF(PLANEL_Pot_anual!H15&lt;&gt;0,H15/PLANEL_Pot_anual!H15,0)</f>
        <v>0.92012554923504863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0.93020175400552485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0.92353713242074931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0.88073498904899139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0.44803398226332736</v>
      </c>
      <c r="K42" s="51">
        <f>IF(PLANEL_Pot_anual!K17&lt;&gt;0,K17/PLANEL_Pot_anual!K17,0)</f>
        <v>0.45046532405628487</v>
      </c>
      <c r="L42" s="51">
        <f>IF(PLANEL_Pot_anual!L17&lt;&gt;0,L17/PLANEL_Pot_anual!L17,0)</f>
        <v>0.45119259113370663</v>
      </c>
      <c r="M42" s="51">
        <f>IF(PLANEL_Pot_anual!M17&lt;&gt;0,M17/PLANEL_Pot_anual!M17,0)</f>
        <v>0.45277084501769033</v>
      </c>
      <c r="N42" s="51">
        <f>IF(PLANEL_Pot_anual!N17&lt;&gt;0,N17/PLANEL_Pot_anual!N17,0)</f>
        <v>0.45305837629033624</v>
      </c>
      <c r="O42" s="51">
        <f>IF(PLANEL_Pot_anual!O17&lt;&gt;0,O17/PLANEL_Pot_anual!O17,0)</f>
        <v>0.45385261377016822</v>
      </c>
      <c r="P42" s="51">
        <f>IF(PLANEL_Pot_anual!P17&lt;&gt;0,P17/PLANEL_Pot_anual!P17,0)</f>
        <v>0.45387257984276119</v>
      </c>
      <c r="Q42" s="51">
        <f>IF(PLANEL_Pot_anual!Q17&lt;&gt;0,Q17/PLANEL_Pot_anual!Q17,0)</f>
        <v>0.45394243746061502</v>
      </c>
      <c r="R42" s="51">
        <f>IF(PLANEL_Pot_anual!R17&lt;&gt;0,R17/PLANEL_Pot_anual!R17,0)</f>
        <v>0.45411179227779719</v>
      </c>
      <c r="S42" s="51">
        <f>IF(PLANEL_Pot_anual!S17&lt;&gt;0,S17/PLANEL_Pot_anual!S17,0)</f>
        <v>0.45445881571963392</v>
      </c>
      <c r="T42" s="51">
        <f>IF(PLANEL_Pot_anual!T17&lt;&gt;0,T17/PLANEL_Pot_anual!T17,0)</f>
        <v>0.4551250374960496</v>
      </c>
      <c r="U42" s="51">
        <f>IF(PLANEL_Pot_anual!U17&lt;&gt;0,U17/PLANEL_Pot_anual!U17,0)</f>
        <v>0.45562511157522395</v>
      </c>
      <c r="V42" s="51">
        <f>IF(PLANEL_Pot_anual!V17&lt;&gt;0,V17/PLANEL_Pot_anual!V17,0)</f>
        <v>0.45611609650580992</v>
      </c>
      <c r="W42" s="51">
        <f>IF(PLANEL_Pot_anual!W17&lt;&gt;0,W17/PLANEL_Pot_anual!W17,0)</f>
        <v>0.45683048790066777</v>
      </c>
      <c r="X42" s="51">
        <f>IF(PLANEL_Pot_anual!X17&lt;&gt;0,X17/PLANEL_Pot_anual!X17,0)</f>
        <v>0.4569391203597799</v>
      </c>
      <c r="Y42" s="51">
        <f>IF(PLANEL_Pot_anual!Y17&lt;&gt;0,Y17/PLANEL_Pot_anual!Y17,0)</f>
        <v>0.45726319365569162</v>
      </c>
      <c r="Z42" s="51">
        <f>IF(PLANEL_Pot_anual!Z17&lt;&gt;0,Z17/PLANEL_Pot_anual!Z17,0)</f>
        <v>0.45728061079857518</v>
      </c>
      <c r="AA42" s="51">
        <f>IF(PLANEL_Pot_anual!AA17&lt;&gt;0,AA17/PLANEL_Pot_anual!AA17,0)</f>
        <v>0.45757754737788831</v>
      </c>
      <c r="AB42" s="81">
        <f>IF(PLANEL_Pot_anual!AB17&lt;&gt;0,AB17/PLANEL_Pot_anual!AB17,0)</f>
        <v>0.45760956116163326</v>
      </c>
      <c r="AC42" s="51">
        <f>IF(PLANEL_Pot_anual!AC17&lt;&gt;0,AC17/PLANEL_Pot_anual!AC17,0)</f>
        <v>0.45761099997840138</v>
      </c>
      <c r="AD42" s="51">
        <f>IF(PLANEL_Pot_anual!AD17&lt;&gt;0,AD17/PLANEL_Pot_anual!AD17,0)</f>
        <v>0.4576110000007117</v>
      </c>
      <c r="AE42" s="51">
        <f>IF(PLANEL_Pot_anual!AE17&lt;&gt;0,AE17/PLANEL_Pot_anual!AE17,0)</f>
        <v>0.45761100000716026</v>
      </c>
      <c r="AF42" s="51">
        <f>IF(PLANEL_Pot_anual!AF17&lt;&gt;0,AF17/PLANEL_Pot_anual!AF17,0)</f>
        <v>0.45761099996751281</v>
      </c>
      <c r="AG42" s="51">
        <f>IF(PLANEL_Pot_anual!AG17&lt;&gt;0,AG17/PLANEL_Pot_anual!AG17,0)</f>
        <v>0.45761100001200278</v>
      </c>
      <c r="AH42" s="51">
        <f>IF(PLANEL_Pot_anual!AH17&lt;&gt;0,AH17/PLANEL_Pot_anual!AH17,0)</f>
        <v>0.45761100001407073</v>
      </c>
      <c r="AI42" s="51">
        <f>IF(PLANEL_Pot_anual!AI17&lt;&gt;0,AI17/PLANEL_Pot_anual!AI17,0)</f>
        <v>0.45761099995237792</v>
      </c>
      <c r="AJ42" s="51">
        <f>IF(PLANEL_Pot_anual!AJ17&lt;&gt;0,AJ17/PLANEL_Pot_anual!AJ17,0)</f>
        <v>0.45761099996595078</v>
      </c>
      <c r="AK42" s="51">
        <f>IF(PLANEL_Pot_anual!AK17&lt;&gt;0,AK17/PLANEL_Pot_anual!AK17,0)</f>
        <v>0.45761100003706229</v>
      </c>
      <c r="AL42" s="51">
        <f>IF(PLANEL_Pot_anual!AL17&lt;&gt;0,AL17/PLANEL_Pot_anual!AL17,0)</f>
        <v>0.45761100001244481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0.25128182423051953</v>
      </c>
      <c r="T45" s="53">
        <f>IF(PLANEL_Pot_anual!T20&lt;&gt;0,T20/PLANEL_Pot_anual!T20,0)</f>
        <v>0.25128074083225505</v>
      </c>
      <c r="U45" s="53">
        <f>IF(PLANEL_Pot_anual!U20&lt;&gt;0,U20/PLANEL_Pot_anual!U20,0)</f>
        <v>0.25128074083225505</v>
      </c>
      <c r="V45" s="53">
        <f>IF(PLANEL_Pot_anual!V20&lt;&gt;0,V20/PLANEL_Pot_anual!V20,0)</f>
        <v>0.25128074083225505</v>
      </c>
      <c r="W45" s="53">
        <f>IF(PLANEL_Pot_anual!W20&lt;&gt;0,W20/PLANEL_Pot_anual!W20,0)</f>
        <v>0.2512954722253849</v>
      </c>
      <c r="X45" s="53">
        <f>IF(PLANEL_Pot_anual!X20&lt;&gt;0,X20/PLANEL_Pot_anual!X20,0)</f>
        <v>0.25128460789847867</v>
      </c>
      <c r="Y45" s="53">
        <f>IF(PLANEL_Pot_anual!Y20&lt;&gt;0,Y20/PLANEL_Pot_anual!Y20,0)</f>
        <v>0.25128460789847867</v>
      </c>
      <c r="Z45" s="53">
        <f>IF(PLANEL_Pot_anual!Z20&lt;&gt;0,Z20/PLANEL_Pot_anual!Z20,0)</f>
        <v>0.25073363405594845</v>
      </c>
      <c r="AA45" s="53">
        <f>IF(PLANEL_Pot_anual!AA20&lt;&gt;0,AA20/PLANEL_Pot_anual!AA20,0)</f>
        <v>0.25025796491228069</v>
      </c>
      <c r="AB45" s="83">
        <f>IF(PLANEL_Pot_anual!AB20&lt;&gt;0,AB20/PLANEL_Pot_anual!AB20,0)</f>
        <v>0.28132565988810343</v>
      </c>
      <c r="AC45" s="53">
        <f>IF(PLANEL_Pot_anual!AC20&lt;&gt;0,AC20/PLANEL_Pot_anual!AC20,0)</f>
        <v>0.28132566004716619</v>
      </c>
      <c r="AD45" s="53">
        <f>IF(PLANEL_Pot_anual!AD20&lt;&gt;0,AD20/PLANEL_Pot_anual!AD20,0)</f>
        <v>0.28132566012123594</v>
      </c>
      <c r="AE45" s="53">
        <f>IF(PLANEL_Pot_anual!AE20&lt;&gt;0,AE20/PLANEL_Pot_anual!AE20,0)</f>
        <v>0.28132566009498561</v>
      </c>
      <c r="AF45" s="53">
        <f>IF(PLANEL_Pot_anual!AF20&lt;&gt;0,AF20/PLANEL_Pot_anual!AF20,0)</f>
        <v>0.28132566004903276</v>
      </c>
      <c r="AG45" s="53">
        <f>IF(PLANEL_Pot_anual!AG20&lt;&gt;0,AG20/PLANEL_Pot_anual!AG20,0)</f>
        <v>0.28132565998674941</v>
      </c>
      <c r="AH45" s="53">
        <f>IF(PLANEL_Pot_anual!AH20&lt;&gt;0,AH20/PLANEL_Pot_anual!AH20,0)</f>
        <v>0.28132565999772624</v>
      </c>
      <c r="AI45" s="53">
        <f>IF(PLANEL_Pot_anual!AI20&lt;&gt;0,AI20/PLANEL_Pot_anual!AI20,0)</f>
        <v>0.28132566005621268</v>
      </c>
      <c r="AJ45" s="53">
        <f>IF(PLANEL_Pot_anual!AJ20&lt;&gt;0,AJ20/PLANEL_Pot_anual!AJ20,0)</f>
        <v>0.28132566002522597</v>
      </c>
      <c r="AK45" s="53">
        <f>IF(PLANEL_Pot_anual!AK20&lt;&gt;0,AK20/PLANEL_Pot_anual!AK20,0)</f>
        <v>0.28132566002522597</v>
      </c>
      <c r="AL45" s="53">
        <f>IF(PLANEL_Pot_anual!AL20&lt;&gt;0,AL20/PLANEL_Pot_anual!AL20,0)</f>
        <v>0.28132566002522597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3509.5044459999999</v>
      </c>
      <c r="C4" s="58">
        <v>3587.4660180000001</v>
      </c>
      <c r="D4" s="58">
        <v>4020.302522</v>
      </c>
      <c r="E4" s="58">
        <v>4211.9282219999996</v>
      </c>
      <c r="F4" s="58">
        <v>4352.6952419999998</v>
      </c>
      <c r="G4" s="58">
        <v>4391.6600710000002</v>
      </c>
      <c r="H4" s="58">
        <v>4479.6682220000002</v>
      </c>
      <c r="I4" s="58">
        <v>4911.6965819999996</v>
      </c>
      <c r="J4" s="58">
        <v>4918.5395820000003</v>
      </c>
      <c r="K4" s="58">
        <v>5131.3340820000003</v>
      </c>
      <c r="L4" s="58">
        <v>5301.3340820000003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7865.2444999999998</v>
      </c>
      <c r="AE4" s="58">
        <v>7865.2444999999998</v>
      </c>
      <c r="AF4" s="58">
        <v>7865.2444999999998</v>
      </c>
      <c r="AG4" s="58">
        <v>7695.2444999999998</v>
      </c>
      <c r="AH4" s="58">
        <v>7865.2444999999998</v>
      </c>
      <c r="AI4" s="58">
        <v>7525.2444999999998</v>
      </c>
      <c r="AJ4" s="58">
        <v>7512.3</v>
      </c>
      <c r="AK4" s="58">
        <v>7648.3</v>
      </c>
      <c r="AL4" s="58">
        <v>7512.3</v>
      </c>
      <c r="AM4" s="58">
        <v>6662.3</v>
      </c>
      <c r="AN4" s="58">
        <v>7648.3</v>
      </c>
    </row>
    <row r="5" spans="1:40" x14ac:dyDescent="0.25">
      <c r="A5" s="229" t="s">
        <v>4</v>
      </c>
      <c r="B5" s="58">
        <v>2380.3200000000002</v>
      </c>
      <c r="C5" s="58">
        <v>2106.5700000000002</v>
      </c>
      <c r="D5" s="58">
        <v>1840.095</v>
      </c>
      <c r="E5" s="58">
        <v>2108.0700000000002</v>
      </c>
      <c r="F5" s="58">
        <v>2108.0700000000002</v>
      </c>
      <c r="G5" s="58">
        <v>1709.3838989999999</v>
      </c>
      <c r="H5" s="58">
        <v>1910.07</v>
      </c>
      <c r="I5" s="58">
        <v>2365.2449999999999</v>
      </c>
      <c r="J5" s="58">
        <v>2186.9269610000001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1821</v>
      </c>
      <c r="W5" s="58">
        <v>1821</v>
      </c>
      <c r="X5" s="58">
        <v>1821</v>
      </c>
      <c r="Y5" s="58">
        <v>1821</v>
      </c>
      <c r="Z5" s="58">
        <v>1821</v>
      </c>
      <c r="AA5" s="58">
        <v>1821</v>
      </c>
      <c r="AB5" s="58">
        <v>1821</v>
      </c>
      <c r="AC5" s="58">
        <v>1821</v>
      </c>
      <c r="AD5" s="58">
        <v>1821</v>
      </c>
      <c r="AE5" s="58">
        <v>1551</v>
      </c>
      <c r="AF5" s="58">
        <v>1551</v>
      </c>
      <c r="AG5" s="58">
        <v>1821</v>
      </c>
      <c r="AH5" s="58">
        <v>1821</v>
      </c>
      <c r="AI5" s="58">
        <v>1821</v>
      </c>
      <c r="AJ5" s="58">
        <v>1821</v>
      </c>
      <c r="AK5" s="58">
        <v>1551</v>
      </c>
      <c r="AL5" s="58">
        <v>1821</v>
      </c>
      <c r="AM5" s="58">
        <v>1821</v>
      </c>
      <c r="AN5" s="58">
        <v>1551</v>
      </c>
    </row>
    <row r="6" spans="1:40" x14ac:dyDescent="0.25">
      <c r="A6" s="229" t="s">
        <v>7</v>
      </c>
      <c r="B6" s="58">
        <v>163.36551650000001</v>
      </c>
      <c r="C6" s="58">
        <v>183.45145059999999</v>
      </c>
      <c r="D6" s="58">
        <v>292.7680565</v>
      </c>
      <c r="E6" s="58">
        <v>337.77280150000001</v>
      </c>
      <c r="F6" s="58">
        <v>432.40484830000003</v>
      </c>
      <c r="G6" s="58">
        <v>435.89209629999999</v>
      </c>
      <c r="H6" s="58">
        <v>506.17144389999999</v>
      </c>
      <c r="I6" s="58">
        <v>954.39557779999996</v>
      </c>
      <c r="J6" s="58">
        <v>869.83573139999999</v>
      </c>
      <c r="K6" s="58">
        <v>960.36230780000005</v>
      </c>
      <c r="L6" s="58">
        <v>960.36230780000005</v>
      </c>
      <c r="M6" s="58">
        <v>960.36230780000005</v>
      </c>
      <c r="N6" s="58">
        <v>1729.7989480000001</v>
      </c>
      <c r="O6" s="58">
        <v>3813.9382489999998</v>
      </c>
      <c r="P6" s="58">
        <v>4971.8695989999997</v>
      </c>
      <c r="Q6" s="58">
        <v>6328.5355600000003</v>
      </c>
      <c r="R6" s="58">
        <v>6327.5722100000003</v>
      </c>
      <c r="S6" s="58">
        <v>6610.7870720000001</v>
      </c>
      <c r="T6" s="58">
        <v>8006.4984850000001</v>
      </c>
      <c r="U6" s="58">
        <v>8596.2148089999991</v>
      </c>
      <c r="V6" s="58">
        <v>9062.9457010000006</v>
      </c>
      <c r="W6" s="58">
        <v>10107.59461</v>
      </c>
      <c r="X6" s="58">
        <v>10830.07058</v>
      </c>
      <c r="Y6" s="58">
        <v>12022.848110000001</v>
      </c>
      <c r="Z6" s="58">
        <v>12930.031999999999</v>
      </c>
      <c r="AA6" s="58">
        <v>14011.86505</v>
      </c>
      <c r="AB6" s="58">
        <v>14437.72731</v>
      </c>
      <c r="AC6" s="58">
        <v>14140.61326</v>
      </c>
      <c r="AD6" s="58">
        <v>20916.952430000001</v>
      </c>
      <c r="AE6" s="58">
        <v>22135.5167</v>
      </c>
      <c r="AF6" s="58">
        <v>29823.933860000001</v>
      </c>
      <c r="AG6" s="58">
        <v>31437.528310000002</v>
      </c>
      <c r="AH6" s="58">
        <v>31753.61364</v>
      </c>
      <c r="AI6" s="58">
        <v>32083.497159999999</v>
      </c>
      <c r="AJ6" s="58">
        <v>32507.09189</v>
      </c>
      <c r="AK6" s="58">
        <v>32835.908239999997</v>
      </c>
      <c r="AL6" s="58">
        <v>33175.004930000003</v>
      </c>
      <c r="AM6" s="58">
        <v>34709.192349999998</v>
      </c>
      <c r="AN6" s="58">
        <v>37033.91835</v>
      </c>
    </row>
    <row r="7" spans="1:40" x14ac:dyDescent="0.25">
      <c r="A7" s="229" t="s">
        <v>3</v>
      </c>
      <c r="B7" s="58">
        <v>10406.97884</v>
      </c>
      <c r="C7" s="58">
        <v>10091.803830000001</v>
      </c>
      <c r="D7" s="58">
        <v>10000.18333</v>
      </c>
      <c r="E7" s="58">
        <v>10651.664769999999</v>
      </c>
      <c r="F7" s="58">
        <v>11022.0314</v>
      </c>
      <c r="G7" s="58">
        <v>10576.7505</v>
      </c>
      <c r="H7" s="58">
        <v>10703.965200000001</v>
      </c>
      <c r="I7" s="58">
        <v>10127.567719999999</v>
      </c>
      <c r="J7" s="58">
        <v>11060.593500000001</v>
      </c>
      <c r="K7" s="58">
        <v>12879.45465</v>
      </c>
      <c r="L7" s="58">
        <v>13096.951730000001</v>
      </c>
      <c r="M7" s="58">
        <v>15630.736699999999</v>
      </c>
      <c r="N7" s="58">
        <v>17905.35009</v>
      </c>
      <c r="O7" s="58">
        <v>17905.634330000001</v>
      </c>
      <c r="P7" s="58">
        <v>17905.918570000002</v>
      </c>
      <c r="Q7" s="58">
        <v>17905.918570000002</v>
      </c>
      <c r="R7" s="58">
        <v>18338.78469</v>
      </c>
      <c r="S7" s="58">
        <v>19183.891940000001</v>
      </c>
      <c r="T7" s="58">
        <v>19183.891940000001</v>
      </c>
      <c r="U7" s="58">
        <v>19871.187809999999</v>
      </c>
      <c r="V7" s="58">
        <v>20747.599010000002</v>
      </c>
      <c r="W7" s="58">
        <v>21624.010200000001</v>
      </c>
      <c r="X7" s="58">
        <v>22500.61089</v>
      </c>
      <c r="Y7" s="58">
        <v>23261.580010000001</v>
      </c>
      <c r="Z7" s="58">
        <v>24459.800299999999</v>
      </c>
      <c r="AA7" s="58">
        <v>26456.91503</v>
      </c>
      <c r="AB7" s="58">
        <v>28778.302199999998</v>
      </c>
      <c r="AC7" s="58">
        <v>33361.774850000002</v>
      </c>
      <c r="AD7" s="58">
        <v>33889.516510000001</v>
      </c>
      <c r="AE7" s="58">
        <v>34232.785450000003</v>
      </c>
      <c r="AF7" s="58">
        <v>34437.439310000002</v>
      </c>
      <c r="AG7" s="58">
        <v>35334.694880000003</v>
      </c>
      <c r="AH7" s="58">
        <v>34776.63725</v>
      </c>
      <c r="AI7" s="58">
        <v>38247.032959999997</v>
      </c>
      <c r="AJ7" s="58">
        <v>37473.896159999997</v>
      </c>
      <c r="AK7" s="58">
        <v>39307.809609999997</v>
      </c>
      <c r="AL7" s="58">
        <v>40184.292869999997</v>
      </c>
      <c r="AM7" s="58">
        <v>38403.547530000003</v>
      </c>
      <c r="AN7" s="58">
        <v>39177.879130000001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3605.9614310000002</v>
      </c>
      <c r="C10" s="58">
        <v>3843.5284569999999</v>
      </c>
      <c r="D10" s="58">
        <v>4175.3617590000003</v>
      </c>
      <c r="E10" s="58">
        <v>4156.0356899999997</v>
      </c>
      <c r="F10" s="58">
        <v>4044.6773779999999</v>
      </c>
      <c r="G10" s="58">
        <v>4482.2778770000004</v>
      </c>
      <c r="H10" s="58">
        <v>3225.2947300000001</v>
      </c>
      <c r="I10" s="58">
        <v>4390.9416190000002</v>
      </c>
      <c r="J10" s="58">
        <v>4419.6354240000001</v>
      </c>
      <c r="K10" s="58">
        <v>4870.2674809999999</v>
      </c>
      <c r="L10" s="58">
        <v>4870.2674809999999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2499.255431</v>
      </c>
      <c r="O11" s="58">
        <v>6711.477793</v>
      </c>
      <c r="P11" s="58">
        <v>7785.6168019999996</v>
      </c>
      <c r="Q11" s="58">
        <v>11049.732379999999</v>
      </c>
      <c r="R11" s="58">
        <v>11140.111419999999</v>
      </c>
      <c r="S11" s="58">
        <v>11637.61002</v>
      </c>
      <c r="T11" s="58">
        <v>12901.81905</v>
      </c>
      <c r="U11" s="58">
        <v>16368.34708</v>
      </c>
      <c r="V11" s="58">
        <v>18419.836810000001</v>
      </c>
      <c r="W11" s="58">
        <v>19804.46948</v>
      </c>
      <c r="X11" s="58">
        <v>21924.034930000002</v>
      </c>
      <c r="Y11" s="58">
        <v>23874.061570000002</v>
      </c>
      <c r="Z11" s="58">
        <v>26148.884040000001</v>
      </c>
      <c r="AA11" s="58">
        <v>27398.055680000001</v>
      </c>
      <c r="AB11" s="58">
        <v>29048.157920000001</v>
      </c>
      <c r="AC11" s="58">
        <v>29617.280729999999</v>
      </c>
      <c r="AD11" s="58">
        <v>28754.200440000001</v>
      </c>
      <c r="AE11" s="58">
        <v>29617.280729999999</v>
      </c>
      <c r="AF11" s="58">
        <v>29617.280729999999</v>
      </c>
      <c r="AG11" s="58">
        <v>29312.483120000001</v>
      </c>
      <c r="AH11" s="58">
        <v>32861.547570000002</v>
      </c>
      <c r="AI11" s="58">
        <v>38022.477740000002</v>
      </c>
      <c r="AJ11" s="58">
        <v>41918.15079</v>
      </c>
      <c r="AK11" s="58">
        <v>41975.748290000003</v>
      </c>
      <c r="AL11" s="58">
        <v>47932.412060000002</v>
      </c>
      <c r="AM11" s="58">
        <v>53017.203110000002</v>
      </c>
      <c r="AN11" s="58">
        <v>50719.754560000001</v>
      </c>
    </row>
    <row r="12" spans="1:40" x14ac:dyDescent="0.25">
      <c r="A12" s="229" t="s">
        <v>2</v>
      </c>
      <c r="B12" s="58">
        <v>4562.0794260000002</v>
      </c>
      <c r="C12" s="58">
        <v>4438.270383</v>
      </c>
      <c r="D12" s="58">
        <v>4583.5099259999997</v>
      </c>
      <c r="E12" s="58">
        <v>4584.4069259999997</v>
      </c>
      <c r="F12" s="58">
        <v>4667.6015260000004</v>
      </c>
      <c r="G12" s="58">
        <v>4898.7023259999996</v>
      </c>
      <c r="H12" s="58">
        <v>4943.4532259999996</v>
      </c>
      <c r="I12" s="58">
        <v>5200.1661260000001</v>
      </c>
      <c r="J12" s="58">
        <v>5285.4071020000001</v>
      </c>
      <c r="K12" s="58">
        <v>6555.2299139999996</v>
      </c>
      <c r="L12" s="58">
        <v>10453.533729999999</v>
      </c>
      <c r="M12" s="58">
        <v>11835.15223</v>
      </c>
      <c r="N12" s="58">
        <v>11835.15223</v>
      </c>
      <c r="O12" s="58">
        <v>11835.15223</v>
      </c>
      <c r="P12" s="58">
        <v>11835.15223</v>
      </c>
      <c r="Q12" s="58">
        <v>13070.69988</v>
      </c>
      <c r="R12" s="58">
        <v>13179.66217</v>
      </c>
      <c r="S12" s="58">
        <v>14754.47459</v>
      </c>
      <c r="T12" s="58">
        <v>14930.228730000001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13007.21026</v>
      </c>
      <c r="AE12" s="58">
        <v>14930.228730000001</v>
      </c>
      <c r="AF12" s="58">
        <v>14569.92663</v>
      </c>
      <c r="AG12" s="58">
        <v>13391.28039</v>
      </c>
      <c r="AH12" s="58">
        <v>13642.13673</v>
      </c>
      <c r="AI12" s="58">
        <v>9952.8671759999997</v>
      </c>
      <c r="AJ12" s="58">
        <v>10160.64603</v>
      </c>
      <c r="AK12" s="58">
        <v>14516.96292</v>
      </c>
      <c r="AL12" s="58">
        <v>11015.024230000001</v>
      </c>
      <c r="AM12" s="58">
        <v>13642.13673</v>
      </c>
      <c r="AN12" s="58">
        <v>14930.228730000001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3.1406000000000001</v>
      </c>
      <c r="F13" s="58">
        <v>4.1406000000000001</v>
      </c>
      <c r="G13" s="58">
        <v>150.08760000000001</v>
      </c>
      <c r="H13" s="58">
        <v>200.32640000000001</v>
      </c>
      <c r="I13" s="58">
        <v>434.26900000000001</v>
      </c>
      <c r="J13" s="58">
        <v>422.86900000000003</v>
      </c>
      <c r="K13" s="58">
        <v>434.26900000000001</v>
      </c>
      <c r="L13" s="58">
        <v>434.26900000000001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9499.6141289999996</v>
      </c>
      <c r="AC13" s="58">
        <v>10396.3578</v>
      </c>
      <c r="AD13" s="58">
        <v>11431.497160000001</v>
      </c>
      <c r="AE13" s="58">
        <v>12399.737649999999</v>
      </c>
      <c r="AF13" s="58">
        <v>12958.337939999999</v>
      </c>
      <c r="AG13" s="58">
        <v>13943.28334</v>
      </c>
      <c r="AH13" s="58">
        <v>14953.568520000001</v>
      </c>
      <c r="AI13" s="58">
        <v>15985.278109999999</v>
      </c>
      <c r="AJ13" s="58">
        <v>17029.81393</v>
      </c>
      <c r="AK13" s="58">
        <v>17481.842189999999</v>
      </c>
      <c r="AL13" s="58">
        <v>17481.842189999999</v>
      </c>
      <c r="AM13" s="58">
        <v>15949.84909</v>
      </c>
      <c r="AN13" s="58">
        <v>17481.842189999999</v>
      </c>
    </row>
    <row r="14" spans="1:40" x14ac:dyDescent="0.25">
      <c r="A14" s="229" t="s">
        <v>1</v>
      </c>
      <c r="B14" s="58">
        <v>54155.230340000002</v>
      </c>
      <c r="C14" s="58">
        <v>56158.270660000002</v>
      </c>
      <c r="D14" s="58">
        <v>60197.331339999997</v>
      </c>
      <c r="E14" s="58">
        <v>59111.039810000002</v>
      </c>
      <c r="F14" s="58">
        <v>58069.174099999997</v>
      </c>
      <c r="G14" s="58">
        <v>61962.04163</v>
      </c>
      <c r="H14" s="58">
        <v>64763.574809999998</v>
      </c>
      <c r="I14" s="58">
        <v>67390.743749999994</v>
      </c>
      <c r="J14" s="58">
        <v>71701.627800000002</v>
      </c>
      <c r="K14" s="58">
        <v>72452.436830000006</v>
      </c>
      <c r="L14" s="58">
        <v>72648.118340000001</v>
      </c>
      <c r="M14" s="58">
        <v>73480.288969999994</v>
      </c>
      <c r="N14" s="58">
        <v>74039.86937</v>
      </c>
      <c r="O14" s="58">
        <v>74095.145869999993</v>
      </c>
      <c r="P14" s="58">
        <v>74922.012870000006</v>
      </c>
      <c r="Q14" s="58">
        <v>75047.592869999993</v>
      </c>
      <c r="R14" s="58">
        <v>78795.714800000002</v>
      </c>
      <c r="S14" s="58">
        <v>79882.827120000002</v>
      </c>
      <c r="T14" s="58">
        <v>80518.352939999997</v>
      </c>
      <c r="U14" s="58">
        <v>80657.006850000005</v>
      </c>
      <c r="V14" s="58">
        <v>80657.006850000005</v>
      </c>
      <c r="W14" s="58">
        <v>80988.124800000005</v>
      </c>
      <c r="X14" s="58">
        <v>81054.966220000002</v>
      </c>
      <c r="Y14" s="58">
        <v>81054.966220000002</v>
      </c>
      <c r="Z14" s="58">
        <v>80884.318960000004</v>
      </c>
      <c r="AA14" s="58">
        <v>80777.180529999998</v>
      </c>
      <c r="AB14" s="58">
        <v>80858.100820000007</v>
      </c>
      <c r="AC14" s="58">
        <v>80350.687990000006</v>
      </c>
      <c r="AD14" s="58">
        <v>80167.211370000005</v>
      </c>
      <c r="AE14" s="58">
        <v>79881.888189999998</v>
      </c>
      <c r="AF14" s="58">
        <v>76574.641369999998</v>
      </c>
      <c r="AG14" s="58">
        <v>79299.340530000001</v>
      </c>
      <c r="AH14" s="58">
        <v>79527.239170000001</v>
      </c>
      <c r="AI14" s="58">
        <v>78616.348580000005</v>
      </c>
      <c r="AJ14" s="58">
        <v>78953.854059999998</v>
      </c>
      <c r="AK14" s="58">
        <v>77175.546189999994</v>
      </c>
      <c r="AL14" s="58">
        <v>79005.936560000002</v>
      </c>
      <c r="AM14" s="58">
        <v>79361.544420000006</v>
      </c>
      <c r="AN14" s="58">
        <v>79779.645409999997</v>
      </c>
    </row>
    <row r="15" spans="1:40" x14ac:dyDescent="0.25">
      <c r="A15" s="229" t="s">
        <v>645</v>
      </c>
      <c r="B15" s="58">
        <v>80887.387443500003</v>
      </c>
      <c r="C15" s="58">
        <v>82513.308242600004</v>
      </c>
      <c r="D15" s="58">
        <v>87215.223577500001</v>
      </c>
      <c r="E15" s="58">
        <v>87267.589863500005</v>
      </c>
      <c r="F15" s="58">
        <v>86804.326138299992</v>
      </c>
      <c r="G15" s="58">
        <v>90710.3270433</v>
      </c>
      <c r="H15" s="58">
        <v>92836.055075900003</v>
      </c>
      <c r="I15" s="58">
        <v>97878.556418799999</v>
      </c>
      <c r="J15" s="58">
        <v>102968.96614440001</v>
      </c>
      <c r="K15" s="58">
        <v>108022.20530880001</v>
      </c>
      <c r="L15" s="58">
        <v>112503.68771480001</v>
      </c>
      <c r="M15" s="58">
        <v>117242.17510679999</v>
      </c>
      <c r="N15" s="58">
        <v>122114.84695000001</v>
      </c>
      <c r="O15" s="58">
        <v>127184.67443999999</v>
      </c>
      <c r="P15" s="58">
        <v>131587.658968</v>
      </c>
      <c r="Q15" s="58">
        <v>135780.1022242</v>
      </c>
      <c r="R15" s="58">
        <v>140139.21596500001</v>
      </c>
      <c r="S15" s="58">
        <v>144596.47501699999</v>
      </c>
      <c r="T15" s="58">
        <v>149189.12813099998</v>
      </c>
      <c r="U15" s="58">
        <v>153972.833885</v>
      </c>
      <c r="V15" s="58">
        <v>158797.17406600001</v>
      </c>
      <c r="W15" s="58">
        <v>163593.44624100003</v>
      </c>
      <c r="X15" s="58">
        <v>168566.01825600001</v>
      </c>
      <c r="Y15" s="58">
        <v>173690.13692600001</v>
      </c>
      <c r="Z15" s="58">
        <v>179137.84548700001</v>
      </c>
      <c r="AA15" s="58">
        <v>184539.14573699998</v>
      </c>
      <c r="AB15" s="58">
        <v>190085.56919400001</v>
      </c>
      <c r="AC15" s="58">
        <v>195466.38144500001</v>
      </c>
      <c r="AD15" s="58">
        <v>200836.026255</v>
      </c>
      <c r="AE15" s="58">
        <v>205596.875535</v>
      </c>
      <c r="AF15" s="58">
        <v>210380.997925</v>
      </c>
      <c r="AG15" s="58">
        <v>215218.04865499999</v>
      </c>
      <c r="AH15" s="58">
        <v>220184.18096500001</v>
      </c>
      <c r="AI15" s="58">
        <v>225236.93981100002</v>
      </c>
      <c r="AJ15" s="58">
        <v>230359.94644500001</v>
      </c>
      <c r="AK15" s="58">
        <v>235476.31102499997</v>
      </c>
      <c r="AL15" s="58">
        <v>241111.006425</v>
      </c>
      <c r="AM15" s="58">
        <v>246549.96681499999</v>
      </c>
      <c r="AN15" s="58">
        <v>251305.76195499999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3509.5044459999999</v>
      </c>
      <c r="C19" s="58">
        <f t="shared" si="2"/>
        <v>3587.4660180000001</v>
      </c>
      <c r="D19" s="58">
        <f t="shared" si="2"/>
        <v>4020.302522</v>
      </c>
      <c r="E19" s="58">
        <f t="shared" si="2"/>
        <v>4211.9282219999996</v>
      </c>
      <c r="F19" s="58">
        <f t="shared" si="2"/>
        <v>4352.6952419999998</v>
      </c>
      <c r="G19" s="58">
        <f t="shared" si="2"/>
        <v>4391.6600710000002</v>
      </c>
      <c r="H19" s="58">
        <f t="shared" si="2"/>
        <v>4479.6682220000002</v>
      </c>
      <c r="I19" s="58">
        <f t="shared" si="2"/>
        <v>4911.6965819999996</v>
      </c>
      <c r="J19" s="58">
        <f t="shared" si="2"/>
        <v>4918.5395820000003</v>
      </c>
      <c r="K19" s="58">
        <f t="shared" si="2"/>
        <v>5131.3340820000003</v>
      </c>
      <c r="L19" s="58">
        <f t="shared" si="2"/>
        <v>5301.3340820000003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7865.2444999999998</v>
      </c>
      <c r="AE19" s="58">
        <f t="shared" si="2"/>
        <v>7865.2444999999998</v>
      </c>
      <c r="AF19" s="58">
        <f t="shared" si="2"/>
        <v>7865.2444999999998</v>
      </c>
      <c r="AG19" s="58">
        <f t="shared" si="2"/>
        <v>7695.2444999999998</v>
      </c>
      <c r="AH19" s="58">
        <f t="shared" si="2"/>
        <v>7865.2444999999998</v>
      </c>
      <c r="AI19" s="58">
        <f t="shared" si="2"/>
        <v>7525.2444999999998</v>
      </c>
      <c r="AJ19" s="58">
        <f t="shared" si="2"/>
        <v>7512.3</v>
      </c>
      <c r="AK19" s="58">
        <f t="shared" si="2"/>
        <v>7648.3</v>
      </c>
      <c r="AL19" s="58">
        <f t="shared" si="2"/>
        <v>7512.3</v>
      </c>
      <c r="AM19" s="58">
        <f t="shared" si="2"/>
        <v>6662.3</v>
      </c>
      <c r="AN19" s="58">
        <f t="shared" si="2"/>
        <v>7648.3</v>
      </c>
    </row>
    <row r="20" spans="1:40" x14ac:dyDescent="0.25">
      <c r="A20" t="str">
        <f t="shared" ref="A20:AN20" si="3">A5</f>
        <v>Carvão</v>
      </c>
      <c r="B20" s="58">
        <f t="shared" si="3"/>
        <v>2380.3200000000002</v>
      </c>
      <c r="C20" s="58">
        <f t="shared" si="3"/>
        <v>2106.5700000000002</v>
      </c>
      <c r="D20" s="58">
        <f t="shared" si="3"/>
        <v>1840.095</v>
      </c>
      <c r="E20" s="58">
        <f t="shared" si="3"/>
        <v>2108.0700000000002</v>
      </c>
      <c r="F20" s="58">
        <f t="shared" si="3"/>
        <v>2108.0700000000002</v>
      </c>
      <c r="G20" s="58">
        <f t="shared" si="3"/>
        <v>1709.3838989999999</v>
      </c>
      <c r="H20" s="58">
        <f t="shared" si="3"/>
        <v>1910.07</v>
      </c>
      <c r="I20" s="58">
        <f t="shared" si="3"/>
        <v>2365.2449999999999</v>
      </c>
      <c r="J20" s="58">
        <f t="shared" si="3"/>
        <v>2186.9269610000001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1821</v>
      </c>
      <c r="W20" s="58">
        <f t="shared" si="3"/>
        <v>1821</v>
      </c>
      <c r="X20" s="58">
        <f t="shared" si="3"/>
        <v>1821</v>
      </c>
      <c r="Y20" s="58">
        <f t="shared" si="3"/>
        <v>1821</v>
      </c>
      <c r="Z20" s="58">
        <f t="shared" si="3"/>
        <v>1821</v>
      </c>
      <c r="AA20" s="58">
        <f t="shared" si="3"/>
        <v>1821</v>
      </c>
      <c r="AB20" s="58">
        <f t="shared" si="3"/>
        <v>1821</v>
      </c>
      <c r="AC20" s="58">
        <f t="shared" si="3"/>
        <v>1821</v>
      </c>
      <c r="AD20" s="58">
        <f t="shared" si="3"/>
        <v>1821</v>
      </c>
      <c r="AE20" s="58">
        <f t="shared" si="3"/>
        <v>1551</v>
      </c>
      <c r="AF20" s="58">
        <f t="shared" si="3"/>
        <v>1551</v>
      </c>
      <c r="AG20" s="58">
        <f t="shared" si="3"/>
        <v>1821</v>
      </c>
      <c r="AH20" s="58">
        <f t="shared" si="3"/>
        <v>1821</v>
      </c>
      <c r="AI20" s="58">
        <f t="shared" si="3"/>
        <v>1821</v>
      </c>
      <c r="AJ20" s="58">
        <f t="shared" si="3"/>
        <v>1821</v>
      </c>
      <c r="AK20" s="58">
        <f t="shared" si="3"/>
        <v>1551</v>
      </c>
      <c r="AL20" s="58">
        <f t="shared" si="3"/>
        <v>1821</v>
      </c>
      <c r="AM20" s="58">
        <f t="shared" si="3"/>
        <v>1821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163.36551650000001</v>
      </c>
      <c r="C21" s="58">
        <f t="shared" si="4"/>
        <v>183.45145059999999</v>
      </c>
      <c r="D21" s="58">
        <f t="shared" si="4"/>
        <v>292.7680565</v>
      </c>
      <c r="E21" s="58">
        <f t="shared" si="4"/>
        <v>337.77280150000001</v>
      </c>
      <c r="F21" s="58">
        <f t="shared" si="4"/>
        <v>432.40484830000003</v>
      </c>
      <c r="G21" s="58">
        <f t="shared" si="4"/>
        <v>435.89209629999999</v>
      </c>
      <c r="H21" s="58">
        <f t="shared" si="4"/>
        <v>506.17144389999999</v>
      </c>
      <c r="I21" s="58">
        <f t="shared" si="4"/>
        <v>954.39557779999996</v>
      </c>
      <c r="J21" s="58">
        <f t="shared" si="4"/>
        <v>869.83573139999999</v>
      </c>
      <c r="K21" s="58">
        <f t="shared" si="4"/>
        <v>960.36230780000005</v>
      </c>
      <c r="L21" s="58">
        <f t="shared" si="4"/>
        <v>960.36230780000005</v>
      </c>
      <c r="M21" s="58">
        <f t="shared" si="4"/>
        <v>960.36230780000005</v>
      </c>
      <c r="N21" s="58">
        <f t="shared" si="4"/>
        <v>1729.7989480000001</v>
      </c>
      <c r="O21" s="58">
        <f t="shared" si="4"/>
        <v>3813.9382489999998</v>
      </c>
      <c r="P21" s="58">
        <f t="shared" si="4"/>
        <v>4971.8695989999997</v>
      </c>
      <c r="Q21" s="58">
        <f t="shared" si="4"/>
        <v>6328.5355600000003</v>
      </c>
      <c r="R21" s="58">
        <f t="shared" si="4"/>
        <v>6327.5722100000003</v>
      </c>
      <c r="S21" s="58">
        <f t="shared" si="4"/>
        <v>6610.7870720000001</v>
      </c>
      <c r="T21" s="58">
        <f t="shared" si="4"/>
        <v>8006.4984850000001</v>
      </c>
      <c r="U21" s="58">
        <f t="shared" si="4"/>
        <v>8596.2148089999991</v>
      </c>
      <c r="V21" s="58">
        <f t="shared" si="4"/>
        <v>9062.9457010000006</v>
      </c>
      <c r="W21" s="58">
        <f t="shared" si="4"/>
        <v>10107.59461</v>
      </c>
      <c r="X21" s="58">
        <f t="shared" si="4"/>
        <v>10830.07058</v>
      </c>
      <c r="Y21" s="58">
        <f t="shared" si="4"/>
        <v>12022.848110000001</v>
      </c>
      <c r="Z21" s="58">
        <f t="shared" si="4"/>
        <v>12930.031999999999</v>
      </c>
      <c r="AA21" s="58">
        <f t="shared" si="4"/>
        <v>14011.86505</v>
      </c>
      <c r="AB21" s="58">
        <f t="shared" si="4"/>
        <v>14437.72731</v>
      </c>
      <c r="AC21" s="58">
        <f t="shared" si="4"/>
        <v>14140.61326</v>
      </c>
      <c r="AD21" s="58">
        <f t="shared" si="4"/>
        <v>20916.952430000001</v>
      </c>
      <c r="AE21" s="58">
        <f t="shared" si="4"/>
        <v>22135.5167</v>
      </c>
      <c r="AF21" s="58">
        <f t="shared" si="4"/>
        <v>29823.933860000001</v>
      </c>
      <c r="AG21" s="58">
        <f t="shared" si="4"/>
        <v>31437.528310000002</v>
      </c>
      <c r="AH21" s="58">
        <f t="shared" si="4"/>
        <v>31753.61364</v>
      </c>
      <c r="AI21" s="58">
        <f t="shared" si="4"/>
        <v>32083.497159999999</v>
      </c>
      <c r="AJ21" s="58">
        <f t="shared" si="4"/>
        <v>32507.09189</v>
      </c>
      <c r="AK21" s="58">
        <f t="shared" si="4"/>
        <v>32835.908239999997</v>
      </c>
      <c r="AL21" s="58">
        <f t="shared" si="4"/>
        <v>33175.004930000003</v>
      </c>
      <c r="AM21" s="58">
        <f t="shared" si="4"/>
        <v>34709.192349999998</v>
      </c>
      <c r="AN21" s="58">
        <f t="shared" si="4"/>
        <v>37033.91835</v>
      </c>
    </row>
    <row r="22" spans="1:40" x14ac:dyDescent="0.25">
      <c r="A22" t="str">
        <f t="shared" ref="A22:AN22" si="5">A7</f>
        <v>Gás Natural</v>
      </c>
      <c r="B22" s="58">
        <f t="shared" si="5"/>
        <v>10406.97884</v>
      </c>
      <c r="C22" s="58">
        <f t="shared" si="5"/>
        <v>10091.803830000001</v>
      </c>
      <c r="D22" s="58">
        <f t="shared" si="5"/>
        <v>10000.18333</v>
      </c>
      <c r="E22" s="58">
        <f t="shared" si="5"/>
        <v>10651.664769999999</v>
      </c>
      <c r="F22" s="58">
        <f t="shared" si="5"/>
        <v>11022.0314</v>
      </c>
      <c r="G22" s="58">
        <f t="shared" si="5"/>
        <v>10576.7505</v>
      </c>
      <c r="H22" s="58">
        <f t="shared" si="5"/>
        <v>10703.965200000001</v>
      </c>
      <c r="I22" s="58">
        <f t="shared" si="5"/>
        <v>10127.567719999999</v>
      </c>
      <c r="J22" s="58">
        <f t="shared" si="5"/>
        <v>11060.593500000001</v>
      </c>
      <c r="K22" s="58">
        <f t="shared" si="5"/>
        <v>12879.45465</v>
      </c>
      <c r="L22" s="58">
        <f t="shared" si="5"/>
        <v>13096.951730000001</v>
      </c>
      <c r="M22" s="58">
        <f t="shared" si="5"/>
        <v>15630.736699999999</v>
      </c>
      <c r="N22" s="58">
        <f t="shared" si="5"/>
        <v>17905.35009</v>
      </c>
      <c r="O22" s="58">
        <f t="shared" si="5"/>
        <v>17905.634330000001</v>
      </c>
      <c r="P22" s="58">
        <f t="shared" si="5"/>
        <v>17905.918570000002</v>
      </c>
      <c r="Q22" s="58">
        <f t="shared" si="5"/>
        <v>17905.918570000002</v>
      </c>
      <c r="R22" s="58">
        <f t="shared" si="5"/>
        <v>18338.78469</v>
      </c>
      <c r="S22" s="58">
        <f t="shared" si="5"/>
        <v>19183.891940000001</v>
      </c>
      <c r="T22" s="58">
        <f t="shared" si="5"/>
        <v>19183.891940000001</v>
      </c>
      <c r="U22" s="58">
        <f t="shared" si="5"/>
        <v>19871.187809999999</v>
      </c>
      <c r="V22" s="58">
        <f t="shared" si="5"/>
        <v>20747.599010000002</v>
      </c>
      <c r="W22" s="58">
        <f t="shared" si="5"/>
        <v>21624.010200000001</v>
      </c>
      <c r="X22" s="58">
        <f t="shared" si="5"/>
        <v>22500.61089</v>
      </c>
      <c r="Y22" s="58">
        <f t="shared" si="5"/>
        <v>23261.580010000001</v>
      </c>
      <c r="Z22" s="58">
        <f t="shared" si="5"/>
        <v>24459.800299999999</v>
      </c>
      <c r="AA22" s="58">
        <f t="shared" si="5"/>
        <v>26456.91503</v>
      </c>
      <c r="AB22" s="58">
        <f t="shared" si="5"/>
        <v>28778.302199999998</v>
      </c>
      <c r="AC22" s="58">
        <f t="shared" si="5"/>
        <v>33361.774850000002</v>
      </c>
      <c r="AD22" s="58">
        <f t="shared" si="5"/>
        <v>33889.516510000001</v>
      </c>
      <c r="AE22" s="58">
        <f t="shared" si="5"/>
        <v>34232.785450000003</v>
      </c>
      <c r="AF22" s="58">
        <f t="shared" si="5"/>
        <v>34437.439310000002</v>
      </c>
      <c r="AG22" s="58">
        <f t="shared" si="5"/>
        <v>35334.694880000003</v>
      </c>
      <c r="AH22" s="58">
        <f t="shared" si="5"/>
        <v>34776.63725</v>
      </c>
      <c r="AI22" s="58">
        <f t="shared" si="5"/>
        <v>38247.032959999997</v>
      </c>
      <c r="AJ22" s="58">
        <f t="shared" si="5"/>
        <v>37473.896159999997</v>
      </c>
      <c r="AK22" s="58">
        <f t="shared" si="5"/>
        <v>39307.809609999997</v>
      </c>
      <c r="AL22" s="58">
        <f t="shared" si="5"/>
        <v>40184.292869999997</v>
      </c>
      <c r="AM22" s="58">
        <f t="shared" si="5"/>
        <v>38403.547530000003</v>
      </c>
      <c r="AN22" s="58">
        <f t="shared" si="5"/>
        <v>39177.879130000001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3605.9614310000002</v>
      </c>
      <c r="C25" s="58">
        <f t="shared" si="8"/>
        <v>3843.5284569999999</v>
      </c>
      <c r="D25" s="58">
        <f t="shared" si="8"/>
        <v>4175.3617590000003</v>
      </c>
      <c r="E25" s="58">
        <f t="shared" si="8"/>
        <v>4156.0356899999997</v>
      </c>
      <c r="F25" s="58">
        <f t="shared" si="8"/>
        <v>4044.6773779999999</v>
      </c>
      <c r="G25" s="58">
        <f t="shared" si="8"/>
        <v>4482.2778770000004</v>
      </c>
      <c r="H25" s="58">
        <f t="shared" si="8"/>
        <v>3225.2947300000001</v>
      </c>
      <c r="I25" s="58">
        <f t="shared" si="8"/>
        <v>4390.9416190000002</v>
      </c>
      <c r="J25" s="58">
        <f t="shared" si="8"/>
        <v>4419.6354240000001</v>
      </c>
      <c r="K25" s="58">
        <f t="shared" si="8"/>
        <v>4870.2674809999999</v>
      </c>
      <c r="L25" s="58">
        <f t="shared" si="8"/>
        <v>4870.2674809999999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2499.255431</v>
      </c>
      <c r="O26" s="58">
        <f t="shared" si="9"/>
        <v>6711.477793</v>
      </c>
      <c r="P26" s="58">
        <f t="shared" si="9"/>
        <v>7785.6168019999996</v>
      </c>
      <c r="Q26" s="58">
        <f t="shared" si="9"/>
        <v>11049.732379999999</v>
      </c>
      <c r="R26" s="58">
        <f t="shared" si="9"/>
        <v>11140.111419999999</v>
      </c>
      <c r="S26" s="58">
        <f t="shared" si="9"/>
        <v>11637.61002</v>
      </c>
      <c r="T26" s="58">
        <f t="shared" si="9"/>
        <v>12901.81905</v>
      </c>
      <c r="U26" s="58">
        <f t="shared" si="9"/>
        <v>16368.34708</v>
      </c>
      <c r="V26" s="58">
        <f t="shared" si="9"/>
        <v>18419.836810000001</v>
      </c>
      <c r="W26" s="58">
        <f t="shared" si="9"/>
        <v>19804.46948</v>
      </c>
      <c r="X26" s="58">
        <f t="shared" si="9"/>
        <v>21924.034930000002</v>
      </c>
      <c r="Y26" s="58">
        <f t="shared" si="9"/>
        <v>23874.061570000002</v>
      </c>
      <c r="Z26" s="58">
        <f t="shared" si="9"/>
        <v>26148.884040000001</v>
      </c>
      <c r="AA26" s="58">
        <f t="shared" si="9"/>
        <v>27398.055680000001</v>
      </c>
      <c r="AB26" s="58">
        <f t="shared" si="9"/>
        <v>29048.157920000001</v>
      </c>
      <c r="AC26" s="58">
        <f t="shared" si="9"/>
        <v>29617.280729999999</v>
      </c>
      <c r="AD26" s="58">
        <f t="shared" si="9"/>
        <v>28754.200440000001</v>
      </c>
      <c r="AE26" s="58">
        <f t="shared" si="9"/>
        <v>29617.280729999999</v>
      </c>
      <c r="AF26" s="58">
        <f t="shared" si="9"/>
        <v>29617.280729999999</v>
      </c>
      <c r="AG26" s="58">
        <f t="shared" si="9"/>
        <v>29312.483120000001</v>
      </c>
      <c r="AH26" s="58">
        <f t="shared" si="9"/>
        <v>32861.547570000002</v>
      </c>
      <c r="AI26" s="58">
        <f t="shared" si="9"/>
        <v>38022.477740000002</v>
      </c>
      <c r="AJ26" s="58">
        <f t="shared" si="9"/>
        <v>41918.15079</v>
      </c>
      <c r="AK26" s="58">
        <f t="shared" si="9"/>
        <v>41975.748290000003</v>
      </c>
      <c r="AL26" s="58">
        <f t="shared" si="9"/>
        <v>47932.412060000002</v>
      </c>
      <c r="AM26" s="58">
        <f t="shared" si="9"/>
        <v>53017.203110000002</v>
      </c>
      <c r="AN26" s="58">
        <f t="shared" si="9"/>
        <v>50719.754560000001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4438.270383</v>
      </c>
      <c r="D27" s="58">
        <f t="shared" si="10"/>
        <v>4583.5099259999997</v>
      </c>
      <c r="E27" s="58">
        <f t="shared" si="10"/>
        <v>4584.4069259999997</v>
      </c>
      <c r="F27" s="58">
        <f t="shared" si="10"/>
        <v>4667.6015260000004</v>
      </c>
      <c r="G27" s="58">
        <f t="shared" si="10"/>
        <v>4898.7023259999996</v>
      </c>
      <c r="H27" s="58">
        <f t="shared" si="10"/>
        <v>4943.4532259999996</v>
      </c>
      <c r="I27" s="58">
        <f t="shared" si="10"/>
        <v>5200.1661260000001</v>
      </c>
      <c r="J27" s="58">
        <f t="shared" si="10"/>
        <v>5285.4071020000001</v>
      </c>
      <c r="K27" s="58">
        <f t="shared" si="10"/>
        <v>6555.2299139999996</v>
      </c>
      <c r="L27" s="58">
        <f t="shared" si="10"/>
        <v>10453.533729999999</v>
      </c>
      <c r="M27" s="58">
        <f t="shared" si="10"/>
        <v>11835.15223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13070.69988</v>
      </c>
      <c r="R27" s="58">
        <f t="shared" si="10"/>
        <v>13179.66217</v>
      </c>
      <c r="S27" s="58">
        <f t="shared" si="10"/>
        <v>14754.47459</v>
      </c>
      <c r="T27" s="58">
        <f t="shared" si="10"/>
        <v>14930.228730000001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13007.21026</v>
      </c>
      <c r="AE27" s="58">
        <f t="shared" si="10"/>
        <v>14930.228730000001</v>
      </c>
      <c r="AF27" s="58">
        <f t="shared" si="10"/>
        <v>14569.92663</v>
      </c>
      <c r="AG27" s="58">
        <f t="shared" si="10"/>
        <v>13391.28039</v>
      </c>
      <c r="AH27" s="58">
        <f t="shared" si="10"/>
        <v>13642.13673</v>
      </c>
      <c r="AI27" s="58">
        <f t="shared" si="10"/>
        <v>9952.8671759999997</v>
      </c>
      <c r="AJ27" s="58">
        <f t="shared" si="10"/>
        <v>10160.64603</v>
      </c>
      <c r="AK27" s="58">
        <f t="shared" si="10"/>
        <v>14516.96292</v>
      </c>
      <c r="AL27" s="58">
        <f t="shared" si="10"/>
        <v>11015.024230000001</v>
      </c>
      <c r="AM27" s="58">
        <f t="shared" si="10"/>
        <v>13642.13673</v>
      </c>
      <c r="AN27" s="58">
        <f t="shared" si="10"/>
        <v>14930.228730000001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3.1406000000000001</v>
      </c>
      <c r="F28" s="58">
        <f t="shared" si="11"/>
        <v>4.1406000000000001</v>
      </c>
      <c r="G28" s="58">
        <f t="shared" si="11"/>
        <v>150.08760000000001</v>
      </c>
      <c r="H28" s="58">
        <f t="shared" si="11"/>
        <v>200.32640000000001</v>
      </c>
      <c r="I28" s="58">
        <f t="shared" si="11"/>
        <v>434.26900000000001</v>
      </c>
      <c r="J28" s="58">
        <f t="shared" si="11"/>
        <v>422.86900000000003</v>
      </c>
      <c r="K28" s="58">
        <f t="shared" si="11"/>
        <v>434.26900000000001</v>
      </c>
      <c r="L28" s="58">
        <f t="shared" si="11"/>
        <v>434.26900000000001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9499.6141289999996</v>
      </c>
      <c r="AC28" s="58">
        <f t="shared" si="11"/>
        <v>10396.3578</v>
      </c>
      <c r="AD28" s="58">
        <f t="shared" si="11"/>
        <v>11431.497160000001</v>
      </c>
      <c r="AE28" s="58">
        <f t="shared" si="11"/>
        <v>12399.737649999999</v>
      </c>
      <c r="AF28" s="58">
        <f t="shared" si="11"/>
        <v>12958.337939999999</v>
      </c>
      <c r="AG28" s="58">
        <f t="shared" si="11"/>
        <v>13943.28334</v>
      </c>
      <c r="AH28" s="58">
        <f t="shared" si="11"/>
        <v>14953.568520000001</v>
      </c>
      <c r="AI28" s="58">
        <f t="shared" si="11"/>
        <v>15985.278109999999</v>
      </c>
      <c r="AJ28" s="58">
        <f t="shared" si="11"/>
        <v>17029.81393</v>
      </c>
      <c r="AK28" s="58">
        <f t="shared" si="11"/>
        <v>17481.842189999999</v>
      </c>
      <c r="AL28" s="58">
        <f t="shared" si="11"/>
        <v>17481.842189999999</v>
      </c>
      <c r="AM28" s="58">
        <f t="shared" si="11"/>
        <v>15949.84909</v>
      </c>
      <c r="AN28" s="58">
        <f t="shared" si="11"/>
        <v>17481.842189999999</v>
      </c>
    </row>
    <row r="29" spans="1:40" x14ac:dyDescent="0.25">
      <c r="A29" t="str">
        <f t="shared" ref="A29:AN29" si="12">A14</f>
        <v>UHE</v>
      </c>
      <c r="B29" s="58">
        <f t="shared" si="12"/>
        <v>54155.230340000002</v>
      </c>
      <c r="C29" s="58">
        <f t="shared" si="12"/>
        <v>56158.270660000002</v>
      </c>
      <c r="D29" s="58">
        <f t="shared" si="12"/>
        <v>60197.331339999997</v>
      </c>
      <c r="E29" s="58">
        <f t="shared" si="12"/>
        <v>59111.039810000002</v>
      </c>
      <c r="F29" s="58">
        <f t="shared" si="12"/>
        <v>58069.174099999997</v>
      </c>
      <c r="G29" s="58">
        <f t="shared" si="12"/>
        <v>61962.04163</v>
      </c>
      <c r="H29" s="58">
        <f t="shared" si="12"/>
        <v>64763.574809999998</v>
      </c>
      <c r="I29" s="58">
        <f t="shared" si="12"/>
        <v>67390.743749999994</v>
      </c>
      <c r="J29" s="58">
        <f t="shared" si="12"/>
        <v>71701.627800000002</v>
      </c>
      <c r="K29" s="58">
        <f t="shared" si="12"/>
        <v>72452.436830000006</v>
      </c>
      <c r="L29" s="58">
        <f t="shared" si="12"/>
        <v>72648.118340000001</v>
      </c>
      <c r="M29" s="58">
        <f t="shared" si="12"/>
        <v>73480.288969999994</v>
      </c>
      <c r="N29" s="58">
        <f t="shared" si="12"/>
        <v>74039.86937</v>
      </c>
      <c r="O29" s="58">
        <f t="shared" si="12"/>
        <v>74095.145869999993</v>
      </c>
      <c r="P29" s="58">
        <f t="shared" si="12"/>
        <v>74922.012870000006</v>
      </c>
      <c r="Q29" s="58">
        <f t="shared" si="12"/>
        <v>75047.592869999993</v>
      </c>
      <c r="R29" s="58">
        <f t="shared" si="12"/>
        <v>78795.714800000002</v>
      </c>
      <c r="S29" s="58">
        <f t="shared" si="12"/>
        <v>79882.827120000002</v>
      </c>
      <c r="T29" s="58">
        <f t="shared" si="12"/>
        <v>80518.352939999997</v>
      </c>
      <c r="U29" s="58">
        <f t="shared" si="12"/>
        <v>80657.006850000005</v>
      </c>
      <c r="V29" s="58">
        <f t="shared" si="12"/>
        <v>80657.006850000005</v>
      </c>
      <c r="W29" s="58">
        <f t="shared" si="12"/>
        <v>80988.124800000005</v>
      </c>
      <c r="X29" s="58">
        <f t="shared" si="12"/>
        <v>81054.966220000002</v>
      </c>
      <c r="Y29" s="58">
        <f t="shared" si="12"/>
        <v>81054.966220000002</v>
      </c>
      <c r="Z29" s="58">
        <f t="shared" si="12"/>
        <v>80884.318960000004</v>
      </c>
      <c r="AA29" s="58">
        <f t="shared" si="12"/>
        <v>80777.180529999998</v>
      </c>
      <c r="AB29" s="58">
        <f t="shared" si="12"/>
        <v>80858.100820000007</v>
      </c>
      <c r="AC29" s="58">
        <f t="shared" si="12"/>
        <v>80350.687990000006</v>
      </c>
      <c r="AD29" s="58">
        <f t="shared" si="12"/>
        <v>80167.211370000005</v>
      </c>
      <c r="AE29" s="58">
        <f t="shared" si="12"/>
        <v>79881.888189999998</v>
      </c>
      <c r="AF29" s="58">
        <f t="shared" si="12"/>
        <v>76574.641369999998</v>
      </c>
      <c r="AG29" s="58">
        <f t="shared" si="12"/>
        <v>79299.340530000001</v>
      </c>
      <c r="AH29" s="58">
        <f t="shared" si="12"/>
        <v>79527.239170000001</v>
      </c>
      <c r="AI29" s="58">
        <f t="shared" si="12"/>
        <v>78616.348580000005</v>
      </c>
      <c r="AJ29" s="58">
        <f t="shared" si="12"/>
        <v>78953.854059999998</v>
      </c>
      <c r="AK29" s="58">
        <f t="shared" si="12"/>
        <v>77175.546189999994</v>
      </c>
      <c r="AL29" s="58">
        <f t="shared" si="12"/>
        <v>79005.936560000002</v>
      </c>
      <c r="AM29" s="58">
        <f t="shared" si="12"/>
        <v>79361.544420000006</v>
      </c>
      <c r="AN29" s="58">
        <f t="shared" si="12"/>
        <v>79779.645409999997</v>
      </c>
    </row>
    <row r="30" spans="1:40" x14ac:dyDescent="0.25">
      <c r="A30" t="str">
        <f t="shared" ref="A30:AN30" si="13">A15</f>
        <v>Total Geral</v>
      </c>
      <c r="B30" s="58">
        <f t="shared" si="13"/>
        <v>80887.387443500003</v>
      </c>
      <c r="C30" s="58">
        <f t="shared" si="13"/>
        <v>82513.308242600004</v>
      </c>
      <c r="D30" s="58">
        <f t="shared" si="13"/>
        <v>87215.223577500001</v>
      </c>
      <c r="E30" s="58">
        <f t="shared" si="13"/>
        <v>87267.589863500005</v>
      </c>
      <c r="F30" s="58">
        <f t="shared" si="13"/>
        <v>86804.326138299992</v>
      </c>
      <c r="G30" s="58">
        <f t="shared" si="13"/>
        <v>90710.3270433</v>
      </c>
      <c r="H30" s="58">
        <f t="shared" si="13"/>
        <v>92836.055075900003</v>
      </c>
      <c r="I30" s="58">
        <f t="shared" si="13"/>
        <v>97878.556418799999</v>
      </c>
      <c r="J30" s="58">
        <f t="shared" si="13"/>
        <v>102968.96614440001</v>
      </c>
      <c r="K30" s="58">
        <f t="shared" si="13"/>
        <v>108022.20530880001</v>
      </c>
      <c r="L30" s="58">
        <f t="shared" si="13"/>
        <v>112503.68771480001</v>
      </c>
      <c r="M30" s="58">
        <f t="shared" si="13"/>
        <v>117242.17510679999</v>
      </c>
      <c r="N30" s="58">
        <f t="shared" si="13"/>
        <v>122114.84695000001</v>
      </c>
      <c r="O30" s="58">
        <f t="shared" si="13"/>
        <v>127184.67443999999</v>
      </c>
      <c r="P30" s="58">
        <f t="shared" si="13"/>
        <v>131587.658968</v>
      </c>
      <c r="Q30" s="58">
        <f t="shared" si="13"/>
        <v>135780.1022242</v>
      </c>
      <c r="R30" s="58">
        <f t="shared" si="13"/>
        <v>140139.21596500001</v>
      </c>
      <c r="S30" s="58">
        <f t="shared" si="13"/>
        <v>144596.47501699999</v>
      </c>
      <c r="T30" s="58">
        <f t="shared" si="13"/>
        <v>149189.12813099998</v>
      </c>
      <c r="U30" s="58">
        <f t="shared" si="13"/>
        <v>153972.833885</v>
      </c>
      <c r="V30" s="58">
        <f t="shared" si="13"/>
        <v>158797.17406600001</v>
      </c>
      <c r="W30" s="58">
        <f t="shared" si="13"/>
        <v>163593.44624100003</v>
      </c>
      <c r="X30" s="58">
        <f t="shared" si="13"/>
        <v>168566.01825600001</v>
      </c>
      <c r="Y30" s="58">
        <f t="shared" si="13"/>
        <v>173690.13692600001</v>
      </c>
      <c r="Z30" s="58">
        <f t="shared" si="13"/>
        <v>179137.84548700001</v>
      </c>
      <c r="AA30" s="58">
        <f t="shared" si="13"/>
        <v>184539.14573699998</v>
      </c>
      <c r="AB30" s="58">
        <f t="shared" si="13"/>
        <v>190085.56919400001</v>
      </c>
      <c r="AC30" s="58">
        <f t="shared" si="13"/>
        <v>195466.38144500001</v>
      </c>
      <c r="AD30" s="58">
        <f t="shared" si="13"/>
        <v>200836.026255</v>
      </c>
      <c r="AE30" s="58">
        <f t="shared" si="13"/>
        <v>205596.875535</v>
      </c>
      <c r="AF30" s="58">
        <f t="shared" si="13"/>
        <v>210380.997925</v>
      </c>
      <c r="AG30" s="58">
        <f t="shared" si="13"/>
        <v>215218.04865499999</v>
      </c>
      <c r="AH30" s="58">
        <f t="shared" si="13"/>
        <v>220184.18096500001</v>
      </c>
      <c r="AI30" s="58">
        <f t="shared" si="13"/>
        <v>225236.93981100002</v>
      </c>
      <c r="AJ30" s="58">
        <f t="shared" si="13"/>
        <v>230359.94644500001</v>
      </c>
      <c r="AK30" s="58">
        <f t="shared" si="13"/>
        <v>235476.31102499997</v>
      </c>
      <c r="AL30" s="58">
        <f t="shared" si="13"/>
        <v>241111.006425</v>
      </c>
      <c r="AM30" s="58">
        <f t="shared" si="13"/>
        <v>246549.96681499999</v>
      </c>
      <c r="AN30" s="58">
        <f t="shared" si="13"/>
        <v>251305.76195499999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57761.060239999999</v>
      </c>
      <c r="D6" s="58">
        <v>52878.093240000002</v>
      </c>
      <c r="E6" s="58">
        <v>53033.705979999999</v>
      </c>
      <c r="F6" s="58">
        <v>55691.343289999997</v>
      </c>
      <c r="G6" s="58">
        <v>62468.927669999997</v>
      </c>
      <c r="H6" s="58">
        <v>54324.982799999998</v>
      </c>
      <c r="I6" s="58">
        <v>51913.878380000002</v>
      </c>
      <c r="J6" s="58">
        <v>55366.323020000003</v>
      </c>
      <c r="K6" s="58">
        <v>62718.649039999997</v>
      </c>
      <c r="L6" s="58">
        <v>57014.256549999998</v>
      </c>
      <c r="M6" s="58">
        <v>53285.841390000001</v>
      </c>
      <c r="N6" s="58">
        <v>59725.867810000003</v>
      </c>
      <c r="O6" s="58">
        <v>65307.811159999997</v>
      </c>
      <c r="P6" s="58">
        <v>56537.254569999997</v>
      </c>
      <c r="Q6" s="58">
        <v>51645.825040000003</v>
      </c>
      <c r="R6" s="58">
        <v>58219.179640000002</v>
      </c>
      <c r="S6" s="58">
        <v>60510.234219999998</v>
      </c>
      <c r="T6" s="58">
        <v>53406.613640000003</v>
      </c>
      <c r="U6" s="58">
        <v>52729.641880000003</v>
      </c>
      <c r="V6" s="58">
        <v>57662.11724</v>
      </c>
      <c r="W6" s="58">
        <v>65291.840900000003</v>
      </c>
      <c r="X6" s="58">
        <v>56892.458899999998</v>
      </c>
      <c r="Y6" s="58">
        <v>54812.070180000002</v>
      </c>
      <c r="Z6" s="58">
        <v>61077.865400000002</v>
      </c>
      <c r="AA6" s="58">
        <v>64929.95549</v>
      </c>
      <c r="AB6" s="58">
        <v>57814.761599999998</v>
      </c>
      <c r="AC6" s="58">
        <v>59512.407370000001</v>
      </c>
      <c r="AD6" s="58">
        <v>61912.373590000003</v>
      </c>
      <c r="AE6" s="58">
        <v>72643.094689999998</v>
      </c>
      <c r="AF6" s="58">
        <v>64649.444349999998</v>
      </c>
      <c r="AG6" s="58">
        <v>61570.18881</v>
      </c>
      <c r="AH6" s="58">
        <v>64072.923170000002</v>
      </c>
      <c r="AI6" s="58">
        <v>71799.783490000002</v>
      </c>
      <c r="AJ6" s="58">
        <v>66553.913029999996</v>
      </c>
      <c r="AK6" s="58">
        <v>63336.496030000002</v>
      </c>
      <c r="AL6" s="58">
        <v>68580.529469999994</v>
      </c>
      <c r="AM6" s="58">
        <v>77208.893729999996</v>
      </c>
      <c r="AN6" s="58">
        <v>71417.232539999997</v>
      </c>
      <c r="AO6" s="58">
        <v>67302.086639999994</v>
      </c>
      <c r="AP6" s="58">
        <v>72714.212409999993</v>
      </c>
      <c r="AQ6" s="58">
        <v>77595.961249999993</v>
      </c>
      <c r="AR6" s="58">
        <v>70089.169240000003</v>
      </c>
      <c r="AS6" s="58">
        <v>68134.327789999996</v>
      </c>
      <c r="AT6" s="58">
        <v>73171.631269999998</v>
      </c>
      <c r="AU6" s="58">
        <v>80223.155369999993</v>
      </c>
      <c r="AV6" s="58">
        <v>71831.292140000005</v>
      </c>
      <c r="AW6" s="58">
        <v>69905.243549999999</v>
      </c>
      <c r="AX6" s="58">
        <v>72804.175820000004</v>
      </c>
      <c r="AY6" s="58">
        <v>80459.842180000007</v>
      </c>
      <c r="AZ6" s="58">
        <v>75014.183499999999</v>
      </c>
      <c r="BA6" s="58">
        <v>69955.718729999993</v>
      </c>
      <c r="BB6" s="58">
        <v>73517.644769999999</v>
      </c>
      <c r="BC6" s="58">
        <v>80505.416570000001</v>
      </c>
      <c r="BD6" s="58">
        <v>76951.084029999998</v>
      </c>
      <c r="BE6" s="58">
        <v>71617.609429999997</v>
      </c>
      <c r="BF6" s="58">
        <v>73439.20637</v>
      </c>
      <c r="BG6" s="58">
        <v>81376.233049999995</v>
      </c>
      <c r="BH6" s="58">
        <v>75751.425220000005</v>
      </c>
      <c r="BI6" s="58">
        <v>69749.906130000003</v>
      </c>
      <c r="BJ6" s="58">
        <v>73601.903690000006</v>
      </c>
      <c r="BK6" s="58">
        <v>81677.064570000002</v>
      </c>
      <c r="BL6" s="58">
        <v>77470.05833</v>
      </c>
      <c r="BM6" s="58">
        <v>72467.526490000004</v>
      </c>
      <c r="BN6" s="58">
        <v>74746.756370000003</v>
      </c>
      <c r="BO6" s="58">
        <v>85901.908609999999</v>
      </c>
      <c r="BP6" s="58">
        <v>79466.797160000002</v>
      </c>
      <c r="BQ6" s="58">
        <v>74671.112030000004</v>
      </c>
      <c r="BR6" s="58">
        <v>76878.94008</v>
      </c>
      <c r="BS6" s="58">
        <v>89403.897630000007</v>
      </c>
      <c r="BT6" s="58">
        <v>77427.609079999995</v>
      </c>
      <c r="BU6" s="58">
        <v>70979.747889999999</v>
      </c>
      <c r="BV6" s="58">
        <v>79455.316550000003</v>
      </c>
      <c r="BW6" s="58">
        <v>93598.138330000002</v>
      </c>
      <c r="BX6" s="58">
        <v>84690.029049999997</v>
      </c>
      <c r="BY6" s="58">
        <v>77526.361850000001</v>
      </c>
      <c r="BZ6" s="58">
        <v>82614.24957</v>
      </c>
      <c r="CA6" s="58">
        <v>95297.124939999994</v>
      </c>
      <c r="CB6" s="58">
        <v>83723.037280000004</v>
      </c>
      <c r="CC6" s="58">
        <v>77010.262929999997</v>
      </c>
      <c r="CD6" s="58">
        <v>83886.478059999994</v>
      </c>
      <c r="CE6" s="58">
        <v>96193.918399999995</v>
      </c>
      <c r="CF6" s="58">
        <v>82859.396659999999</v>
      </c>
      <c r="CG6" s="58">
        <v>77285.338860000003</v>
      </c>
      <c r="CH6" s="58">
        <v>84378.611189999996</v>
      </c>
      <c r="CI6" s="58">
        <v>97132.174719999995</v>
      </c>
      <c r="CJ6" s="58">
        <v>82472.63953</v>
      </c>
      <c r="CK6" s="58">
        <v>78770.212660000005</v>
      </c>
      <c r="CL6" s="58">
        <v>84869.729730000006</v>
      </c>
      <c r="CM6" s="58">
        <v>98284.812609999994</v>
      </c>
      <c r="CN6" s="58">
        <v>82322.390499999994</v>
      </c>
      <c r="CO6" s="58">
        <v>73857.431509999995</v>
      </c>
      <c r="CP6" s="58">
        <v>85473.063630000004</v>
      </c>
      <c r="CQ6" s="58">
        <v>99915.981610000003</v>
      </c>
      <c r="CR6" s="58">
        <v>85918.666930000007</v>
      </c>
      <c r="CS6" s="58">
        <v>77329.059089999995</v>
      </c>
      <c r="CT6" s="58">
        <v>86551.394230000005</v>
      </c>
      <c r="CU6" s="58">
        <v>101717.3939</v>
      </c>
      <c r="CV6" s="58">
        <v>88209.810339999996</v>
      </c>
      <c r="CW6" s="58">
        <v>81199.926259999993</v>
      </c>
      <c r="CX6" s="58">
        <v>87852.713459999999</v>
      </c>
      <c r="CY6" s="58">
        <v>103473.7974</v>
      </c>
      <c r="CZ6" s="58">
        <v>86110.530419999996</v>
      </c>
      <c r="DA6" s="58">
        <v>79717.576799999995</v>
      </c>
      <c r="DB6" s="58">
        <v>89052.716560000001</v>
      </c>
      <c r="DC6" s="58">
        <v>105419.7519</v>
      </c>
      <c r="DD6" s="58">
        <v>88626.248300000007</v>
      </c>
      <c r="DE6" s="58">
        <v>82739.79737</v>
      </c>
      <c r="DF6" s="58">
        <v>90591.954440000001</v>
      </c>
      <c r="DG6" s="58">
        <v>106103.7559</v>
      </c>
      <c r="DH6" s="58">
        <v>87297.786640000006</v>
      </c>
      <c r="DI6" s="58">
        <v>80334.987550000005</v>
      </c>
      <c r="DJ6" s="58">
        <v>91105.437449999998</v>
      </c>
      <c r="DK6" s="58">
        <v>106843.9529</v>
      </c>
      <c r="DL6" s="58">
        <v>90773.732669999998</v>
      </c>
      <c r="DM6" s="58">
        <v>82884.267559999993</v>
      </c>
      <c r="DN6" s="58">
        <v>91105.437449999998</v>
      </c>
      <c r="DO6" s="58">
        <v>106982.86500000001</v>
      </c>
      <c r="DP6" s="58">
        <v>89118.566909999994</v>
      </c>
      <c r="DQ6" s="58">
        <v>74934.787360000002</v>
      </c>
      <c r="DR6" s="58">
        <v>91105.437449999998</v>
      </c>
      <c r="DS6" s="58">
        <v>107041.6594</v>
      </c>
      <c r="DT6" s="58">
        <v>90199.092300000004</v>
      </c>
      <c r="DU6" s="58">
        <v>77575.09246</v>
      </c>
      <c r="DV6" s="58">
        <v>91105.437449999998</v>
      </c>
      <c r="DW6" s="58">
        <v>107100.3746</v>
      </c>
      <c r="DX6" s="58">
        <v>90770.970480000004</v>
      </c>
      <c r="DY6" s="58">
        <v>78139.452019999997</v>
      </c>
      <c r="DZ6" s="58">
        <v>91109.736260000005</v>
      </c>
      <c r="EA6" s="58">
        <v>107130.9329</v>
      </c>
      <c r="EB6" s="58">
        <v>91576.807939999999</v>
      </c>
      <c r="EC6" s="58">
        <v>81058.44859</v>
      </c>
      <c r="ED6" s="58">
        <v>91080.498309999995</v>
      </c>
      <c r="EE6" s="58">
        <v>107136.966</v>
      </c>
      <c r="EF6" s="58">
        <v>91577.874909999999</v>
      </c>
      <c r="EG6" s="58">
        <v>78796.639500000005</v>
      </c>
      <c r="EH6" s="58">
        <v>90689.885250000007</v>
      </c>
      <c r="EI6" s="58">
        <v>107154.573</v>
      </c>
      <c r="EJ6" s="58">
        <v>91580.988769999996</v>
      </c>
      <c r="EK6" s="58">
        <v>80313.169139999998</v>
      </c>
      <c r="EL6" s="58">
        <v>90262.78211</v>
      </c>
      <c r="EM6" s="58">
        <v>107171.6777</v>
      </c>
      <c r="EN6" s="58">
        <v>91584.013779999994</v>
      </c>
      <c r="EO6" s="58">
        <v>78938.504709999994</v>
      </c>
      <c r="EP6" s="58">
        <v>89974.090020000003</v>
      </c>
      <c r="EQ6" s="58">
        <v>107556.30190000001</v>
      </c>
      <c r="ER6" s="58">
        <v>92418.924459999995</v>
      </c>
      <c r="ES6" s="58">
        <v>82070.76208</v>
      </c>
      <c r="ET6" s="58">
        <v>89804.488979999995</v>
      </c>
      <c r="EU6" s="58">
        <v>108623.22040000001</v>
      </c>
      <c r="EV6" s="58">
        <v>93198.955549999999</v>
      </c>
      <c r="EW6" s="58">
        <v>82012.973039999997</v>
      </c>
      <c r="EX6" s="58">
        <v>90461.655360000004</v>
      </c>
      <c r="EY6" s="58">
        <v>110541.43670000001</v>
      </c>
      <c r="EZ6" s="58">
        <v>94863.347529999999</v>
      </c>
      <c r="FA6" s="58">
        <v>78337.729770000005</v>
      </c>
      <c r="FB6" s="58">
        <v>92844.168059999996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4455.7976580000004</v>
      </c>
      <c r="F7" s="58">
        <v>4562.0794260000002</v>
      </c>
      <c r="G7" s="58">
        <v>4560.8679080000002</v>
      </c>
      <c r="H7" s="58">
        <v>4651.9730319999999</v>
      </c>
      <c r="I7" s="58">
        <v>4455.7976580000004</v>
      </c>
      <c r="J7" s="58">
        <v>4562.0794260000002</v>
      </c>
      <c r="K7" s="58">
        <v>4416.3087880000003</v>
      </c>
      <c r="L7" s="58">
        <v>4506.7415440000004</v>
      </c>
      <c r="M7" s="58">
        <v>3093.2603039999999</v>
      </c>
      <c r="N7" s="58">
        <v>4419.2012260000001</v>
      </c>
      <c r="O7" s="58">
        <v>4417.1927880000003</v>
      </c>
      <c r="P7" s="58">
        <v>4652.8540320000002</v>
      </c>
      <c r="Q7" s="58">
        <v>4599.516318</v>
      </c>
      <c r="R7" s="58">
        <v>4420.0982260000001</v>
      </c>
      <c r="S7" s="58">
        <v>3745.2928700000002</v>
      </c>
      <c r="T7" s="58">
        <v>4909.5471319999997</v>
      </c>
      <c r="U7" s="58">
        <v>4708.7816579999999</v>
      </c>
      <c r="V7" s="58">
        <v>4689.0320259999999</v>
      </c>
      <c r="W7" s="58">
        <v>4714.6379880000004</v>
      </c>
      <c r="X7" s="58">
        <v>4962.4549319999996</v>
      </c>
      <c r="Y7" s="58">
        <v>4824.1395240000002</v>
      </c>
      <c r="Z7" s="58">
        <v>4915.2028259999997</v>
      </c>
      <c r="AA7" s="58">
        <v>4905.4987879999999</v>
      </c>
      <c r="AB7" s="58">
        <v>5156.4052320000001</v>
      </c>
      <c r="AC7" s="58">
        <v>4770.1590779999997</v>
      </c>
      <c r="AD7" s="58">
        <v>5054.9364260000002</v>
      </c>
      <c r="AE7" s="58">
        <v>4957.3368780000001</v>
      </c>
      <c r="AF7" s="58">
        <v>5302.0769099999998</v>
      </c>
      <c r="AG7" s="58">
        <v>5060.5328579999996</v>
      </c>
      <c r="AH7" s="58">
        <v>5163.8411260000003</v>
      </c>
      <c r="AI7" s="58">
        <v>5171.1191079999999</v>
      </c>
      <c r="AJ7" s="58">
        <v>5359.1089629999997</v>
      </c>
      <c r="AK7" s="58">
        <v>5151.4022580000001</v>
      </c>
      <c r="AL7" s="58">
        <v>5035.7729259999996</v>
      </c>
      <c r="AM7" s="58">
        <v>7556.0959489999996</v>
      </c>
      <c r="AN7" s="58">
        <v>5283.1423320000004</v>
      </c>
      <c r="AO7" s="58">
        <v>7482.5161580000004</v>
      </c>
      <c r="AP7" s="58">
        <v>6044.1089780000002</v>
      </c>
      <c r="AQ7" s="58">
        <v>9476.6452690000006</v>
      </c>
      <c r="AR7" s="58">
        <v>8101.2069789999996</v>
      </c>
      <c r="AS7" s="58">
        <v>5320.0924379999997</v>
      </c>
      <c r="AT7" s="58">
        <v>6152.3364629999996</v>
      </c>
      <c r="AU7" s="58">
        <v>8568.8933649999999</v>
      </c>
      <c r="AV7" s="58">
        <v>9544.5153499999997</v>
      </c>
      <c r="AW7" s="58">
        <v>5141.437578</v>
      </c>
      <c r="AX7" s="58">
        <v>9135.5147830000005</v>
      </c>
      <c r="AY7" s="58">
        <v>12071.490180000001</v>
      </c>
      <c r="AZ7" s="58">
        <v>10208.5591</v>
      </c>
      <c r="BA7" s="58">
        <v>9305.1016749999999</v>
      </c>
      <c r="BB7" s="58">
        <v>11835.15223</v>
      </c>
      <c r="BC7" s="58">
        <v>12072.83035</v>
      </c>
      <c r="BD7" s="58">
        <v>8017.1619099999998</v>
      </c>
      <c r="BE7" s="58">
        <v>8193.8362020000004</v>
      </c>
      <c r="BF7" s="58">
        <v>11808.74055</v>
      </c>
      <c r="BG7" s="58">
        <v>12072.83035</v>
      </c>
      <c r="BH7" s="58">
        <v>7590.2531419999996</v>
      </c>
      <c r="BI7" s="58">
        <v>6560.664084</v>
      </c>
      <c r="BJ7" s="58">
        <v>11835.15223</v>
      </c>
      <c r="BK7" s="58">
        <v>12072.83035</v>
      </c>
      <c r="BL7" s="58">
        <v>5492.6823100000001</v>
      </c>
      <c r="BM7" s="58">
        <v>6431.0477490000003</v>
      </c>
      <c r="BN7" s="58">
        <v>10589.22363</v>
      </c>
      <c r="BO7" s="58">
        <v>12072.83035</v>
      </c>
      <c r="BP7" s="58">
        <v>9558.9645650000002</v>
      </c>
      <c r="BQ7" s="58">
        <v>11910.662840000001</v>
      </c>
      <c r="BR7" s="58">
        <v>11835.15223</v>
      </c>
      <c r="BS7" s="58">
        <v>12072.83035</v>
      </c>
      <c r="BT7" s="58">
        <v>11473.460849999999</v>
      </c>
      <c r="BU7" s="58">
        <v>9631.1755759999996</v>
      </c>
      <c r="BV7" s="58">
        <v>10975.483099999999</v>
      </c>
      <c r="BW7" s="58">
        <v>12072.83035</v>
      </c>
      <c r="BX7" s="58">
        <v>8022.9143100000001</v>
      </c>
      <c r="BY7" s="58">
        <v>7709.0055780000002</v>
      </c>
      <c r="BZ7" s="58">
        <v>11835.15223</v>
      </c>
      <c r="CA7" s="58">
        <v>12072.83035</v>
      </c>
      <c r="CB7" s="58">
        <v>11388.39437</v>
      </c>
      <c r="CC7" s="58">
        <v>8899.6841760000007</v>
      </c>
      <c r="CD7" s="58">
        <v>11835.15223</v>
      </c>
      <c r="CE7" s="58">
        <v>12072.83035</v>
      </c>
      <c r="CF7" s="58">
        <v>9607.5056100000002</v>
      </c>
      <c r="CG7" s="58">
        <v>11372.39244</v>
      </c>
      <c r="CH7" s="58">
        <v>11835.15223</v>
      </c>
      <c r="CI7" s="58">
        <v>12072.83035</v>
      </c>
      <c r="CJ7" s="58">
        <v>10962.091119999999</v>
      </c>
      <c r="CK7" s="58">
        <v>5369.0182379999997</v>
      </c>
      <c r="CL7" s="58">
        <v>11835.15223</v>
      </c>
      <c r="CM7" s="58">
        <v>12072.83035</v>
      </c>
      <c r="CN7" s="58">
        <v>12139.132809999999</v>
      </c>
      <c r="CO7" s="58">
        <v>11751.091039999999</v>
      </c>
      <c r="CP7" s="58">
        <v>11835.15223</v>
      </c>
      <c r="CQ7" s="58">
        <v>12072.83035</v>
      </c>
      <c r="CR7" s="58">
        <v>9608.2468100000006</v>
      </c>
      <c r="CS7" s="58">
        <v>7898.481444</v>
      </c>
      <c r="CT7" s="58">
        <v>11835.15223</v>
      </c>
      <c r="CU7" s="58">
        <v>12072.83035</v>
      </c>
      <c r="CV7" s="58">
        <v>8022.9143100000001</v>
      </c>
      <c r="CW7" s="58">
        <v>11911.18124</v>
      </c>
      <c r="CX7" s="58">
        <v>11835.15223</v>
      </c>
      <c r="CY7" s="58">
        <v>12072.83035</v>
      </c>
      <c r="CZ7" s="58">
        <v>12123.254000000001</v>
      </c>
      <c r="DA7" s="58">
        <v>11806.20283</v>
      </c>
      <c r="DB7" s="58">
        <v>11835.15223</v>
      </c>
      <c r="DC7" s="58">
        <v>12069.783949999999</v>
      </c>
      <c r="DD7" s="58">
        <v>10278.41611</v>
      </c>
      <c r="DE7" s="58">
        <v>11911.18124</v>
      </c>
      <c r="DF7" s="58">
        <v>11835.15223</v>
      </c>
      <c r="DG7" s="58">
        <v>12072.83035</v>
      </c>
      <c r="DH7" s="58">
        <v>12138.391610000001</v>
      </c>
      <c r="DI7" s="58">
        <v>9670.4541659999995</v>
      </c>
      <c r="DJ7" s="58">
        <v>11835.15223</v>
      </c>
      <c r="DK7" s="58">
        <v>12072.83035</v>
      </c>
      <c r="DL7" s="58">
        <v>9608.9008099999992</v>
      </c>
      <c r="DM7" s="58">
        <v>10428.32444</v>
      </c>
      <c r="DN7" s="58">
        <v>11835.15223</v>
      </c>
      <c r="DO7" s="58">
        <v>12072.83035</v>
      </c>
      <c r="DP7" s="58">
        <v>12139.132809999999</v>
      </c>
      <c r="DQ7" s="58">
        <v>11537.612929999999</v>
      </c>
      <c r="DR7" s="58">
        <v>11835.15223</v>
      </c>
      <c r="DS7" s="58">
        <v>12069.783949999999</v>
      </c>
      <c r="DT7" s="58">
        <v>12139.132809999999</v>
      </c>
      <c r="DU7" s="58">
        <v>9343.6132379999999</v>
      </c>
      <c r="DV7" s="58">
        <v>11835.15223</v>
      </c>
      <c r="DW7" s="58">
        <v>12072.83035</v>
      </c>
      <c r="DX7" s="58">
        <v>12139.132809999999</v>
      </c>
      <c r="DY7" s="58">
        <v>9437.2096750000001</v>
      </c>
      <c r="DZ7" s="58">
        <v>11835.15223</v>
      </c>
      <c r="EA7" s="58">
        <v>12072.83035</v>
      </c>
      <c r="EB7" s="58">
        <v>12139.132809999999</v>
      </c>
      <c r="EC7" s="58">
        <v>6545.3560960000004</v>
      </c>
      <c r="ED7" s="58">
        <v>11835.15223</v>
      </c>
      <c r="EE7" s="58">
        <v>12072.83035</v>
      </c>
      <c r="EF7" s="58">
        <v>12139.132809999999</v>
      </c>
      <c r="EG7" s="58">
        <v>11769.08725</v>
      </c>
      <c r="EH7" s="58">
        <v>11827.69159</v>
      </c>
      <c r="EI7" s="58">
        <v>12072.83035</v>
      </c>
      <c r="EJ7" s="58">
        <v>12139.132809999999</v>
      </c>
      <c r="EK7" s="58">
        <v>7936.3432380000004</v>
      </c>
      <c r="EL7" s="58">
        <v>11835.15223</v>
      </c>
      <c r="EM7" s="58">
        <v>12072.83035</v>
      </c>
      <c r="EN7" s="58">
        <v>12139.132809999999</v>
      </c>
      <c r="EO7" s="58">
        <v>9304.5170240000007</v>
      </c>
      <c r="EP7" s="58">
        <v>11617.336950000001</v>
      </c>
      <c r="EQ7" s="58">
        <v>11904.34518</v>
      </c>
      <c r="ER7" s="58">
        <v>12139.132809999999</v>
      </c>
      <c r="ES7" s="58">
        <v>11467.137650000001</v>
      </c>
      <c r="ET7" s="58">
        <v>11831.94198</v>
      </c>
      <c r="EU7" s="58">
        <v>12050.519840000001</v>
      </c>
      <c r="EV7" s="58">
        <v>12139.132809999999</v>
      </c>
      <c r="EW7" s="58">
        <v>5369.0182379999997</v>
      </c>
      <c r="EX7" s="58">
        <v>11835.15223</v>
      </c>
      <c r="EY7" s="58">
        <v>12069.783949999999</v>
      </c>
      <c r="EZ7" s="58">
        <v>12139.132809999999</v>
      </c>
      <c r="FA7" s="58">
        <v>11801.983039999999</v>
      </c>
      <c r="FB7" s="58">
        <v>11835.15223</v>
      </c>
    </row>
    <row r="8" spans="1:159" x14ac:dyDescent="0.25">
      <c r="B8" s="33" t="s">
        <v>3</v>
      </c>
      <c r="C8" s="58">
        <v>9943.2402860000002</v>
      </c>
      <c r="D8" s="58">
        <v>8839.2128599999996</v>
      </c>
      <c r="E8" s="58">
        <v>7848.9810189999998</v>
      </c>
      <c r="F8" s="58">
        <v>9306.3018030000003</v>
      </c>
      <c r="G8" s="58">
        <v>9327.3947320000007</v>
      </c>
      <c r="H8" s="58">
        <v>8612.5037840000005</v>
      </c>
      <c r="I8" s="58">
        <v>9175.3145870000008</v>
      </c>
      <c r="J8" s="58">
        <v>9759.4308039999996</v>
      </c>
      <c r="K8" s="58">
        <v>10651.664769999999</v>
      </c>
      <c r="L8" s="58">
        <v>9733.3474640000004</v>
      </c>
      <c r="M8" s="58">
        <v>10209.074549999999</v>
      </c>
      <c r="N8" s="58">
        <v>9661.2727500000001</v>
      </c>
      <c r="O8" s="58">
        <v>9586.9909800000005</v>
      </c>
      <c r="P8" s="58">
        <v>9627.4695609999999</v>
      </c>
      <c r="Q8" s="58">
        <v>10146.851919999999</v>
      </c>
      <c r="R8" s="58">
        <v>9970.7169620000004</v>
      </c>
      <c r="S8" s="58">
        <v>11485.11845</v>
      </c>
      <c r="T8" s="58">
        <v>10634.535320000001</v>
      </c>
      <c r="U8" s="58">
        <v>9982.7498500000002</v>
      </c>
      <c r="V8" s="58">
        <v>10501.30104</v>
      </c>
      <c r="W8" s="58">
        <v>10905.257530000001</v>
      </c>
      <c r="X8" s="58">
        <v>10399.141369999999</v>
      </c>
      <c r="Y8" s="58">
        <v>10113.97466</v>
      </c>
      <c r="Z8" s="58">
        <v>10021.97517</v>
      </c>
      <c r="AA8" s="58">
        <v>10833.674059999999</v>
      </c>
      <c r="AB8" s="58">
        <v>11729.50842</v>
      </c>
      <c r="AC8" s="58">
        <v>10496.94267</v>
      </c>
      <c r="AD8" s="58">
        <v>10265.553910000001</v>
      </c>
      <c r="AE8" s="58">
        <v>9733.1858420000008</v>
      </c>
      <c r="AF8" s="58">
        <v>8363.6846669999995</v>
      </c>
      <c r="AG8" s="58">
        <v>10858.16907</v>
      </c>
      <c r="AH8" s="58">
        <v>10581.83612</v>
      </c>
      <c r="AI8" s="58">
        <v>12879.45465</v>
      </c>
      <c r="AJ8" s="58">
        <v>9189.2424190000002</v>
      </c>
      <c r="AK8" s="58">
        <v>10027.18627</v>
      </c>
      <c r="AL8" s="58">
        <v>11856.46961</v>
      </c>
      <c r="AM8" s="58">
        <v>10545.358459999999</v>
      </c>
      <c r="AN8" s="58">
        <v>9869.1045360000007</v>
      </c>
      <c r="AO8" s="58">
        <v>8017.9972150000003</v>
      </c>
      <c r="AP8" s="58">
        <v>11700.1368</v>
      </c>
      <c r="AQ8" s="58">
        <v>11230.47515</v>
      </c>
      <c r="AR8" s="58">
        <v>12155.25135</v>
      </c>
      <c r="AS8" s="58">
        <v>11652.47898</v>
      </c>
      <c r="AT8" s="58">
        <v>12608.48424</v>
      </c>
      <c r="AU8" s="58">
        <v>13034.055539999999</v>
      </c>
      <c r="AV8" s="58">
        <v>12780.65919</v>
      </c>
      <c r="AW8" s="58">
        <v>12742.81819</v>
      </c>
      <c r="AX8" s="58">
        <v>12989.57667</v>
      </c>
      <c r="AY8" s="58">
        <v>14619.383309999999</v>
      </c>
      <c r="AZ8" s="58">
        <v>11348.71148</v>
      </c>
      <c r="BA8" s="58">
        <v>13723.075210000001</v>
      </c>
      <c r="BB8" s="58">
        <v>14619.383309999999</v>
      </c>
      <c r="BC8" s="58">
        <v>14751.3601</v>
      </c>
      <c r="BD8" s="58">
        <v>11992.32408</v>
      </c>
      <c r="BE8" s="58">
        <v>14537.231529999999</v>
      </c>
      <c r="BF8" s="58">
        <v>14257.8388</v>
      </c>
      <c r="BG8" s="58">
        <v>15203.447340000001</v>
      </c>
      <c r="BH8" s="58">
        <v>14695.13249</v>
      </c>
      <c r="BI8" s="58">
        <v>15155.74727</v>
      </c>
      <c r="BJ8" s="58">
        <v>15203.447340000001</v>
      </c>
      <c r="BK8" s="58">
        <v>15874.47271</v>
      </c>
      <c r="BL8" s="58">
        <v>15542.85766</v>
      </c>
      <c r="BM8" s="58">
        <v>12222.35665</v>
      </c>
      <c r="BN8" s="58">
        <v>15874.47271</v>
      </c>
      <c r="BO8" s="58">
        <v>16073.17584</v>
      </c>
      <c r="BP8" s="58">
        <v>12859.37053</v>
      </c>
      <c r="BQ8" s="58">
        <v>13730.078670000001</v>
      </c>
      <c r="BR8" s="58">
        <v>16073.17584</v>
      </c>
      <c r="BS8" s="58">
        <v>16073.17584</v>
      </c>
      <c r="BT8" s="58">
        <v>14556.937099999999</v>
      </c>
      <c r="BU8" s="58">
        <v>15883.68152</v>
      </c>
      <c r="BV8" s="58">
        <v>16073.17584</v>
      </c>
      <c r="BW8" s="58">
        <v>16073.17584</v>
      </c>
      <c r="BX8" s="58">
        <v>16073.17584</v>
      </c>
      <c r="BY8" s="58">
        <v>16046.646629999999</v>
      </c>
      <c r="BZ8" s="58">
        <v>16073.17584</v>
      </c>
      <c r="CA8" s="58">
        <v>15884.060509999999</v>
      </c>
      <c r="CB8" s="58">
        <v>14712.79617</v>
      </c>
      <c r="CC8" s="58">
        <v>14207.793830000001</v>
      </c>
      <c r="CD8" s="58">
        <v>15884.060509999999</v>
      </c>
      <c r="CE8" s="58">
        <v>16760.471710000002</v>
      </c>
      <c r="CF8" s="58">
        <v>16591.821769999999</v>
      </c>
      <c r="CG8" s="58">
        <v>15589.20736</v>
      </c>
      <c r="CH8" s="58">
        <v>16760.471710000002</v>
      </c>
      <c r="CI8" s="58">
        <v>17636.882900000001</v>
      </c>
      <c r="CJ8" s="58">
        <v>17636.882900000001</v>
      </c>
      <c r="CK8" s="58">
        <v>17131.880560000001</v>
      </c>
      <c r="CL8" s="58">
        <v>17636.882900000001</v>
      </c>
      <c r="CM8" s="58">
        <v>18513.48359</v>
      </c>
      <c r="CN8" s="58">
        <v>17673.07631</v>
      </c>
      <c r="CO8" s="58">
        <v>16640.332310000002</v>
      </c>
      <c r="CP8" s="58">
        <v>18513.48359</v>
      </c>
      <c r="CQ8" s="58">
        <v>19389.894779999999</v>
      </c>
      <c r="CR8" s="58">
        <v>18696.345600000001</v>
      </c>
      <c r="CS8" s="58">
        <v>17830.64083</v>
      </c>
      <c r="CT8" s="58">
        <v>19389.894779999999</v>
      </c>
      <c r="CU8" s="58">
        <v>20266.305970000001</v>
      </c>
      <c r="CV8" s="58">
        <v>20266.305970000001</v>
      </c>
      <c r="CW8" s="58">
        <v>20266.305970000001</v>
      </c>
      <c r="CX8" s="58">
        <v>20266.305970000001</v>
      </c>
      <c r="CY8" s="58">
        <v>21142.906660000001</v>
      </c>
      <c r="CZ8" s="58">
        <v>20471.14932</v>
      </c>
      <c r="DA8" s="58">
        <v>21142.906660000001</v>
      </c>
      <c r="DB8" s="58">
        <v>21142.906660000001</v>
      </c>
      <c r="DC8" s="58">
        <v>22019.317849999999</v>
      </c>
      <c r="DD8" s="58">
        <v>22019.317849999999</v>
      </c>
      <c r="DE8" s="58">
        <v>22019.317849999999</v>
      </c>
      <c r="DF8" s="58">
        <v>22019.317849999999</v>
      </c>
      <c r="DG8" s="58">
        <v>22895.729050000002</v>
      </c>
      <c r="DH8" s="58">
        <v>22535.689849999999</v>
      </c>
      <c r="DI8" s="58">
        <v>21865.82746</v>
      </c>
      <c r="DJ8" s="58">
        <v>22895.729050000002</v>
      </c>
      <c r="DK8" s="58">
        <v>23085.22336</v>
      </c>
      <c r="DL8" s="58">
        <v>23085.22336</v>
      </c>
      <c r="DM8" s="58">
        <v>23085.22336</v>
      </c>
      <c r="DN8" s="58">
        <v>23085.22336</v>
      </c>
      <c r="DO8" s="58">
        <v>23275.001909999999</v>
      </c>
      <c r="DP8" s="58">
        <v>23275.001909999999</v>
      </c>
      <c r="DQ8" s="58">
        <v>23094.982309999999</v>
      </c>
      <c r="DR8" s="58">
        <v>23275.001909999999</v>
      </c>
      <c r="DS8" s="58">
        <v>23464.496220000001</v>
      </c>
      <c r="DT8" s="58">
        <v>23464.496220000001</v>
      </c>
      <c r="DU8" s="58">
        <v>23284.476630000001</v>
      </c>
      <c r="DV8" s="58">
        <v>23464.496220000001</v>
      </c>
      <c r="DW8" s="58">
        <v>23653.990539999999</v>
      </c>
      <c r="DX8" s="58">
        <v>23653.990539999999</v>
      </c>
      <c r="DY8" s="58">
        <v>23262.68478</v>
      </c>
      <c r="DZ8" s="58">
        <v>23653.990539999999</v>
      </c>
      <c r="EA8" s="58">
        <v>23843.484850000001</v>
      </c>
      <c r="EB8" s="58">
        <v>23843.484850000001</v>
      </c>
      <c r="EC8" s="58">
        <v>23843.484850000001</v>
      </c>
      <c r="ED8" s="58">
        <v>23843.484850000001</v>
      </c>
      <c r="EE8" s="58">
        <v>23688.857489999999</v>
      </c>
      <c r="EF8" s="58">
        <v>23688.857489999999</v>
      </c>
      <c r="EG8" s="58">
        <v>23103.320059999998</v>
      </c>
      <c r="EH8" s="58">
        <v>23688.857489999999</v>
      </c>
      <c r="EI8" s="58">
        <v>23688.857489999999</v>
      </c>
      <c r="EJ8" s="58">
        <v>23688.857489999999</v>
      </c>
      <c r="EK8" s="58">
        <v>23041.734410000001</v>
      </c>
      <c r="EL8" s="58">
        <v>23688.857489999999</v>
      </c>
      <c r="EM8" s="58">
        <v>23688.857489999999</v>
      </c>
      <c r="EN8" s="58">
        <v>23688.857489999999</v>
      </c>
      <c r="EO8" s="58">
        <v>21976.50937</v>
      </c>
      <c r="EP8" s="58">
        <v>23688.857489999999</v>
      </c>
      <c r="EQ8" s="58">
        <v>23688.857489999999</v>
      </c>
      <c r="ER8" s="58">
        <v>23688.857489999999</v>
      </c>
      <c r="ES8" s="58">
        <v>22101.842629999999</v>
      </c>
      <c r="ET8" s="58">
        <v>23688.857489999999</v>
      </c>
      <c r="EU8" s="58">
        <v>23688.857489999999</v>
      </c>
      <c r="EV8" s="58">
        <v>23688.857489999999</v>
      </c>
      <c r="EW8" s="58">
        <v>22354.81753</v>
      </c>
      <c r="EX8" s="58">
        <v>23688.857489999999</v>
      </c>
      <c r="EY8" s="58">
        <v>23688.857489999999</v>
      </c>
      <c r="EZ8" s="58">
        <v>23688.857489999999</v>
      </c>
      <c r="FA8" s="58">
        <v>21541.886930000001</v>
      </c>
      <c r="FB8" s="58">
        <v>23122.269499999999</v>
      </c>
    </row>
    <row r="9" spans="1:159" x14ac:dyDescent="0.25">
      <c r="B9" s="33" t="s">
        <v>4</v>
      </c>
      <c r="C9" s="58">
        <v>2273.9035589999999</v>
      </c>
      <c r="D9" s="58">
        <v>1892.1336719999999</v>
      </c>
      <c r="E9" s="58">
        <v>1530.3</v>
      </c>
      <c r="F9" s="58">
        <v>2380.3200000000002</v>
      </c>
      <c r="G9" s="58">
        <v>1286.8851540000001</v>
      </c>
      <c r="H9" s="58">
        <v>1901.31296</v>
      </c>
      <c r="I9" s="58">
        <v>1581.2748879999999</v>
      </c>
      <c r="J9" s="58">
        <v>2183.8200000000002</v>
      </c>
      <c r="K9" s="58">
        <v>2380.3200000000002</v>
      </c>
      <c r="L9" s="58">
        <v>1821.2249999999999</v>
      </c>
      <c r="M9" s="58">
        <v>2380.3200000000002</v>
      </c>
      <c r="N9" s="58">
        <v>2380.3200000000002</v>
      </c>
      <c r="O9" s="58">
        <v>1566.345</v>
      </c>
      <c r="P9" s="58">
        <v>1836.4949999999999</v>
      </c>
      <c r="Q9" s="58">
        <v>2080.9789730000002</v>
      </c>
      <c r="R9" s="58">
        <v>2380.3200000000002</v>
      </c>
      <c r="S9" s="58">
        <v>2380.3200000000002</v>
      </c>
      <c r="T9" s="58">
        <v>2110.2449999999999</v>
      </c>
      <c r="U9" s="58">
        <v>2091.5700000000002</v>
      </c>
      <c r="V9" s="58">
        <v>2106.5700000000002</v>
      </c>
      <c r="W9" s="58">
        <v>1566.345</v>
      </c>
      <c r="X9" s="58">
        <v>2110.2449999999999</v>
      </c>
      <c r="Y9" s="58">
        <v>1658.7449999999999</v>
      </c>
      <c r="Z9" s="58">
        <v>2380.3200000000002</v>
      </c>
      <c r="AA9" s="58">
        <v>2380.3200000000002</v>
      </c>
      <c r="AB9" s="58">
        <v>1913.7449999999999</v>
      </c>
      <c r="AC9" s="58">
        <v>2106.5700000000002</v>
      </c>
      <c r="AD9" s="58">
        <v>2380.3200000000002</v>
      </c>
      <c r="AE9" s="58">
        <v>1821.345</v>
      </c>
      <c r="AF9" s="58">
        <v>2380.3200000000002</v>
      </c>
      <c r="AG9" s="58">
        <v>1821.345</v>
      </c>
      <c r="AH9" s="58">
        <v>2566.5449950000002</v>
      </c>
      <c r="AI9" s="58">
        <v>2635.32</v>
      </c>
      <c r="AJ9" s="58">
        <v>2635.32</v>
      </c>
      <c r="AK9" s="58">
        <v>2635.32</v>
      </c>
      <c r="AL9" s="58">
        <v>2407.953677</v>
      </c>
      <c r="AM9" s="58">
        <v>2546.6943590000001</v>
      </c>
      <c r="AN9" s="58">
        <v>1834.05</v>
      </c>
      <c r="AO9" s="58">
        <v>2635.32</v>
      </c>
      <c r="AP9" s="58">
        <v>2395.7689780000001</v>
      </c>
      <c r="AQ9" s="58">
        <v>2635.32</v>
      </c>
      <c r="AR9" s="58">
        <v>2093.0700000000002</v>
      </c>
      <c r="AS9" s="58">
        <v>2635.32</v>
      </c>
      <c r="AT9" s="58">
        <v>2635.32</v>
      </c>
      <c r="AU9" s="58">
        <v>2635.32</v>
      </c>
      <c r="AV9" s="58">
        <v>2635.32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2635.32</v>
      </c>
      <c r="BG9" s="58">
        <v>2635.32</v>
      </c>
      <c r="BH9" s="58">
        <v>2635.32</v>
      </c>
      <c r="BI9" s="58">
        <v>2346.3000000000002</v>
      </c>
      <c r="BJ9" s="58">
        <v>2635.32</v>
      </c>
      <c r="BK9" s="58">
        <v>2635.32</v>
      </c>
      <c r="BL9" s="58">
        <v>2635.32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874.57500000000005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0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1527.459304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1651.996044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1813.1387500000001</v>
      </c>
      <c r="AF10" s="58">
        <v>1120.700834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2468.571207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1120.700834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2451.8983750000002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3716.0097169999999</v>
      </c>
      <c r="D11" s="58">
        <v>3467.370997</v>
      </c>
      <c r="E11" s="58">
        <v>3059.1385970000001</v>
      </c>
      <c r="F11" s="58">
        <v>2708.9901060000002</v>
      </c>
      <c r="G11" s="58">
        <v>2816.4554119999998</v>
      </c>
      <c r="H11" s="58">
        <v>4027.8591799999999</v>
      </c>
      <c r="I11" s="58">
        <v>2996.2810079999999</v>
      </c>
      <c r="J11" s="58">
        <v>3881.416393</v>
      </c>
      <c r="K11" s="58">
        <v>4538.2255370000003</v>
      </c>
      <c r="L11" s="58">
        <v>4062.8912810000002</v>
      </c>
      <c r="M11" s="58">
        <v>4547.5410330000004</v>
      </c>
      <c r="N11" s="58">
        <v>3531.3028180000001</v>
      </c>
      <c r="O11" s="58">
        <v>3588.2036549999998</v>
      </c>
      <c r="P11" s="58">
        <v>4083.8188530000002</v>
      </c>
      <c r="Q11" s="58">
        <v>4772.4140799999996</v>
      </c>
      <c r="R11" s="58">
        <v>4354.9276129999998</v>
      </c>
      <c r="S11" s="58">
        <v>4550.6374139999998</v>
      </c>
      <c r="T11" s="58">
        <v>3832.1228930000002</v>
      </c>
      <c r="U11" s="58">
        <v>3253.3619389999999</v>
      </c>
      <c r="V11" s="58">
        <v>3136.0155380000001</v>
      </c>
      <c r="W11" s="58">
        <v>4032.5991239999998</v>
      </c>
      <c r="X11" s="58">
        <v>4186.9050829999996</v>
      </c>
      <c r="Y11" s="58">
        <v>4233.7560869999998</v>
      </c>
      <c r="Z11" s="58">
        <v>3336.6241580000001</v>
      </c>
      <c r="AA11" s="58">
        <v>4550.6374139999998</v>
      </c>
      <c r="AB11" s="58">
        <v>4413.7756829999998</v>
      </c>
      <c r="AC11" s="58">
        <v>2497.973606</v>
      </c>
      <c r="AD11" s="58">
        <v>3373.0804969999999</v>
      </c>
      <c r="AE11" s="58">
        <v>3153.1641249999998</v>
      </c>
      <c r="AF11" s="58">
        <v>4462.7599630000004</v>
      </c>
      <c r="AG11" s="58">
        <v>2452.0578500000001</v>
      </c>
      <c r="AH11" s="58">
        <v>4717.086249</v>
      </c>
      <c r="AI11" s="58">
        <v>4550.6374139999998</v>
      </c>
      <c r="AJ11" s="58">
        <v>4623.905788</v>
      </c>
      <c r="AK11" s="58">
        <v>4718.3877899999998</v>
      </c>
      <c r="AL11" s="58">
        <v>4181.6990409999999</v>
      </c>
      <c r="AM11" s="58">
        <v>4546.2790450000002</v>
      </c>
      <c r="AN11" s="58">
        <v>4870.2674809999999</v>
      </c>
      <c r="AO11" s="58">
        <v>4728.1467469999998</v>
      </c>
      <c r="AP11" s="58">
        <v>4265.0226489999995</v>
      </c>
      <c r="AQ11" s="58">
        <v>4872.777744</v>
      </c>
      <c r="AR11" s="58">
        <v>4386.0147669999997</v>
      </c>
      <c r="AS11" s="58">
        <v>4810.766267</v>
      </c>
      <c r="AT11" s="58">
        <v>4870.2674809999999</v>
      </c>
      <c r="AU11" s="58">
        <v>4693.6910369999996</v>
      </c>
      <c r="AV11" s="58">
        <v>4507.7502789999999</v>
      </c>
      <c r="AW11" s="58">
        <v>4691.180773</v>
      </c>
      <c r="AX11" s="58">
        <v>4691.180773</v>
      </c>
      <c r="AY11" s="58">
        <v>3761.75801</v>
      </c>
      <c r="AZ11" s="58">
        <v>3712.1584109999999</v>
      </c>
      <c r="BA11" s="58">
        <v>3759.2477469999999</v>
      </c>
      <c r="BB11" s="58">
        <v>3759.2477469999999</v>
      </c>
      <c r="BC11" s="58">
        <v>2309.6630970000001</v>
      </c>
      <c r="BD11" s="58">
        <v>2116.900545</v>
      </c>
      <c r="BE11" s="58">
        <v>2307.152834</v>
      </c>
      <c r="BF11" s="58">
        <v>2307.152834</v>
      </c>
      <c r="BG11" s="58">
        <v>2149.718222</v>
      </c>
      <c r="BH11" s="58">
        <v>1959.4659329999999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436.63099599999998</v>
      </c>
      <c r="D12" s="58">
        <v>3503.4628630000002</v>
      </c>
      <c r="E12" s="58">
        <v>4876.4609049999999</v>
      </c>
      <c r="F12" s="58">
        <v>3406.5903060000001</v>
      </c>
      <c r="G12" s="58">
        <v>440.43902000000003</v>
      </c>
      <c r="H12" s="58">
        <v>3927.6009100000001</v>
      </c>
      <c r="I12" s="58">
        <v>5536.7437730000001</v>
      </c>
      <c r="J12" s="58">
        <v>3555.27151</v>
      </c>
      <c r="K12" s="58">
        <v>708.42725670000004</v>
      </c>
      <c r="L12" s="58">
        <v>4559.4700430000003</v>
      </c>
      <c r="M12" s="58">
        <v>6115.1229659999999</v>
      </c>
      <c r="N12" s="58">
        <v>4136.6118820000002</v>
      </c>
      <c r="O12" s="58">
        <v>751.27299670000002</v>
      </c>
      <c r="P12" s="58">
        <v>4726.7499529999996</v>
      </c>
      <c r="Q12" s="58">
        <v>6276.5600059999997</v>
      </c>
      <c r="R12" s="58">
        <v>4248.6244219999999</v>
      </c>
      <c r="S12" s="58">
        <v>771.58375669999998</v>
      </c>
      <c r="T12" s="58">
        <v>4838.6784580000003</v>
      </c>
      <c r="U12" s="58">
        <v>5852.7357979999997</v>
      </c>
      <c r="V12" s="58">
        <v>4515.9096419999996</v>
      </c>
      <c r="W12" s="58">
        <v>788.47191669999995</v>
      </c>
      <c r="X12" s="58">
        <v>4896.4697630000001</v>
      </c>
      <c r="Y12" s="58">
        <v>6350.3649750000004</v>
      </c>
      <c r="Z12" s="58">
        <v>4568.3852420000003</v>
      </c>
      <c r="AA12" s="58">
        <v>949.86589790000005</v>
      </c>
      <c r="AB12" s="58">
        <v>3285.8989889999998</v>
      </c>
      <c r="AC12" s="58">
        <v>4565.2704800000001</v>
      </c>
      <c r="AD12" s="58">
        <v>4722.2065819999998</v>
      </c>
      <c r="AE12" s="58">
        <v>1096.3359009999999</v>
      </c>
      <c r="AF12" s="58">
        <v>4542.7390379999997</v>
      </c>
      <c r="AG12" s="58">
        <v>6818.5839159999996</v>
      </c>
      <c r="AH12" s="58">
        <v>4584.6359819999998</v>
      </c>
      <c r="AI12" s="58">
        <v>1150.0641009999999</v>
      </c>
      <c r="AJ12" s="58">
        <v>5570.8398289999996</v>
      </c>
      <c r="AK12" s="58">
        <v>6996.7011220000004</v>
      </c>
      <c r="AL12" s="58">
        <v>4933.0215820000003</v>
      </c>
      <c r="AM12" s="58">
        <v>1148.333398</v>
      </c>
      <c r="AN12" s="58">
        <v>5187.4828090000001</v>
      </c>
      <c r="AO12" s="58">
        <v>7260.0318710000001</v>
      </c>
      <c r="AP12" s="58">
        <v>4937.5340820000001</v>
      </c>
      <c r="AQ12" s="58">
        <v>1292.7790620000001</v>
      </c>
      <c r="AR12" s="58">
        <v>6457.2601869999999</v>
      </c>
      <c r="AS12" s="58">
        <v>8896.7550890000002</v>
      </c>
      <c r="AT12" s="58">
        <v>6088.0470290000003</v>
      </c>
      <c r="AU12" s="58">
        <v>1292.7790620000001</v>
      </c>
      <c r="AV12" s="58">
        <v>6452.1358959999998</v>
      </c>
      <c r="AW12" s="58">
        <v>9135.1611410000005</v>
      </c>
      <c r="AX12" s="58">
        <v>6088.0470290000003</v>
      </c>
      <c r="AY12" s="58">
        <v>1266.9192399999999</v>
      </c>
      <c r="AZ12" s="58">
        <v>6872.0313370000003</v>
      </c>
      <c r="BA12" s="58">
        <v>7484.7369660000004</v>
      </c>
      <c r="BB12" s="58">
        <v>6071.3010370000002</v>
      </c>
      <c r="BC12" s="58">
        <v>1266.9192399999999</v>
      </c>
      <c r="BD12" s="58">
        <v>6852.5313370000003</v>
      </c>
      <c r="BE12" s="58">
        <v>5031.9822359999998</v>
      </c>
      <c r="BF12" s="58">
        <v>6071.3010370000002</v>
      </c>
      <c r="BG12" s="58">
        <v>1266.9192399999999</v>
      </c>
      <c r="BH12" s="58">
        <v>6852.5313370000003</v>
      </c>
      <c r="BI12" s="58">
        <v>9083.3427929999998</v>
      </c>
      <c r="BJ12" s="58">
        <v>6071.3010370000002</v>
      </c>
      <c r="BK12" s="58">
        <v>1266.9192399999999</v>
      </c>
      <c r="BL12" s="58">
        <v>6865.0398729999997</v>
      </c>
      <c r="BM12" s="58">
        <v>9274.2222359999996</v>
      </c>
      <c r="BN12" s="58">
        <v>6071.3010370000002</v>
      </c>
      <c r="BO12" s="58">
        <v>1375.1804970000001</v>
      </c>
      <c r="BP12" s="58">
        <v>7792.4152670000003</v>
      </c>
      <c r="BQ12" s="58">
        <v>10735.74921</v>
      </c>
      <c r="BR12" s="58">
        <v>6991.5217220000004</v>
      </c>
      <c r="BS12" s="58">
        <v>1602.404775</v>
      </c>
      <c r="BT12" s="58">
        <v>9962.8353090000001</v>
      </c>
      <c r="BU12" s="58">
        <v>13498.00619</v>
      </c>
      <c r="BV12" s="58">
        <v>8922.9280899999994</v>
      </c>
      <c r="BW12" s="58">
        <v>1602.404775</v>
      </c>
      <c r="BX12" s="58">
        <v>7894.4579809999996</v>
      </c>
      <c r="BY12" s="58">
        <v>12887.97697</v>
      </c>
      <c r="BZ12" s="58">
        <v>8922.9280899999994</v>
      </c>
      <c r="CA12" s="58">
        <v>1343.4780350000001</v>
      </c>
      <c r="CB12" s="58">
        <v>9989.1214689999997</v>
      </c>
      <c r="CC12" s="58">
        <v>13694.39723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8754.0295499999993</v>
      </c>
      <c r="CI12" s="58">
        <v>1343.4780350000001</v>
      </c>
      <c r="CJ12" s="58">
        <v>9989.1214689999997</v>
      </c>
      <c r="CK12" s="58">
        <v>13694.39723</v>
      </c>
      <c r="CL12" s="58">
        <v>8754.0295499999993</v>
      </c>
      <c r="CM12" s="58">
        <v>1343.4780350000001</v>
      </c>
      <c r="CN12" s="58">
        <v>9989.1214689999997</v>
      </c>
      <c r="CO12" s="58">
        <v>13456.85526</v>
      </c>
      <c r="CP12" s="58">
        <v>8754.0295499999993</v>
      </c>
      <c r="CQ12" s="58">
        <v>1343.4780350000001</v>
      </c>
      <c r="CR12" s="58">
        <v>9989.1214689999997</v>
      </c>
      <c r="CS12" s="58">
        <v>13508.97723</v>
      </c>
      <c r="CT12" s="58">
        <v>8754.0295499999993</v>
      </c>
      <c r="CU12" s="58">
        <v>1336.5844999999999</v>
      </c>
      <c r="CV12" s="58">
        <v>9985.0845000000008</v>
      </c>
      <c r="CW12" s="58">
        <v>13691.584500000001</v>
      </c>
      <c r="CX12" s="58">
        <v>8749.5845000000008</v>
      </c>
      <c r="CY12" s="58">
        <v>1336.5844999999999</v>
      </c>
      <c r="CZ12" s="58">
        <v>9985.0845000000008</v>
      </c>
      <c r="DA12" s="58">
        <v>13691.584500000001</v>
      </c>
      <c r="DB12" s="58">
        <v>8749.5845000000008</v>
      </c>
      <c r="DC12" s="58">
        <v>1336.5844999999999</v>
      </c>
      <c r="DD12" s="58">
        <v>9985.0845000000008</v>
      </c>
      <c r="DE12" s="58">
        <v>13691.584500000001</v>
      </c>
      <c r="DF12" s="58">
        <v>8749.5845000000008</v>
      </c>
      <c r="DG12" s="58">
        <v>1336.5844999999999</v>
      </c>
      <c r="DH12" s="58">
        <v>9985.0845000000008</v>
      </c>
      <c r="DI12" s="58">
        <v>13691.584500000001</v>
      </c>
      <c r="DJ12" s="58">
        <v>8749.5845000000008</v>
      </c>
      <c r="DK12" s="58">
        <v>1336.5844999999999</v>
      </c>
      <c r="DL12" s="58">
        <v>9985.0845000000008</v>
      </c>
      <c r="DM12" s="58">
        <v>13691.584500000001</v>
      </c>
      <c r="DN12" s="58">
        <v>8749.5845000000008</v>
      </c>
      <c r="DO12" s="58">
        <v>1336.5844999999999</v>
      </c>
      <c r="DP12" s="58">
        <v>9985.0845000000008</v>
      </c>
      <c r="DQ12" s="58">
        <v>13691.584500000001</v>
      </c>
      <c r="DR12" s="58">
        <v>8749.5845000000008</v>
      </c>
      <c r="DS12" s="58">
        <v>1336.5844999999999</v>
      </c>
      <c r="DT12" s="58">
        <v>9985.0845000000008</v>
      </c>
      <c r="DU12" s="58">
        <v>13691.584500000001</v>
      </c>
      <c r="DV12" s="58">
        <v>8749.5845000000008</v>
      </c>
      <c r="DW12" s="58">
        <v>1336.5844999999999</v>
      </c>
      <c r="DX12" s="58">
        <v>9985.0845000000008</v>
      </c>
      <c r="DY12" s="58">
        <v>13691.584500000001</v>
      </c>
      <c r="DZ12" s="58">
        <v>8749.5845000000008</v>
      </c>
      <c r="EA12" s="58">
        <v>1336.5844999999999</v>
      </c>
      <c r="EB12" s="58">
        <v>9985.0845000000008</v>
      </c>
      <c r="EC12" s="58">
        <v>13691.584500000001</v>
      </c>
      <c r="ED12" s="58">
        <v>8749.5845000000008</v>
      </c>
      <c r="EE12" s="58">
        <v>1336.5844999999999</v>
      </c>
      <c r="EF12" s="58">
        <v>9985.0845000000008</v>
      </c>
      <c r="EG12" s="58">
        <v>13691.584500000001</v>
      </c>
      <c r="EH12" s="58">
        <v>8749.5845000000008</v>
      </c>
      <c r="EI12" s="58">
        <v>1003.84</v>
      </c>
      <c r="EJ12" s="58">
        <v>9787.44</v>
      </c>
      <c r="EK12" s="58">
        <v>13551.84</v>
      </c>
      <c r="EL12" s="58">
        <v>8532.64</v>
      </c>
      <c r="EM12" s="58">
        <v>1003.84</v>
      </c>
      <c r="EN12" s="58">
        <v>9787.44</v>
      </c>
      <c r="EO12" s="58">
        <v>12894.66</v>
      </c>
      <c r="EP12" s="58">
        <v>8532.64</v>
      </c>
      <c r="EQ12" s="58">
        <v>1003.84</v>
      </c>
      <c r="ER12" s="58">
        <v>9787.44</v>
      </c>
      <c r="ES12" s="58">
        <v>11233.62</v>
      </c>
      <c r="ET12" s="58">
        <v>8532.64</v>
      </c>
      <c r="EU12" s="58">
        <v>1003.84</v>
      </c>
      <c r="EV12" s="58">
        <v>9787.44</v>
      </c>
      <c r="EW12" s="58">
        <v>13551.84</v>
      </c>
      <c r="EX12" s="58">
        <v>8532.64</v>
      </c>
      <c r="EY12" s="58">
        <v>1003.84</v>
      </c>
      <c r="EZ12" s="58">
        <v>9787.44</v>
      </c>
      <c r="FA12" s="58">
        <v>13128.48</v>
      </c>
      <c r="FB12" s="58">
        <v>8532.64</v>
      </c>
    </row>
    <row r="13" spans="1:159" x14ac:dyDescent="0.25">
      <c r="B13" s="33" t="s">
        <v>7</v>
      </c>
      <c r="C13" s="58">
        <v>541.95612500000004</v>
      </c>
      <c r="D13" s="58">
        <v>566.30634320000001</v>
      </c>
      <c r="E13" s="58">
        <v>756.61360079999997</v>
      </c>
      <c r="F13" s="58">
        <v>727.81207340000003</v>
      </c>
      <c r="G13" s="58">
        <v>745.12960980000003</v>
      </c>
      <c r="H13" s="58">
        <v>871.38834929999996</v>
      </c>
      <c r="I13" s="58">
        <v>1086.3513760000001</v>
      </c>
      <c r="J13" s="58">
        <v>1101.0296969999999</v>
      </c>
      <c r="K13" s="58">
        <v>982.08413640000003</v>
      </c>
      <c r="L13" s="58">
        <v>1125.089739</v>
      </c>
      <c r="M13" s="58">
        <v>1504.5819369999999</v>
      </c>
      <c r="N13" s="58">
        <v>1254.993925</v>
      </c>
      <c r="O13" s="58">
        <v>1087.3547610000001</v>
      </c>
      <c r="P13" s="58">
        <v>1198.1567709999999</v>
      </c>
      <c r="Q13" s="58">
        <v>1757.1399879999999</v>
      </c>
      <c r="R13" s="58">
        <v>1566.073862</v>
      </c>
      <c r="S13" s="58">
        <v>1632.516828</v>
      </c>
      <c r="T13" s="58">
        <v>1828.0640599999999</v>
      </c>
      <c r="U13" s="58">
        <v>2562.6449130000001</v>
      </c>
      <c r="V13" s="58">
        <v>2085.709926</v>
      </c>
      <c r="W13" s="58">
        <v>1507.3884840000001</v>
      </c>
      <c r="X13" s="58">
        <v>1836.484559</v>
      </c>
      <c r="Y13" s="58">
        <v>2884.867056</v>
      </c>
      <c r="Z13" s="58">
        <v>2143.353126</v>
      </c>
      <c r="AA13" s="58">
        <v>2321.60572</v>
      </c>
      <c r="AB13" s="58">
        <v>3082.9153489999999</v>
      </c>
      <c r="AC13" s="58">
        <v>3049.0629629999999</v>
      </c>
      <c r="AD13" s="58">
        <v>2794.0035200000002</v>
      </c>
      <c r="AE13" s="58">
        <v>2432.299293</v>
      </c>
      <c r="AF13" s="58">
        <v>3086.2209210000001</v>
      </c>
      <c r="AG13" s="58">
        <v>3251.382591</v>
      </c>
      <c r="AH13" s="58">
        <v>3746.95874</v>
      </c>
      <c r="AI13" s="58">
        <v>2716.1499370000001</v>
      </c>
      <c r="AJ13" s="58">
        <v>3254.3294030000002</v>
      </c>
      <c r="AK13" s="58">
        <v>3880.7378410000001</v>
      </c>
      <c r="AL13" s="58">
        <v>3582.2468060000001</v>
      </c>
      <c r="AM13" s="58">
        <v>2486.8549370000001</v>
      </c>
      <c r="AN13" s="58">
        <v>3616.3457370000001</v>
      </c>
      <c r="AO13" s="58">
        <v>4193.1120019999998</v>
      </c>
      <c r="AP13" s="58">
        <v>3586.038806</v>
      </c>
      <c r="AQ13" s="58">
        <v>3243.7940619999999</v>
      </c>
      <c r="AR13" s="58">
        <v>3111.7369119999998</v>
      </c>
      <c r="AS13" s="58">
        <v>4464.2984829999996</v>
      </c>
      <c r="AT13" s="58">
        <v>4439.7968060000003</v>
      </c>
      <c r="AU13" s="58">
        <v>4656.2374309999996</v>
      </c>
      <c r="AV13" s="58">
        <v>3658.9419029999999</v>
      </c>
      <c r="AW13" s="58">
        <v>6206.6443680000002</v>
      </c>
      <c r="AX13" s="58">
        <v>6360.5661609999997</v>
      </c>
      <c r="AY13" s="58">
        <v>5186.5446000000002</v>
      </c>
      <c r="AZ13" s="58">
        <v>5863.6118630000001</v>
      </c>
      <c r="BA13" s="58">
        <v>8267.5127310000007</v>
      </c>
      <c r="BB13" s="58">
        <v>7139.0107580000004</v>
      </c>
      <c r="BC13" s="58">
        <v>7041.7930939999997</v>
      </c>
      <c r="BD13" s="58">
        <v>7460.0562120000004</v>
      </c>
      <c r="BE13" s="58">
        <v>11154.63963</v>
      </c>
      <c r="BF13" s="58">
        <v>9613.5712100000001</v>
      </c>
      <c r="BG13" s="58">
        <v>7510.5930529999996</v>
      </c>
      <c r="BH13" s="58">
        <v>8005.7074380000004</v>
      </c>
      <c r="BI13" s="58">
        <v>11877.53565</v>
      </c>
      <c r="BJ13" s="58">
        <v>10252.84388</v>
      </c>
      <c r="BK13" s="58">
        <v>8559.3766300000007</v>
      </c>
      <c r="BL13" s="58">
        <v>9697.4245030000002</v>
      </c>
      <c r="BM13" s="58">
        <v>13572.62326</v>
      </c>
      <c r="BN13" s="58">
        <v>11682.16188</v>
      </c>
      <c r="BO13" s="58">
        <v>8597.7505000000001</v>
      </c>
      <c r="BP13" s="58">
        <v>9264.8438960000003</v>
      </c>
      <c r="BQ13" s="58">
        <v>7288.0059359999996</v>
      </c>
      <c r="BR13" s="58">
        <v>11734.47877</v>
      </c>
      <c r="BS13" s="58">
        <v>8760.8845700000002</v>
      </c>
      <c r="BT13" s="58">
        <v>9428.0847709999998</v>
      </c>
      <c r="BU13" s="58">
        <v>13893.235909999999</v>
      </c>
      <c r="BV13" s="58">
        <v>11956.93432</v>
      </c>
      <c r="BW13" s="58">
        <v>9181.9519760000003</v>
      </c>
      <c r="BX13" s="58">
        <v>10404.927960000001</v>
      </c>
      <c r="BY13" s="58">
        <v>13082.20168</v>
      </c>
      <c r="BZ13" s="58">
        <v>12531.11715</v>
      </c>
      <c r="CA13" s="58">
        <v>10038.39343</v>
      </c>
      <c r="CB13" s="58">
        <v>10887.146220000001</v>
      </c>
      <c r="CC13" s="58">
        <v>14516.888499999999</v>
      </c>
      <c r="CD13" s="58">
        <v>13698.798860000001</v>
      </c>
      <c r="CE13" s="58">
        <v>11089.002539999999</v>
      </c>
      <c r="CF13" s="58">
        <v>12576.910970000001</v>
      </c>
      <c r="CG13" s="58">
        <v>16197.879430000001</v>
      </c>
      <c r="CH13" s="58">
        <v>15129.91826</v>
      </c>
      <c r="CI13" s="58">
        <v>12260.723620000001</v>
      </c>
      <c r="CJ13" s="58">
        <v>13357.58626</v>
      </c>
      <c r="CK13" s="58">
        <v>18740.689620000001</v>
      </c>
      <c r="CL13" s="58">
        <v>16726.67668</v>
      </c>
      <c r="CM13" s="58">
        <v>13706.46473</v>
      </c>
      <c r="CN13" s="58">
        <v>15557.93017</v>
      </c>
      <c r="CO13" s="58">
        <v>21769.397239999998</v>
      </c>
      <c r="CP13" s="58">
        <v>18696.84476</v>
      </c>
      <c r="CQ13" s="58">
        <v>15162.227440000001</v>
      </c>
      <c r="CR13" s="58">
        <v>17220.716189999999</v>
      </c>
      <c r="CS13" s="58">
        <v>24104.693640000001</v>
      </c>
      <c r="CT13" s="58">
        <v>20678.972119999999</v>
      </c>
      <c r="CU13" s="58">
        <v>16461.885709999999</v>
      </c>
      <c r="CV13" s="58">
        <v>18698.24684</v>
      </c>
      <c r="CW13" s="58">
        <v>17326.67037</v>
      </c>
      <c r="CX13" s="58">
        <v>22451.00531</v>
      </c>
      <c r="CY13" s="58">
        <v>17926.401020000001</v>
      </c>
      <c r="CZ13" s="58">
        <v>20366.42554</v>
      </c>
      <c r="DA13" s="58">
        <v>21885.212769999998</v>
      </c>
      <c r="DB13" s="58">
        <v>24446.67513</v>
      </c>
      <c r="DC13" s="58">
        <v>18801.798190000001</v>
      </c>
      <c r="DD13" s="58">
        <v>21361.195059999998</v>
      </c>
      <c r="DE13" s="58">
        <v>21068.676820000001</v>
      </c>
      <c r="DF13" s="58">
        <v>25640.398550000002</v>
      </c>
      <c r="DG13" s="58">
        <v>19049.677090000001</v>
      </c>
      <c r="DH13" s="58">
        <v>21647.09043</v>
      </c>
      <c r="DI13" s="58">
        <v>27175.65191</v>
      </c>
      <c r="DJ13" s="58">
        <v>25976.927650000001</v>
      </c>
      <c r="DK13" s="58">
        <v>21750.955109999999</v>
      </c>
      <c r="DL13" s="58">
        <v>24716.994449999998</v>
      </c>
      <c r="DM13" s="58">
        <v>27189.637760000001</v>
      </c>
      <c r="DN13" s="58">
        <v>29660.393339999999</v>
      </c>
      <c r="DO13" s="58">
        <v>22756.340840000001</v>
      </c>
      <c r="DP13" s="58">
        <v>25859.478230000001</v>
      </c>
      <c r="DQ13" s="58">
        <v>36203.269520000002</v>
      </c>
      <c r="DR13" s="58">
        <v>31031.373879999999</v>
      </c>
      <c r="DS13" s="58">
        <v>23536.258959999999</v>
      </c>
      <c r="DT13" s="58">
        <v>26745.748820000001</v>
      </c>
      <c r="DU13" s="58">
        <v>37444.048340000001</v>
      </c>
      <c r="DV13" s="58">
        <v>32094.898580000001</v>
      </c>
      <c r="DW13" s="58">
        <v>24319.504809999999</v>
      </c>
      <c r="DX13" s="58">
        <v>27635.800920000001</v>
      </c>
      <c r="DY13" s="58">
        <v>38690.121290000003</v>
      </c>
      <c r="DZ13" s="58">
        <v>33162.9611</v>
      </c>
      <c r="EA13" s="58">
        <v>25116.98618</v>
      </c>
      <c r="EB13" s="58">
        <v>28542.029750000002</v>
      </c>
      <c r="EC13" s="58">
        <v>39958.841650000002</v>
      </c>
      <c r="ED13" s="58">
        <v>34250.435700000002</v>
      </c>
      <c r="EE13" s="58">
        <v>26411.10526</v>
      </c>
      <c r="EF13" s="58">
        <v>30012.619620000001</v>
      </c>
      <c r="EG13" s="58">
        <v>39028.4516</v>
      </c>
      <c r="EH13" s="58">
        <v>36015.143539999997</v>
      </c>
      <c r="EI13" s="58">
        <v>27547.78556</v>
      </c>
      <c r="EJ13" s="58">
        <v>31304.301769999998</v>
      </c>
      <c r="EK13" s="58">
        <v>42616.904430000002</v>
      </c>
      <c r="EL13" s="58">
        <v>37565.162129999997</v>
      </c>
      <c r="EM13" s="58">
        <v>29198.21889</v>
      </c>
      <c r="EN13" s="58">
        <v>33179.794190000001</v>
      </c>
      <c r="EO13" s="58">
        <v>46451.711860000003</v>
      </c>
      <c r="EP13" s="58">
        <v>39815.75303</v>
      </c>
      <c r="EQ13" s="58">
        <v>30233.335500000001</v>
      </c>
      <c r="ER13" s="58">
        <v>34356.063069999997</v>
      </c>
      <c r="ES13" s="58">
        <v>44419.796139999999</v>
      </c>
      <c r="ET13" s="58">
        <v>41227.275690000002</v>
      </c>
      <c r="EU13" s="58">
        <v>31681.211019999999</v>
      </c>
      <c r="EV13" s="58">
        <v>36001.37616</v>
      </c>
      <c r="EW13" s="58">
        <v>50401.926619999998</v>
      </c>
      <c r="EX13" s="58">
        <v>43201.651389999999</v>
      </c>
      <c r="EY13" s="58">
        <v>31929.785960000001</v>
      </c>
      <c r="EZ13" s="58">
        <v>36283.847679999999</v>
      </c>
      <c r="FA13" s="58">
        <v>50797.386749999998</v>
      </c>
      <c r="FB13" s="58">
        <v>43540.617209999997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2.7827799999999998</v>
      </c>
      <c r="L14" s="58">
        <v>0</v>
      </c>
      <c r="M14" s="58">
        <v>0</v>
      </c>
      <c r="N14" s="58">
        <v>2.1406000000000001</v>
      </c>
      <c r="O14" s="58">
        <v>5.3827800000000003</v>
      </c>
      <c r="P14" s="58">
        <v>0</v>
      </c>
      <c r="Q14" s="58">
        <v>0</v>
      </c>
      <c r="R14" s="58">
        <v>4.1406000000000001</v>
      </c>
      <c r="S14" s="58">
        <v>5.3827800000000003</v>
      </c>
      <c r="T14" s="58">
        <v>0</v>
      </c>
      <c r="U14" s="58">
        <v>0</v>
      </c>
      <c r="V14" s="58">
        <v>4.1406000000000001</v>
      </c>
      <c r="W14" s="58">
        <v>212.03988000000001</v>
      </c>
      <c r="X14" s="58">
        <v>0</v>
      </c>
      <c r="Y14" s="58">
        <v>0</v>
      </c>
      <c r="Z14" s="58">
        <v>163.0746</v>
      </c>
      <c r="AA14" s="58">
        <v>293.11698000000001</v>
      </c>
      <c r="AB14" s="58">
        <v>0</v>
      </c>
      <c r="AC14" s="58">
        <v>0</v>
      </c>
      <c r="AD14" s="58">
        <v>230.054</v>
      </c>
      <c r="AE14" s="58">
        <v>374.62698</v>
      </c>
      <c r="AF14" s="58">
        <v>0</v>
      </c>
      <c r="AG14" s="58">
        <v>0</v>
      </c>
      <c r="AH14" s="58">
        <v>341.161</v>
      </c>
      <c r="AI14" s="58">
        <v>420.90697999999998</v>
      </c>
      <c r="AJ14" s="58">
        <v>0</v>
      </c>
      <c r="AK14" s="58">
        <v>0</v>
      </c>
      <c r="AL14" s="58">
        <v>287.74160000000001</v>
      </c>
      <c r="AM14" s="58">
        <v>359.02697999999998</v>
      </c>
      <c r="AN14" s="58">
        <v>0</v>
      </c>
      <c r="AO14" s="58">
        <v>0</v>
      </c>
      <c r="AP14" s="58">
        <v>275.77460000000002</v>
      </c>
      <c r="AQ14" s="58">
        <v>555.41538000000003</v>
      </c>
      <c r="AR14" s="58">
        <v>0</v>
      </c>
      <c r="AS14" s="58">
        <v>0</v>
      </c>
      <c r="AT14" s="58">
        <v>434.26900000000001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564.26837999999998</v>
      </c>
      <c r="CB14" s="58">
        <v>0</v>
      </c>
      <c r="CC14" s="58">
        <v>0</v>
      </c>
      <c r="CD14" s="58">
        <v>434.05259999999998</v>
      </c>
      <c r="CE14" s="58">
        <v>564.00837999999999</v>
      </c>
      <c r="CF14" s="58">
        <v>0</v>
      </c>
      <c r="CG14" s="58">
        <v>0</v>
      </c>
      <c r="CH14" s="58">
        <v>433.8526</v>
      </c>
      <c r="CI14" s="58">
        <v>564.00837999999999</v>
      </c>
      <c r="CJ14" s="58">
        <v>0</v>
      </c>
      <c r="CK14" s="58">
        <v>0</v>
      </c>
      <c r="CL14" s="58">
        <v>433.8526</v>
      </c>
      <c r="CM14" s="58">
        <v>564.00837999999999</v>
      </c>
      <c r="CN14" s="58">
        <v>0</v>
      </c>
      <c r="CO14" s="58">
        <v>0</v>
      </c>
      <c r="CP14" s="58">
        <v>433.8526</v>
      </c>
      <c r="CQ14" s="58">
        <v>561.76692000000003</v>
      </c>
      <c r="CR14" s="58">
        <v>0</v>
      </c>
      <c r="CS14" s="58">
        <v>0</v>
      </c>
      <c r="CT14" s="58">
        <v>432.1284</v>
      </c>
      <c r="CU14" s="58">
        <v>559.16692</v>
      </c>
      <c r="CV14" s="58">
        <v>0</v>
      </c>
      <c r="CW14" s="58">
        <v>0</v>
      </c>
      <c r="CX14" s="58">
        <v>430.1284</v>
      </c>
      <c r="CY14" s="58">
        <v>559.16692</v>
      </c>
      <c r="CZ14" s="58">
        <v>0</v>
      </c>
      <c r="DA14" s="58">
        <v>0</v>
      </c>
      <c r="DB14" s="58">
        <v>430.1284</v>
      </c>
      <c r="DC14" s="58">
        <v>314.85271999999998</v>
      </c>
      <c r="DD14" s="58">
        <v>0</v>
      </c>
      <c r="DE14" s="58">
        <v>0</v>
      </c>
      <c r="DF14" s="58">
        <v>242.1944</v>
      </c>
      <c r="DG14" s="58">
        <v>66.69</v>
      </c>
      <c r="DH14" s="58">
        <v>0</v>
      </c>
      <c r="DI14" s="58">
        <v>0</v>
      </c>
      <c r="DJ14" s="58">
        <v>51.3</v>
      </c>
      <c r="DK14" s="58">
        <v>1226.8413760000001</v>
      </c>
      <c r="DL14" s="58">
        <v>0</v>
      </c>
      <c r="DM14" s="58">
        <v>0</v>
      </c>
      <c r="DN14" s="58">
        <v>943.72413559999995</v>
      </c>
      <c r="DO14" s="58">
        <v>2302.2274090000001</v>
      </c>
      <c r="DP14" s="58">
        <v>0</v>
      </c>
      <c r="DQ14" s="58">
        <v>0</v>
      </c>
      <c r="DR14" s="58">
        <v>1770.9441609999999</v>
      </c>
      <c r="DS14" s="58">
        <v>3382.9254219999998</v>
      </c>
      <c r="DT14" s="58">
        <v>0</v>
      </c>
      <c r="DU14" s="58">
        <v>0</v>
      </c>
      <c r="DV14" s="58">
        <v>2602.250325</v>
      </c>
      <c r="DW14" s="58">
        <v>4460.1634309999999</v>
      </c>
      <c r="DX14" s="58">
        <v>0</v>
      </c>
      <c r="DY14" s="58">
        <v>0</v>
      </c>
      <c r="DZ14" s="58">
        <v>3430.8949469999998</v>
      </c>
      <c r="EA14" s="58">
        <v>5554.6673629999996</v>
      </c>
      <c r="EB14" s="58">
        <v>0</v>
      </c>
      <c r="EC14" s="58">
        <v>0</v>
      </c>
      <c r="ED14" s="58">
        <v>4272.8210490000001</v>
      </c>
      <c r="EE14" s="58">
        <v>5942.0401300000003</v>
      </c>
      <c r="EF14" s="58">
        <v>0</v>
      </c>
      <c r="EG14" s="58">
        <v>0</v>
      </c>
      <c r="EH14" s="58">
        <v>4570.8001000000004</v>
      </c>
      <c r="EI14" s="58">
        <v>6435.2022980000002</v>
      </c>
      <c r="EJ14" s="58">
        <v>0</v>
      </c>
      <c r="EK14" s="58">
        <v>0</v>
      </c>
      <c r="EL14" s="58">
        <v>4950.1556140000002</v>
      </c>
      <c r="EM14" s="58">
        <v>6863.7584319999996</v>
      </c>
      <c r="EN14" s="58">
        <v>0</v>
      </c>
      <c r="EO14" s="58">
        <v>0</v>
      </c>
      <c r="EP14" s="58">
        <v>5279.814179</v>
      </c>
      <c r="EQ14" s="58">
        <v>7873.3386549999996</v>
      </c>
      <c r="ER14" s="58">
        <v>0</v>
      </c>
      <c r="ES14" s="58">
        <v>0</v>
      </c>
      <c r="ET14" s="58">
        <v>6056.41435</v>
      </c>
      <c r="EU14" s="58">
        <v>7873.3386549999996</v>
      </c>
      <c r="EV14" s="58">
        <v>0</v>
      </c>
      <c r="EW14" s="58">
        <v>0</v>
      </c>
      <c r="EX14" s="58">
        <v>6056.41435</v>
      </c>
      <c r="EY14" s="58">
        <v>7873.3386549999996</v>
      </c>
      <c r="EZ14" s="58">
        <v>0</v>
      </c>
      <c r="FA14" s="58">
        <v>0</v>
      </c>
      <c r="FB14" s="58">
        <v>6056.41435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0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4965.3010089999998</v>
      </c>
      <c r="BD15" s="58">
        <v>4965.3010089999998</v>
      </c>
      <c r="BE15" s="58">
        <v>4965.3010089999998</v>
      </c>
      <c r="BF15" s="58">
        <v>4965.3010089999998</v>
      </c>
      <c r="BG15" s="58">
        <v>6420.5455320000001</v>
      </c>
      <c r="BH15" s="58">
        <v>6420.5455320000001</v>
      </c>
      <c r="BI15" s="58">
        <v>6420.5455320000001</v>
      </c>
      <c r="BJ15" s="58">
        <v>6420.5455320000001</v>
      </c>
      <c r="BK15" s="58">
        <v>10573.186170000001</v>
      </c>
      <c r="BL15" s="58">
        <v>10573.186170000001</v>
      </c>
      <c r="BM15" s="58">
        <v>10573.186170000001</v>
      </c>
      <c r="BN15" s="58">
        <v>10573.186170000001</v>
      </c>
      <c r="BO15" s="58">
        <v>10573.186170000001</v>
      </c>
      <c r="BP15" s="58">
        <v>10573.186170000001</v>
      </c>
      <c r="BQ15" s="58">
        <v>10573.186170000001</v>
      </c>
      <c r="BR15" s="58">
        <v>10573.186170000001</v>
      </c>
      <c r="BS15" s="58">
        <v>12106.72006</v>
      </c>
      <c r="BT15" s="58">
        <v>11908.872439999999</v>
      </c>
      <c r="BU15" s="58">
        <v>12106.72006</v>
      </c>
      <c r="BV15" s="58">
        <v>12106.72006</v>
      </c>
      <c r="BW15" s="58">
        <v>12106.72006</v>
      </c>
      <c r="BX15" s="58">
        <v>12106.72006</v>
      </c>
      <c r="BY15" s="58">
        <v>12106.72006</v>
      </c>
      <c r="BZ15" s="58">
        <v>12106.72006</v>
      </c>
      <c r="CA15" s="58">
        <v>16242.079159999999</v>
      </c>
      <c r="CB15" s="58">
        <v>14538.899530000001</v>
      </c>
      <c r="CC15" s="58">
        <v>16242.079159999999</v>
      </c>
      <c r="CD15" s="58">
        <v>16242.079159999999</v>
      </c>
      <c r="CE15" s="58">
        <v>18266.953170000001</v>
      </c>
      <c r="CF15" s="58">
        <v>18266.953170000001</v>
      </c>
      <c r="CG15" s="58">
        <v>15062.02744</v>
      </c>
      <c r="CH15" s="58">
        <v>18266.953170000001</v>
      </c>
      <c r="CI15" s="58">
        <v>20098.92899</v>
      </c>
      <c r="CJ15" s="58">
        <v>20098.92899</v>
      </c>
      <c r="CK15" s="58">
        <v>20098.92899</v>
      </c>
      <c r="CL15" s="58">
        <v>20098.92899</v>
      </c>
      <c r="CM15" s="58">
        <v>21621.398450000001</v>
      </c>
      <c r="CN15" s="58">
        <v>21621.398450000001</v>
      </c>
      <c r="CO15" s="58">
        <v>21621.398450000001</v>
      </c>
      <c r="CP15" s="58">
        <v>21621.398450000001</v>
      </c>
      <c r="CQ15" s="58">
        <v>22810.0861</v>
      </c>
      <c r="CR15" s="58">
        <v>22810.0861</v>
      </c>
      <c r="CS15" s="58">
        <v>22810.0861</v>
      </c>
      <c r="CT15" s="58">
        <v>22810.0861</v>
      </c>
      <c r="CU15" s="58">
        <v>24314.71342</v>
      </c>
      <c r="CV15" s="58">
        <v>24314.71342</v>
      </c>
      <c r="CW15" s="58">
        <v>24314.71342</v>
      </c>
      <c r="CX15" s="58">
        <v>24314.71342</v>
      </c>
      <c r="CY15" s="58">
        <v>25643.696830000001</v>
      </c>
      <c r="CZ15" s="58">
        <v>25643.696830000001</v>
      </c>
      <c r="DA15" s="58">
        <v>25643.696830000001</v>
      </c>
      <c r="DB15" s="58">
        <v>25643.696830000001</v>
      </c>
      <c r="DC15" s="58">
        <v>27768.711070000001</v>
      </c>
      <c r="DD15" s="58">
        <v>27768.711070000001</v>
      </c>
      <c r="DE15" s="58">
        <v>27768.711070000001</v>
      </c>
      <c r="DF15" s="58">
        <v>27768.711070000001</v>
      </c>
      <c r="DG15" s="58">
        <v>31613.982830000001</v>
      </c>
      <c r="DH15" s="58">
        <v>31613.982830000001</v>
      </c>
      <c r="DI15" s="58">
        <v>31613.982830000001</v>
      </c>
      <c r="DJ15" s="58">
        <v>31613.982830000001</v>
      </c>
      <c r="DK15" s="58">
        <v>32218.181509999999</v>
      </c>
      <c r="DL15" s="58">
        <v>32218.181509999999</v>
      </c>
      <c r="DM15" s="58">
        <v>32218.181509999999</v>
      </c>
      <c r="DN15" s="58">
        <v>32218.181509999999</v>
      </c>
      <c r="DO15" s="58">
        <v>34591.154649999997</v>
      </c>
      <c r="DP15" s="58">
        <v>34591.154649999997</v>
      </c>
      <c r="DQ15" s="58">
        <v>34591.154649999997</v>
      </c>
      <c r="DR15" s="58">
        <v>34591.154649999997</v>
      </c>
      <c r="DS15" s="58">
        <v>37290.985390000002</v>
      </c>
      <c r="DT15" s="58">
        <v>37290.985390000002</v>
      </c>
      <c r="DU15" s="58">
        <v>37290.985390000002</v>
      </c>
      <c r="DV15" s="58">
        <v>37290.985390000002</v>
      </c>
      <c r="DW15" s="58">
        <v>40037.386919999997</v>
      </c>
      <c r="DX15" s="58">
        <v>40037.386919999997</v>
      </c>
      <c r="DY15" s="58">
        <v>40037.386919999997</v>
      </c>
      <c r="DZ15" s="58">
        <v>40037.386919999997</v>
      </c>
      <c r="EA15" s="58">
        <v>42914.216659999998</v>
      </c>
      <c r="EB15" s="58">
        <v>42914.216659999998</v>
      </c>
      <c r="EC15" s="58">
        <v>42914.216659999998</v>
      </c>
      <c r="ED15" s="58">
        <v>42914.216659999998</v>
      </c>
      <c r="EE15" s="58">
        <v>46711.816189999998</v>
      </c>
      <c r="EF15" s="58">
        <v>46711.816189999998</v>
      </c>
      <c r="EG15" s="58">
        <v>46711.816189999998</v>
      </c>
      <c r="EH15" s="58">
        <v>46711.816189999998</v>
      </c>
      <c r="EI15" s="58">
        <v>50542.10426</v>
      </c>
      <c r="EJ15" s="58">
        <v>50542.10426</v>
      </c>
      <c r="EK15" s="58">
        <v>50542.10426</v>
      </c>
      <c r="EL15" s="58">
        <v>50542.10426</v>
      </c>
      <c r="EM15" s="58">
        <v>53584.776010000001</v>
      </c>
      <c r="EN15" s="58">
        <v>53584.776010000001</v>
      </c>
      <c r="EO15" s="58">
        <v>53331.285300000003</v>
      </c>
      <c r="EP15" s="58">
        <v>53584.776010000001</v>
      </c>
      <c r="EQ15" s="58">
        <v>56986.136550000003</v>
      </c>
      <c r="ER15" s="58">
        <v>56986.136550000003</v>
      </c>
      <c r="ES15" s="58">
        <v>56986.136550000003</v>
      </c>
      <c r="ET15" s="58">
        <v>56986.136550000003</v>
      </c>
      <c r="EU15" s="58">
        <v>59790.4323</v>
      </c>
      <c r="EV15" s="58">
        <v>59790.4323</v>
      </c>
      <c r="EW15" s="58">
        <v>59790.4323</v>
      </c>
      <c r="EX15" s="58">
        <v>59790.4323</v>
      </c>
      <c r="EY15" s="58">
        <v>62391.446069999998</v>
      </c>
      <c r="EZ15" s="58">
        <v>62391.446069999998</v>
      </c>
      <c r="FA15" s="58">
        <v>62391.446069999998</v>
      </c>
      <c r="FB15" s="58">
        <v>62391.446069999998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77902.084050000005</v>
      </c>
      <c r="E17" s="58">
        <v>77539.992060000004</v>
      </c>
      <c r="F17" s="58">
        <v>80887.384439999994</v>
      </c>
      <c r="G17" s="58">
        <v>83911.314570000002</v>
      </c>
      <c r="H17" s="58">
        <v>80421.152059999993</v>
      </c>
      <c r="I17" s="58">
        <v>78849.172709999999</v>
      </c>
      <c r="J17" s="58">
        <v>82513.318289999996</v>
      </c>
      <c r="K17" s="58">
        <v>88663.136060000004</v>
      </c>
      <c r="L17" s="58">
        <v>84926.552660000001</v>
      </c>
      <c r="M17" s="58">
        <v>83239.273220000003</v>
      </c>
      <c r="N17" s="58">
        <v>87215.242050000001</v>
      </c>
      <c r="O17" s="58">
        <v>88575.227870000002</v>
      </c>
      <c r="P17" s="58">
        <v>84766.32978</v>
      </c>
      <c r="Q17" s="58">
        <v>83382.817370000004</v>
      </c>
      <c r="R17" s="58">
        <v>87267.612370000003</v>
      </c>
      <c r="S17" s="58">
        <v>87345.760079999993</v>
      </c>
      <c r="T17" s="58">
        <v>83663.337549999997</v>
      </c>
      <c r="U17" s="58">
        <v>83285.017080000005</v>
      </c>
      <c r="V17" s="58">
        <v>86804.327050000007</v>
      </c>
      <c r="W17" s="58">
        <v>91283.254579999993</v>
      </c>
      <c r="X17" s="58">
        <v>87387.690640000001</v>
      </c>
      <c r="Y17" s="58">
        <v>86981.448520000005</v>
      </c>
      <c r="Z17" s="58">
        <v>90710.331569999995</v>
      </c>
      <c r="AA17" s="58">
        <v>93429.348100000003</v>
      </c>
      <c r="AB17" s="58">
        <v>89500.541310000001</v>
      </c>
      <c r="AC17" s="58">
        <v>89101.91721</v>
      </c>
      <c r="AD17" s="58">
        <v>92836.059569999998</v>
      </c>
      <c r="AE17" s="58">
        <v>98476.062460000001</v>
      </c>
      <c r="AF17" s="58">
        <v>94359.481679999997</v>
      </c>
      <c r="AG17" s="58">
        <v>93935.791129999998</v>
      </c>
      <c r="AH17" s="58">
        <v>97878.518429999996</v>
      </c>
      <c r="AI17" s="58">
        <v>103588.1094</v>
      </c>
      <c r="AJ17" s="58">
        <v>99290.190470000001</v>
      </c>
      <c r="AK17" s="58">
        <v>98849.762359999993</v>
      </c>
      <c r="AL17" s="58">
        <v>102968.96580000001</v>
      </c>
      <c r="AM17" s="58">
        <v>108662.21060000001</v>
      </c>
      <c r="AN17" s="58">
        <v>104181.1565</v>
      </c>
      <c r="AO17" s="58">
        <v>103722.7417</v>
      </c>
      <c r="AP17" s="58">
        <v>108022.1283</v>
      </c>
      <c r="AQ17" s="58">
        <v>113167.8417</v>
      </c>
      <c r="AR17" s="58">
        <v>108497.2405</v>
      </c>
      <c r="AS17" s="58">
        <v>108017.5701</v>
      </c>
      <c r="AT17" s="58">
        <v>112503.6833</v>
      </c>
      <c r="AU17" s="58">
        <v>117933.35520000001</v>
      </c>
      <c r="AV17" s="58">
        <v>113062.61079999999</v>
      </c>
      <c r="AW17" s="58">
        <v>112561.3366</v>
      </c>
      <c r="AX17" s="58">
        <v>117242.1813</v>
      </c>
      <c r="AY17" s="58">
        <v>122830.481</v>
      </c>
      <c r="AZ17" s="58">
        <v>117758.1067</v>
      </c>
      <c r="BA17" s="58">
        <v>117234.2441</v>
      </c>
      <c r="BB17" s="58">
        <v>122114.8599</v>
      </c>
      <c r="BC17" s="58">
        <v>127926.2919</v>
      </c>
      <c r="BD17" s="58">
        <v>122642.6752</v>
      </c>
      <c r="BE17" s="58">
        <v>122095.0689</v>
      </c>
      <c r="BF17" s="58">
        <v>127184.69680000001</v>
      </c>
      <c r="BG17" s="58">
        <v>132344.49280000001</v>
      </c>
      <c r="BH17" s="58">
        <v>126893.5747</v>
      </c>
      <c r="BI17" s="58">
        <v>126326.95329999999</v>
      </c>
      <c r="BJ17" s="58">
        <v>131587.69450000001</v>
      </c>
      <c r="BK17" s="58">
        <v>136558.30790000001</v>
      </c>
      <c r="BL17" s="58">
        <v>130935.39230000001</v>
      </c>
      <c r="BM17" s="58">
        <v>130349.72840000001</v>
      </c>
      <c r="BN17" s="58">
        <v>135780.1367</v>
      </c>
      <c r="BO17" s="58">
        <v>140938.23800000001</v>
      </c>
      <c r="BP17" s="58">
        <v>135134.0912</v>
      </c>
      <c r="BQ17" s="58">
        <v>134527.30840000001</v>
      </c>
      <c r="BR17" s="58">
        <v>140139.23740000001</v>
      </c>
      <c r="BS17" s="58">
        <v>145417.06789999999</v>
      </c>
      <c r="BT17" s="58">
        <v>139429.54310000001</v>
      </c>
      <c r="BU17" s="58">
        <v>138801.818</v>
      </c>
      <c r="BV17" s="58">
        <v>144596.3541</v>
      </c>
      <c r="BW17" s="58">
        <v>150032.37599999999</v>
      </c>
      <c r="BX17" s="58">
        <v>143863.9688</v>
      </c>
      <c r="BY17" s="58">
        <v>143216.6813</v>
      </c>
      <c r="BZ17" s="58">
        <v>149189.1391</v>
      </c>
      <c r="CA17" s="58">
        <v>154841.5711</v>
      </c>
      <c r="CB17" s="58">
        <v>148477.58859999999</v>
      </c>
      <c r="CC17" s="58">
        <v>147809.29939999999</v>
      </c>
      <c r="CD17" s="58">
        <v>153972.84450000001</v>
      </c>
      <c r="CE17" s="58">
        <v>159689.99890000001</v>
      </c>
      <c r="CF17" s="58">
        <v>153129.9032</v>
      </c>
      <c r="CG17" s="58">
        <v>152439.43640000001</v>
      </c>
      <c r="CH17" s="58">
        <v>158797.18229999999</v>
      </c>
      <c r="CI17" s="58">
        <v>164508.3633</v>
      </c>
      <c r="CJ17" s="58">
        <v>157755.44390000001</v>
      </c>
      <c r="CK17" s="58">
        <v>157043.32089999999</v>
      </c>
      <c r="CL17" s="58">
        <v>163593.44630000001</v>
      </c>
      <c r="CM17" s="58">
        <v>169505.8124</v>
      </c>
      <c r="CN17" s="58">
        <v>162541.2433</v>
      </c>
      <c r="CO17" s="58">
        <v>161803.40419999999</v>
      </c>
      <c r="CP17" s="58">
        <v>168566.0184</v>
      </c>
      <c r="CQ17" s="58">
        <v>174655.60149999999</v>
      </c>
      <c r="CR17" s="58">
        <v>167481.37669999999</v>
      </c>
      <c r="CS17" s="58">
        <v>166720.13190000001</v>
      </c>
      <c r="CT17" s="58">
        <v>173689.851</v>
      </c>
      <c r="CU17" s="58">
        <v>180128.21710000001</v>
      </c>
      <c r="CV17" s="58">
        <v>172735.269</v>
      </c>
      <c r="CW17" s="58">
        <v>171948.5753</v>
      </c>
      <c r="CX17" s="58">
        <v>179137.79689999999</v>
      </c>
      <c r="CY17" s="58">
        <v>185554.72</v>
      </c>
      <c r="CZ17" s="58">
        <v>177938.33420000001</v>
      </c>
      <c r="DA17" s="58">
        <v>177125.37400000001</v>
      </c>
      <c r="DB17" s="58">
        <v>184539.0539</v>
      </c>
      <c r="DC17" s="58">
        <v>191130.13649999999</v>
      </c>
      <c r="DD17" s="58">
        <v>183277.16649999999</v>
      </c>
      <c r="DE17" s="58">
        <v>182437.46239999999</v>
      </c>
      <c r="DF17" s="58">
        <v>190085.50659999999</v>
      </c>
      <c r="DG17" s="58">
        <v>196538.58600000001</v>
      </c>
      <c r="DH17" s="58">
        <v>188456.21950000001</v>
      </c>
      <c r="DI17" s="58">
        <v>187590.682</v>
      </c>
      <c r="DJ17" s="58">
        <v>195466.30729999999</v>
      </c>
      <c r="DK17" s="58">
        <v>201933.90539999999</v>
      </c>
      <c r="DL17" s="58">
        <v>193626.31090000001</v>
      </c>
      <c r="DM17" s="58">
        <v>192735.41269999999</v>
      </c>
      <c r="DN17" s="58">
        <v>200835.89009999999</v>
      </c>
      <c r="DO17" s="58">
        <v>206716.34090000001</v>
      </c>
      <c r="DP17" s="58">
        <v>198206.61259999999</v>
      </c>
      <c r="DQ17" s="58">
        <v>197291.58489999999</v>
      </c>
      <c r="DR17" s="58">
        <v>205596.84239999999</v>
      </c>
      <c r="DS17" s="58">
        <v>211522.0301</v>
      </c>
      <c r="DT17" s="58">
        <v>202807.73360000001</v>
      </c>
      <c r="DU17" s="58">
        <v>201867.99410000001</v>
      </c>
      <c r="DV17" s="58">
        <v>210380.99830000001</v>
      </c>
      <c r="DW17" s="58">
        <v>216380.1715</v>
      </c>
      <c r="DX17" s="58">
        <v>207460.55979999999</v>
      </c>
      <c r="DY17" s="58">
        <v>206496.63279999999</v>
      </c>
      <c r="DZ17" s="58">
        <v>215217.9001</v>
      </c>
      <c r="EA17" s="58">
        <v>221369.03899999999</v>
      </c>
      <c r="EB17" s="58">
        <v>212238.95009999999</v>
      </c>
      <c r="EC17" s="58">
        <v>211250.12590000001</v>
      </c>
      <c r="ED17" s="58">
        <v>220184.38690000001</v>
      </c>
      <c r="EE17" s="58">
        <v>226444.5362</v>
      </c>
      <c r="EF17" s="58">
        <v>217098.5791</v>
      </c>
      <c r="EG17" s="58">
        <v>216084.09270000001</v>
      </c>
      <c r="EH17" s="58">
        <v>225236.97219999999</v>
      </c>
      <c r="EI17" s="58">
        <v>231589.52919999999</v>
      </c>
      <c r="EJ17" s="58">
        <v>222026.01869999999</v>
      </c>
      <c r="EK17" s="58">
        <v>220985.28909999999</v>
      </c>
      <c r="EL17" s="58">
        <v>230360.04740000001</v>
      </c>
      <c r="EM17" s="58">
        <v>236728.29509999999</v>
      </c>
      <c r="EN17" s="58">
        <v>226947.20790000001</v>
      </c>
      <c r="EO17" s="58">
        <v>225880.3818</v>
      </c>
      <c r="EP17" s="58">
        <v>235476.4613</v>
      </c>
      <c r="EQ17" s="58">
        <v>242390.49160000001</v>
      </c>
      <c r="ER17" s="58">
        <v>232359.74799999999</v>
      </c>
      <c r="ES17" s="58">
        <v>231262.48860000001</v>
      </c>
      <c r="ET17" s="58">
        <v>241110.9486</v>
      </c>
      <c r="EU17" s="58">
        <v>247855.75599999999</v>
      </c>
      <c r="EV17" s="58">
        <v>237589.3879</v>
      </c>
      <c r="EW17" s="58">
        <v>236464.20129999999</v>
      </c>
      <c r="EX17" s="58">
        <v>246549.99669999999</v>
      </c>
      <c r="EY17" s="58">
        <v>252642.82509999999</v>
      </c>
      <c r="EZ17" s="58">
        <v>242137.26519999999</v>
      </c>
      <c r="FA17" s="58">
        <v>240982.10620000001</v>
      </c>
      <c r="FB17" s="58">
        <v>251305.90100000001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59111.039810000002</v>
      </c>
      <c r="D4" s="1">
        <f>'Ponta - 4 trim - cat'!F29</f>
        <v>58069.174099999997</v>
      </c>
      <c r="E4" s="1">
        <f>'Ponta - 4 trim - cat'!G29</f>
        <v>61962.04163</v>
      </c>
      <c r="F4" s="1">
        <f>'Ponta - 4 trim - cat'!H29</f>
        <v>64763.574809999998</v>
      </c>
      <c r="G4" s="1">
        <f>'Ponta - 4 trim - cat'!I29</f>
        <v>67390.743749999994</v>
      </c>
      <c r="H4" s="1">
        <f>'Ponta - 4 trim - cat'!J29</f>
        <v>71701.627800000002</v>
      </c>
      <c r="I4" s="1">
        <f>'Ponta - 4 trim - cat'!K29</f>
        <v>72452.436830000006</v>
      </c>
      <c r="J4" s="1">
        <f>'Ponta - 4 trim - cat'!L29</f>
        <v>72648.118340000001</v>
      </c>
      <c r="K4" s="1">
        <f>'Ponta - 4 trim - cat'!M29</f>
        <v>73480.288969999994</v>
      </c>
      <c r="L4" s="1">
        <f>'Ponta - 4 trim - cat'!N29</f>
        <v>74039.86937</v>
      </c>
      <c r="M4" s="1">
        <f>'Ponta - 4 trim - cat'!O29</f>
        <v>74095.145869999993</v>
      </c>
      <c r="N4" s="1">
        <f>'Ponta - 4 trim - cat'!P29</f>
        <v>74922.012870000006</v>
      </c>
      <c r="O4" s="1">
        <f>'Ponta - 4 trim - cat'!Q29</f>
        <v>75047.592869999993</v>
      </c>
      <c r="P4" s="1">
        <f>'Ponta - 4 trim - cat'!R29</f>
        <v>78795.714800000002</v>
      </c>
      <c r="Q4" s="1">
        <f>'Ponta - 4 trim - cat'!S29</f>
        <v>79882.827120000002</v>
      </c>
      <c r="R4" s="1">
        <f>'Ponta - 4 trim - cat'!T29</f>
        <v>80518.352939999997</v>
      </c>
      <c r="S4" s="1">
        <f>'Ponta - 4 trim - cat'!U29</f>
        <v>80657.006850000005</v>
      </c>
      <c r="T4" s="1">
        <f>'Ponta - 4 trim - cat'!V29</f>
        <v>80657.006850000005</v>
      </c>
      <c r="U4" s="1">
        <f>'Ponta - 4 trim - cat'!W29</f>
        <v>80988.124800000005</v>
      </c>
      <c r="V4" s="1">
        <f>'Ponta - 4 trim - cat'!X29</f>
        <v>81054.966220000002</v>
      </c>
      <c r="W4" s="1">
        <f>'Ponta - 4 trim - cat'!Y29</f>
        <v>81054.966220000002</v>
      </c>
      <c r="X4" s="1">
        <f>'Ponta - 4 trim - cat'!Z29</f>
        <v>80884.318960000004</v>
      </c>
      <c r="Y4" s="1">
        <f>'Ponta - 4 trim - cat'!AA29</f>
        <v>80777.180529999998</v>
      </c>
      <c r="Z4" s="1">
        <f>'Ponta - 4 trim - cat'!AB29</f>
        <v>80858.100820000007</v>
      </c>
      <c r="AA4" s="1">
        <f>'Ponta - 4 trim - cat'!AC29</f>
        <v>80350.687990000006</v>
      </c>
      <c r="AB4" s="1">
        <f>'Ponta - 4 trim - cat'!AD29</f>
        <v>80167.211370000005</v>
      </c>
      <c r="AC4" s="1">
        <f>'Ponta - 4 trim - cat'!AE29</f>
        <v>79881.888189999998</v>
      </c>
      <c r="AD4" s="1">
        <f>'Ponta - 4 trim - cat'!AF29</f>
        <v>76574.641369999998</v>
      </c>
      <c r="AE4" s="1">
        <f>'Ponta - 4 trim - cat'!AG29</f>
        <v>79299.340530000001</v>
      </c>
      <c r="AF4" s="1">
        <f>'Ponta - 4 trim - cat'!AH29</f>
        <v>79527.239170000001</v>
      </c>
      <c r="AG4" s="1">
        <f>'Ponta - 4 trim - cat'!AI29</f>
        <v>78616.348580000005</v>
      </c>
      <c r="AH4" s="1">
        <f>'Ponta - 4 trim - cat'!AJ29</f>
        <v>78953.854059999998</v>
      </c>
      <c r="AI4" s="1">
        <f>'Ponta - 4 trim - cat'!AK29</f>
        <v>77175.546189999994</v>
      </c>
      <c r="AJ4" s="1">
        <f>'Ponta - 4 trim - cat'!AL29</f>
        <v>79005.936560000002</v>
      </c>
      <c r="AK4" s="1">
        <f>'Ponta - 4 trim - cat'!AM29</f>
        <v>79361.544420000006</v>
      </c>
      <c r="AL4" s="1">
        <f>'Ponta - 4 trim - cat'!AN29</f>
        <v>79779.645409999997</v>
      </c>
    </row>
    <row r="5" spans="2:39" x14ac:dyDescent="0.25">
      <c r="B5" s="16" t="s">
        <v>2</v>
      </c>
      <c r="C5" s="1">
        <f>'Ponta - 4 trim - cat'!E27</f>
        <v>4584.4069259999997</v>
      </c>
      <c r="D5" s="1">
        <f>'Ponta - 4 trim - cat'!F27</f>
        <v>4667.6015260000004</v>
      </c>
      <c r="E5" s="1">
        <f>'Ponta - 4 trim - cat'!G27</f>
        <v>4898.7023259999996</v>
      </c>
      <c r="F5" s="1">
        <f>'Ponta - 4 trim - cat'!H27</f>
        <v>4943.4532259999996</v>
      </c>
      <c r="G5" s="1">
        <f>'Ponta - 4 trim - cat'!I27</f>
        <v>5200.1661260000001</v>
      </c>
      <c r="H5" s="1">
        <f>'Ponta - 4 trim - cat'!J27</f>
        <v>5285.4071020000001</v>
      </c>
      <c r="I5" s="1">
        <f>'Ponta - 4 trim - cat'!K27</f>
        <v>6555.2299139999996</v>
      </c>
      <c r="J5" s="1">
        <f>'Ponta - 4 trim - cat'!L27</f>
        <v>10453.533729999999</v>
      </c>
      <c r="K5" s="1">
        <f>'Ponta - 4 trim - cat'!M27</f>
        <v>11835.15223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13070.69988</v>
      </c>
      <c r="P5" s="1">
        <f>'Ponta - 4 trim - cat'!R27</f>
        <v>13179.66217</v>
      </c>
      <c r="Q5" s="1">
        <f>'Ponta - 4 trim - cat'!S27</f>
        <v>14754.47459</v>
      </c>
      <c r="R5" s="1">
        <f>'Ponta - 4 trim - cat'!T27</f>
        <v>14930.228730000001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13007.21026</v>
      </c>
      <c r="AC5" s="1">
        <f>'Ponta - 4 trim - cat'!AE27</f>
        <v>14930.228730000001</v>
      </c>
      <c r="AD5" s="1">
        <f>'Ponta - 4 trim - cat'!AF27</f>
        <v>14569.92663</v>
      </c>
      <c r="AE5" s="1">
        <f>'Ponta - 4 trim - cat'!AG27</f>
        <v>13391.28039</v>
      </c>
      <c r="AF5" s="1">
        <f>'Ponta - 4 trim - cat'!AH27</f>
        <v>13642.13673</v>
      </c>
      <c r="AG5" s="1">
        <f>'Ponta - 4 trim - cat'!AI27</f>
        <v>9952.8671759999997</v>
      </c>
      <c r="AH5" s="1">
        <f>'Ponta - 4 trim - cat'!AJ27</f>
        <v>10160.64603</v>
      </c>
      <c r="AI5" s="1">
        <f>'Ponta - 4 trim - cat'!AK27</f>
        <v>14516.96292</v>
      </c>
      <c r="AJ5" s="1">
        <f>'Ponta - 4 trim - cat'!AL27</f>
        <v>11015.024230000001</v>
      </c>
      <c r="AK5" s="1">
        <f>'Ponta - 4 trim - cat'!AM27</f>
        <v>13642.13673</v>
      </c>
      <c r="AL5" s="1">
        <f>'Ponta - 4 trim - cat'!AN27</f>
        <v>14930.228730000001</v>
      </c>
    </row>
    <row r="6" spans="2:39" x14ac:dyDescent="0.25">
      <c r="B6" s="16" t="s">
        <v>3</v>
      </c>
      <c r="C6" s="18">
        <f>'Ponta - 4 trim - cat'!E22</f>
        <v>10651.664769999999</v>
      </c>
      <c r="D6" s="18">
        <f>'Ponta - 4 trim - cat'!F22</f>
        <v>11022.0314</v>
      </c>
      <c r="E6" s="18">
        <f>'Ponta - 4 trim - cat'!G22</f>
        <v>10576.7505</v>
      </c>
      <c r="F6" s="18">
        <f>'Ponta - 4 trim - cat'!H22</f>
        <v>10703.965200000001</v>
      </c>
      <c r="G6" s="18">
        <f>'Ponta - 4 trim - cat'!I22</f>
        <v>10127.567719999999</v>
      </c>
      <c r="H6" s="18">
        <f>'Ponta - 4 trim - cat'!J22</f>
        <v>11060.593500000001</v>
      </c>
      <c r="I6" s="18">
        <f>'Ponta - 4 trim - cat'!K22</f>
        <v>12879.45465</v>
      </c>
      <c r="J6" s="18">
        <f>'Ponta - 4 trim - cat'!L22</f>
        <v>13096.951730000001</v>
      </c>
      <c r="K6" s="18">
        <f>'Ponta - 4 trim - cat'!M22</f>
        <v>15630.736699999999</v>
      </c>
      <c r="L6" s="18">
        <f>'Ponta - 4 trim - cat'!N22</f>
        <v>17905.35009</v>
      </c>
      <c r="M6" s="18">
        <f>'Ponta - 4 trim - cat'!O22</f>
        <v>17905.634330000001</v>
      </c>
      <c r="N6" s="18">
        <f>'Ponta - 4 trim - cat'!P22</f>
        <v>17905.918570000002</v>
      </c>
      <c r="O6" s="18">
        <f>'Ponta - 4 trim - cat'!Q22</f>
        <v>17905.918570000002</v>
      </c>
      <c r="P6" s="18">
        <f>'Ponta - 4 trim - cat'!R22</f>
        <v>18338.78469</v>
      </c>
      <c r="Q6" s="18">
        <f>'Ponta - 4 trim - cat'!S22</f>
        <v>19183.891940000001</v>
      </c>
      <c r="R6" s="18">
        <f>'Ponta - 4 trim - cat'!T22</f>
        <v>19183.891940000001</v>
      </c>
      <c r="S6" s="18">
        <f>'Ponta - 4 trim - cat'!U22</f>
        <v>19871.187809999999</v>
      </c>
      <c r="T6" s="18">
        <f>'Ponta - 4 trim - cat'!V22</f>
        <v>20747.599010000002</v>
      </c>
      <c r="U6" s="18">
        <f>'Ponta - 4 trim - cat'!W22</f>
        <v>21624.010200000001</v>
      </c>
      <c r="V6" s="18">
        <f>'Ponta - 4 trim - cat'!X22</f>
        <v>22500.61089</v>
      </c>
      <c r="W6" s="18">
        <f>'Ponta - 4 trim - cat'!Y22</f>
        <v>23261.580010000001</v>
      </c>
      <c r="X6" s="18">
        <f>'Ponta - 4 trim - cat'!Z22</f>
        <v>24459.800299999999</v>
      </c>
      <c r="Y6" s="18">
        <f>'Ponta - 4 trim - cat'!AA22</f>
        <v>26456.91503</v>
      </c>
      <c r="Z6" s="18">
        <f>'Ponta - 4 trim - cat'!AB22</f>
        <v>28778.302199999998</v>
      </c>
      <c r="AA6" s="18">
        <f>'Ponta - 4 trim - cat'!AC22</f>
        <v>33361.774850000002</v>
      </c>
      <c r="AB6" s="18">
        <f>'Ponta - 4 trim - cat'!AD22</f>
        <v>33889.516510000001</v>
      </c>
      <c r="AC6" s="18">
        <f>'Ponta - 4 trim - cat'!AE22</f>
        <v>34232.785450000003</v>
      </c>
      <c r="AD6" s="18">
        <f>'Ponta - 4 trim - cat'!AF22</f>
        <v>34437.439310000002</v>
      </c>
      <c r="AE6" s="18">
        <f>'Ponta - 4 trim - cat'!AG22</f>
        <v>35334.694880000003</v>
      </c>
      <c r="AF6" s="18">
        <f>'Ponta - 4 trim - cat'!AH22</f>
        <v>34776.63725</v>
      </c>
      <c r="AG6" s="18">
        <f>'Ponta - 4 trim - cat'!AI22</f>
        <v>38247.032959999997</v>
      </c>
      <c r="AH6" s="18">
        <f>'Ponta - 4 trim - cat'!AJ22</f>
        <v>37473.896159999997</v>
      </c>
      <c r="AI6" s="18">
        <f>'Ponta - 4 trim - cat'!AK22</f>
        <v>39307.809609999997</v>
      </c>
      <c r="AJ6" s="18">
        <f>'Ponta - 4 trim - cat'!AL22</f>
        <v>40184.292869999997</v>
      </c>
      <c r="AK6" s="18">
        <f>'Ponta - 4 trim - cat'!AM22</f>
        <v>38403.547530000003</v>
      </c>
      <c r="AL6" s="18">
        <f>'Ponta - 4 trim - cat'!AN22</f>
        <v>39177.879130000001</v>
      </c>
    </row>
    <row r="7" spans="2:39" x14ac:dyDescent="0.25">
      <c r="B7" s="16" t="s">
        <v>4</v>
      </c>
      <c r="C7" s="1">
        <f>'Ponta - 4 trim - cat'!E20</f>
        <v>2108.0700000000002</v>
      </c>
      <c r="D7" s="1">
        <f>'Ponta - 4 trim - cat'!F20</f>
        <v>2108.0700000000002</v>
      </c>
      <c r="E7" s="1">
        <f>'Ponta - 4 trim - cat'!G20</f>
        <v>1709.3838989999999</v>
      </c>
      <c r="F7" s="1">
        <f>'Ponta - 4 trim - cat'!H20</f>
        <v>1910.07</v>
      </c>
      <c r="G7" s="1">
        <f>'Ponta - 4 trim - cat'!I20</f>
        <v>2365.2449999999999</v>
      </c>
      <c r="H7" s="1">
        <f>'Ponta - 4 trim - cat'!J20</f>
        <v>2186.9269610000001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1821</v>
      </c>
      <c r="U7" s="1">
        <f>'Ponta - 4 trim - cat'!W20</f>
        <v>1821</v>
      </c>
      <c r="V7" s="1">
        <f>'Ponta - 4 trim - cat'!X20</f>
        <v>1821</v>
      </c>
      <c r="W7" s="1">
        <f>'Ponta - 4 trim - cat'!Y20</f>
        <v>1821</v>
      </c>
      <c r="X7" s="1">
        <f>'Ponta - 4 trim - cat'!Z20</f>
        <v>1821</v>
      </c>
      <c r="Y7" s="1">
        <f>'Ponta - 4 trim - cat'!AA20</f>
        <v>1821</v>
      </c>
      <c r="Z7" s="1">
        <f>'Ponta - 4 trim - cat'!AB20</f>
        <v>1821</v>
      </c>
      <c r="AA7" s="1">
        <f>'Ponta - 4 trim - cat'!AC20</f>
        <v>1821</v>
      </c>
      <c r="AB7" s="1">
        <f>'Ponta - 4 trim - cat'!AD20</f>
        <v>1821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1821</v>
      </c>
      <c r="AF7" s="1">
        <f>'Ponta - 4 trim - cat'!AH20</f>
        <v>1821</v>
      </c>
      <c r="AG7" s="1">
        <f>'Ponta - 4 trim - cat'!AI20</f>
        <v>1821</v>
      </c>
      <c r="AH7" s="1">
        <f>'Ponta - 4 trim - cat'!AJ20</f>
        <v>1821</v>
      </c>
      <c r="AI7" s="1">
        <f>'Ponta - 4 trim - cat'!AK20</f>
        <v>1551</v>
      </c>
      <c r="AJ7" s="1">
        <f>'Ponta - 4 trim - cat'!AL20</f>
        <v>1821</v>
      </c>
      <c r="AK7" s="1">
        <f>'Ponta - 4 trim - cat'!AM20</f>
        <v>1821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4156.0356899999997</v>
      </c>
      <c r="D9" s="1">
        <f>'Ponta - 4 trim - cat'!F25</f>
        <v>4044.6773779999999</v>
      </c>
      <c r="E9" s="1">
        <f>'Ponta - 4 trim - cat'!G25</f>
        <v>4482.2778770000004</v>
      </c>
      <c r="F9" s="1">
        <f>'Ponta - 4 trim - cat'!H25</f>
        <v>3225.2947300000001</v>
      </c>
      <c r="G9" s="1">
        <f>'Ponta - 4 trim - cat'!I25</f>
        <v>4390.9416190000002</v>
      </c>
      <c r="H9" s="1">
        <f>'Ponta - 4 trim - cat'!J25</f>
        <v>4419.6354240000001</v>
      </c>
      <c r="I9" s="1">
        <f>'Ponta - 4 trim - cat'!K25</f>
        <v>4870.2674809999999</v>
      </c>
      <c r="J9" s="1">
        <f>'Ponta - 4 trim - cat'!L25</f>
        <v>4870.2674809999999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4211.9282219999996</v>
      </c>
      <c r="D10" s="1">
        <f>'Ponta - 4 trim - cat'!F19</f>
        <v>4352.6952419999998</v>
      </c>
      <c r="E10" s="1">
        <f>'Ponta - 4 trim - cat'!G19</f>
        <v>4391.6600710000002</v>
      </c>
      <c r="F10" s="1">
        <f>'Ponta - 4 trim - cat'!H19</f>
        <v>4479.6682220000002</v>
      </c>
      <c r="G10" s="1">
        <f>'Ponta - 4 trim - cat'!I19</f>
        <v>4911.6965819999996</v>
      </c>
      <c r="H10" s="1">
        <f>'Ponta - 4 trim - cat'!J19</f>
        <v>4918.5395820000003</v>
      </c>
      <c r="I10" s="1">
        <f>'Ponta - 4 trim - cat'!K19</f>
        <v>5131.3340820000003</v>
      </c>
      <c r="J10" s="1">
        <f>'Ponta - 4 trim - cat'!L19</f>
        <v>5301.3340820000003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7865.2444999999998</v>
      </c>
      <c r="AC10" s="1">
        <f>'Ponta - 4 trim - cat'!AE19</f>
        <v>7865.2444999999998</v>
      </c>
      <c r="AD10" s="1">
        <f>'Ponta - 4 trim - cat'!AF19</f>
        <v>7865.2444999999998</v>
      </c>
      <c r="AE10" s="1">
        <f>'Ponta - 4 trim - cat'!AG19</f>
        <v>7695.2444999999998</v>
      </c>
      <c r="AF10" s="1">
        <f>'Ponta - 4 trim - cat'!AH19</f>
        <v>7865.2444999999998</v>
      </c>
      <c r="AG10" s="1">
        <f>'Ponta - 4 trim - cat'!AI19</f>
        <v>7525.2444999999998</v>
      </c>
      <c r="AH10" s="1">
        <f>'Ponta - 4 trim - cat'!AJ19</f>
        <v>7512.3</v>
      </c>
      <c r="AI10" s="1">
        <f>'Ponta - 4 trim - cat'!AK19</f>
        <v>7648.3</v>
      </c>
      <c r="AJ10" s="1">
        <f>'Ponta - 4 trim - cat'!AL19</f>
        <v>7512.3</v>
      </c>
      <c r="AK10" s="1">
        <f>'Ponta - 4 trim - cat'!AM19</f>
        <v>6662.3</v>
      </c>
      <c r="AL10" s="1">
        <f>'Ponta - 4 trim - cat'!AN19</f>
        <v>7648.3</v>
      </c>
    </row>
    <row r="11" spans="2:39" x14ac:dyDescent="0.25">
      <c r="B11" s="16" t="s">
        <v>7</v>
      </c>
      <c r="C11" s="1">
        <f>'Ponta - 4 trim - cat'!E21</f>
        <v>337.77280150000001</v>
      </c>
      <c r="D11" s="1">
        <f>'Ponta - 4 trim - cat'!F21</f>
        <v>432.40484830000003</v>
      </c>
      <c r="E11" s="1">
        <f>'Ponta - 4 trim - cat'!G21</f>
        <v>435.89209629999999</v>
      </c>
      <c r="F11" s="1">
        <f>'Ponta - 4 trim - cat'!H21</f>
        <v>506.17144389999999</v>
      </c>
      <c r="G11" s="1">
        <f>'Ponta - 4 trim - cat'!I21</f>
        <v>954.39557779999996</v>
      </c>
      <c r="H11" s="1">
        <f>'Ponta - 4 trim - cat'!J21</f>
        <v>869.83573139999999</v>
      </c>
      <c r="I11" s="1">
        <f>'Ponta - 4 trim - cat'!K21</f>
        <v>960.36230780000005</v>
      </c>
      <c r="J11" s="1">
        <f>'Ponta - 4 trim - cat'!L21</f>
        <v>960.36230780000005</v>
      </c>
      <c r="K11" s="1">
        <f>'Ponta - 4 trim - cat'!M21</f>
        <v>960.36230780000005</v>
      </c>
      <c r="L11" s="1">
        <f>'Ponta - 4 trim - cat'!N21</f>
        <v>1729.7989480000001</v>
      </c>
      <c r="M11" s="1">
        <f>'Ponta - 4 trim - cat'!O21</f>
        <v>3813.9382489999998</v>
      </c>
      <c r="N11" s="1">
        <f>'Ponta - 4 trim - cat'!P21</f>
        <v>4971.8695989999997</v>
      </c>
      <c r="O11" s="1">
        <f>'Ponta - 4 trim - cat'!Q21</f>
        <v>6328.5355600000003</v>
      </c>
      <c r="P11" s="1">
        <f>'Ponta - 4 trim - cat'!R21</f>
        <v>6327.5722100000003</v>
      </c>
      <c r="Q11" s="1">
        <f>'Ponta - 4 trim - cat'!S21</f>
        <v>6610.7870720000001</v>
      </c>
      <c r="R11" s="1">
        <f>'Ponta - 4 trim - cat'!T21</f>
        <v>8006.4984850000001</v>
      </c>
      <c r="S11" s="1">
        <f>'Ponta - 4 trim - cat'!U21</f>
        <v>8596.2148089999991</v>
      </c>
      <c r="T11" s="1">
        <f>'Ponta - 4 trim - cat'!V21</f>
        <v>9062.9457010000006</v>
      </c>
      <c r="U11" s="1">
        <f>'Ponta - 4 trim - cat'!W21</f>
        <v>10107.59461</v>
      </c>
      <c r="V11" s="1">
        <f>'Ponta - 4 trim - cat'!X21</f>
        <v>10830.07058</v>
      </c>
      <c r="W11" s="1">
        <f>'Ponta - 4 trim - cat'!Y21</f>
        <v>12022.848110000001</v>
      </c>
      <c r="X11" s="1">
        <f>'Ponta - 4 trim - cat'!Z21</f>
        <v>12930.031999999999</v>
      </c>
      <c r="Y11" s="1">
        <f>'Ponta - 4 trim - cat'!AA21</f>
        <v>14011.86505</v>
      </c>
      <c r="Z11" s="1">
        <f>'Ponta - 4 trim - cat'!AB21</f>
        <v>14437.72731</v>
      </c>
      <c r="AA11" s="1">
        <f>'Ponta - 4 trim - cat'!AC21</f>
        <v>14140.61326</v>
      </c>
      <c r="AB11" s="1">
        <f>'Ponta - 4 trim - cat'!AD21</f>
        <v>20916.952430000001</v>
      </c>
      <c r="AC11" s="1">
        <f>'Ponta - 4 trim - cat'!AE21</f>
        <v>22135.5167</v>
      </c>
      <c r="AD11" s="1">
        <f>'Ponta - 4 trim - cat'!AF21</f>
        <v>29823.933860000001</v>
      </c>
      <c r="AE11" s="1">
        <f>'Ponta - 4 trim - cat'!AG21</f>
        <v>31437.528310000002</v>
      </c>
      <c r="AF11" s="1">
        <f>'Ponta - 4 trim - cat'!AH21</f>
        <v>31753.61364</v>
      </c>
      <c r="AG11" s="1">
        <f>'Ponta - 4 trim - cat'!AI21</f>
        <v>32083.497159999999</v>
      </c>
      <c r="AH11" s="1">
        <f>'Ponta - 4 trim - cat'!AJ21</f>
        <v>32507.09189</v>
      </c>
      <c r="AI11" s="1">
        <f>'Ponta - 4 trim - cat'!AK21</f>
        <v>32835.908239999997</v>
      </c>
      <c r="AJ11" s="1">
        <f>'Ponta - 4 trim - cat'!AL21</f>
        <v>33175.004930000003</v>
      </c>
      <c r="AK11" s="1">
        <f>'Ponta - 4 trim - cat'!AM21</f>
        <v>34709.192349999998</v>
      </c>
      <c r="AL11" s="1">
        <f>'Ponta - 4 trim - cat'!AN21</f>
        <v>37033.91835</v>
      </c>
    </row>
    <row r="12" spans="2:39" x14ac:dyDescent="0.25">
      <c r="B12" s="16" t="s">
        <v>8</v>
      </c>
      <c r="C12" s="1">
        <f>'Ponta - 4 trim - cat'!E28</f>
        <v>3.1406000000000001</v>
      </c>
      <c r="D12" s="1">
        <f>'Ponta - 4 trim - cat'!F28</f>
        <v>4.1406000000000001</v>
      </c>
      <c r="E12" s="1">
        <f>'Ponta - 4 trim - cat'!G28</f>
        <v>150.08760000000001</v>
      </c>
      <c r="F12" s="1">
        <f>'Ponta - 4 trim - cat'!H28</f>
        <v>200.32640000000001</v>
      </c>
      <c r="G12" s="1">
        <f>'Ponta - 4 trim - cat'!I28</f>
        <v>434.26900000000001</v>
      </c>
      <c r="H12" s="1">
        <f>'Ponta - 4 trim - cat'!J28</f>
        <v>422.86900000000003</v>
      </c>
      <c r="I12" s="1">
        <f>'Ponta - 4 trim - cat'!K28</f>
        <v>434.26900000000001</v>
      </c>
      <c r="J12" s="1">
        <f>'Ponta - 4 trim - cat'!L28</f>
        <v>434.26900000000001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9499.6141289999996</v>
      </c>
      <c r="AA12" s="1">
        <f>'Ponta - 4 trim - cat'!AC28</f>
        <v>10396.3578</v>
      </c>
      <c r="AB12" s="1">
        <f>'Ponta - 4 trim - cat'!AD28</f>
        <v>11431.497160000001</v>
      </c>
      <c r="AC12" s="1">
        <f>'Ponta - 4 trim - cat'!AE28</f>
        <v>12399.737649999999</v>
      </c>
      <c r="AD12" s="1">
        <f>'Ponta - 4 trim - cat'!AF28</f>
        <v>12958.337939999999</v>
      </c>
      <c r="AE12" s="1">
        <f>'Ponta - 4 trim - cat'!AG28</f>
        <v>13943.28334</v>
      </c>
      <c r="AF12" s="1">
        <f>'Ponta - 4 trim - cat'!AH28</f>
        <v>14953.568520000001</v>
      </c>
      <c r="AG12" s="1">
        <f>'Ponta - 4 trim - cat'!AI28</f>
        <v>15985.278109999999</v>
      </c>
      <c r="AH12" s="1">
        <f>'Ponta - 4 trim - cat'!AJ28</f>
        <v>17029.81393</v>
      </c>
      <c r="AI12" s="1">
        <f>'Ponta - 4 trim - cat'!AK28</f>
        <v>17481.842189999999</v>
      </c>
      <c r="AJ12" s="1">
        <f>'Ponta - 4 trim - cat'!AL28</f>
        <v>17481.842189999999</v>
      </c>
      <c r="AK12" s="1">
        <f>'Ponta - 4 trim - cat'!AM28</f>
        <v>15949.84909</v>
      </c>
      <c r="AL12" s="1">
        <f>'Ponta - 4 trim - cat'!AN28</f>
        <v>17481.842189999999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2047.720431</v>
      </c>
      <c r="M14" s="32">
        <f>'Ponta - 4 trim - cat'!O26-PLANEL_BalPonta_Anual!M13</f>
        <v>6259.9427930000002</v>
      </c>
      <c r="N14" s="32">
        <f>'Ponta - 4 trim - cat'!P26-PLANEL_BalPonta_Anual!N13</f>
        <v>7334.0818019999997</v>
      </c>
      <c r="O14" s="32">
        <f>'Ponta - 4 trim - cat'!Q26-PLANEL_BalPonta_Anual!O13</f>
        <v>10598.19738</v>
      </c>
      <c r="P14" s="32">
        <f>'Ponta - 4 trim - cat'!R26-PLANEL_BalPonta_Anual!P13</f>
        <v>10688.576419999999</v>
      </c>
      <c r="Q14" s="32">
        <f>'Ponta - 4 trim - cat'!S26-PLANEL_BalPonta_Anual!Q13</f>
        <v>11186.07502</v>
      </c>
      <c r="R14" s="32">
        <f>'Ponta - 4 trim - cat'!T26-PLANEL_BalPonta_Anual!R13</f>
        <v>12450.28405</v>
      </c>
      <c r="S14" s="32">
        <f>'Ponta - 4 trim - cat'!U26-PLANEL_BalPonta_Anual!S13</f>
        <v>15916.81208</v>
      </c>
      <c r="T14" s="32">
        <f>'Ponta - 4 trim - cat'!V26-PLANEL_BalPonta_Anual!T13</f>
        <v>17968.301810000001</v>
      </c>
      <c r="U14" s="32">
        <f>'Ponta - 4 trim - cat'!W26-PLANEL_BalPonta_Anual!U13</f>
        <v>19352.93448</v>
      </c>
      <c r="V14" s="32">
        <f>'Ponta - 4 trim - cat'!X26-PLANEL_BalPonta_Anual!V13</f>
        <v>21472.499930000002</v>
      </c>
      <c r="W14" s="32">
        <f>'Ponta - 4 trim - cat'!Y26-PLANEL_BalPonta_Anual!W13</f>
        <v>23422.526570000002</v>
      </c>
      <c r="X14" s="32">
        <f>'Ponta - 4 trim - cat'!Z26-PLANEL_BalPonta_Anual!X13</f>
        <v>25697.349040000001</v>
      </c>
      <c r="Y14" s="32">
        <f>'Ponta - 4 trim - cat'!AA26-PLANEL_BalPonta_Anual!Y13</f>
        <v>26946.520680000001</v>
      </c>
      <c r="Z14" s="32">
        <f>'Ponta - 4 trim - cat'!AB26-PLANEL_BalPonta_Anual!Z13</f>
        <v>28596.622920000002</v>
      </c>
      <c r="AA14" s="32">
        <f>'Ponta - 4 trim - cat'!AC26-PLANEL_BalPonta_Anual!AA13</f>
        <v>29165.745729999999</v>
      </c>
      <c r="AB14" s="32">
        <f>'Ponta - 4 trim - cat'!AD26-PLANEL_BalPonta_Anual!AB13</f>
        <v>28302.665440000001</v>
      </c>
      <c r="AC14" s="32">
        <f>'Ponta - 4 trim - cat'!AE26-PLANEL_BalPonta_Anual!AC13</f>
        <v>29165.745729999999</v>
      </c>
      <c r="AD14" s="32">
        <f>'Ponta - 4 trim - cat'!AF26-PLANEL_BalPonta_Anual!AD13</f>
        <v>29165.745729999999</v>
      </c>
      <c r="AE14" s="32">
        <f>'Ponta - 4 trim - cat'!AG26-PLANEL_BalPonta_Anual!AE13</f>
        <v>28860.948120000001</v>
      </c>
      <c r="AF14" s="32">
        <f>'Ponta - 4 trim - cat'!AH26-PLANEL_BalPonta_Anual!AF13</f>
        <v>32410.012570000003</v>
      </c>
      <c r="AG14" s="32">
        <f>'Ponta - 4 trim - cat'!AI26-PLANEL_BalPonta_Anual!AG13</f>
        <v>37570.942739999999</v>
      </c>
      <c r="AH14" s="32">
        <f>'Ponta - 4 trim - cat'!AJ26-PLANEL_BalPonta_Anual!AH13</f>
        <v>41466.615789999996</v>
      </c>
      <c r="AI14" s="32">
        <f>'Ponta - 4 trim - cat'!AK26-PLANEL_BalPonta_Anual!AI13</f>
        <v>41524.21329</v>
      </c>
      <c r="AJ14" s="32">
        <f>'Ponta - 4 trim - cat'!AL26-PLANEL_BalPonta_Anual!AJ13</f>
        <v>47480.877059999999</v>
      </c>
      <c r="AK14" s="32">
        <f>'Ponta - 4 trim - cat'!AM26-PLANEL_BalPonta_Anual!AK13</f>
        <v>52565.668109999999</v>
      </c>
      <c r="AL14" s="32">
        <f>'Ponta - 4 trim - cat'!AN26-PLANEL_BalPonta_Anual!AL13</f>
        <v>50268.219559999998</v>
      </c>
    </row>
    <row r="15" spans="2:39" x14ac:dyDescent="0.25">
      <c r="B15" s="27" t="s">
        <v>9</v>
      </c>
      <c r="C15" s="28">
        <f t="shared" ref="C15:AL15" si="0">SUM(C4:C14)</f>
        <v>87267.589863500019</v>
      </c>
      <c r="D15" s="28">
        <f t="shared" si="0"/>
        <v>86804.326138299992</v>
      </c>
      <c r="E15" s="28">
        <f t="shared" si="0"/>
        <v>90710.3270433</v>
      </c>
      <c r="F15" s="28">
        <f t="shared" si="0"/>
        <v>92836.055075900033</v>
      </c>
      <c r="G15" s="28">
        <f t="shared" si="0"/>
        <v>97878.556418799984</v>
      </c>
      <c r="H15" s="28">
        <f t="shared" si="0"/>
        <v>102968.96614440001</v>
      </c>
      <c r="I15" s="28">
        <f t="shared" si="0"/>
        <v>108022.20530880001</v>
      </c>
      <c r="J15" s="28">
        <f t="shared" si="0"/>
        <v>112503.68771480001</v>
      </c>
      <c r="K15" s="28">
        <f t="shared" si="0"/>
        <v>117242.1751068</v>
      </c>
      <c r="L15" s="28">
        <f t="shared" si="0"/>
        <v>122114.84695000001</v>
      </c>
      <c r="M15" s="28">
        <f t="shared" si="0"/>
        <v>127184.67443999999</v>
      </c>
      <c r="N15" s="28">
        <f t="shared" si="0"/>
        <v>131587.65896800003</v>
      </c>
      <c r="O15" s="28">
        <f t="shared" si="0"/>
        <v>135780.10222420003</v>
      </c>
      <c r="P15" s="28">
        <f t="shared" si="0"/>
        <v>140139.21596500001</v>
      </c>
      <c r="Q15" s="28">
        <f t="shared" si="0"/>
        <v>144596.47501699999</v>
      </c>
      <c r="R15" s="28">
        <f t="shared" si="0"/>
        <v>149189.12813099998</v>
      </c>
      <c r="S15" s="28">
        <f t="shared" si="0"/>
        <v>153972.83388500003</v>
      </c>
      <c r="T15" s="28">
        <f t="shared" si="0"/>
        <v>158797.17406600004</v>
      </c>
      <c r="U15" s="28">
        <f t="shared" si="0"/>
        <v>163593.44624100003</v>
      </c>
      <c r="V15" s="28">
        <f t="shared" si="0"/>
        <v>168566.01825599998</v>
      </c>
      <c r="W15" s="28">
        <f t="shared" si="0"/>
        <v>173690.13692600001</v>
      </c>
      <c r="X15" s="28">
        <f t="shared" si="0"/>
        <v>179137.84548700001</v>
      </c>
      <c r="Y15" s="28">
        <f t="shared" si="0"/>
        <v>184539.14573699998</v>
      </c>
      <c r="Z15" s="28">
        <f t="shared" si="0"/>
        <v>190085.56919399998</v>
      </c>
      <c r="AA15" s="28">
        <f t="shared" si="0"/>
        <v>195466.38144500001</v>
      </c>
      <c r="AB15" s="76">
        <f t="shared" si="0"/>
        <v>200836.026255</v>
      </c>
      <c r="AC15" s="28">
        <f t="shared" si="0"/>
        <v>205596.875535</v>
      </c>
      <c r="AD15" s="28">
        <f t="shared" si="0"/>
        <v>210380.99792499997</v>
      </c>
      <c r="AE15" s="28">
        <f t="shared" si="0"/>
        <v>215218.04865499999</v>
      </c>
      <c r="AF15" s="28">
        <f t="shared" si="0"/>
        <v>220184.18096499998</v>
      </c>
      <c r="AG15" s="28">
        <f t="shared" si="0"/>
        <v>225236.93981100002</v>
      </c>
      <c r="AH15" s="28">
        <f t="shared" si="0"/>
        <v>230359.94644500001</v>
      </c>
      <c r="AI15" s="28">
        <f t="shared" si="0"/>
        <v>235476.31102499994</v>
      </c>
      <c r="AJ15" s="28">
        <f t="shared" si="0"/>
        <v>241111.00642499997</v>
      </c>
      <c r="AK15" s="28">
        <f t="shared" si="0"/>
        <v>246549.96681499999</v>
      </c>
      <c r="AL15" s="28">
        <f t="shared" si="0"/>
        <v>251305.76195499997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0.65871796960817242</v>
      </c>
      <c r="D20" s="47">
        <f>IF(PLANEL_Pot_anual!D4&lt;&gt;0,D4/PLANEL_Pot_anual!D4,0)</f>
        <v>0.64710769059258522</v>
      </c>
      <c r="E20" s="47">
        <f>IF(PLANEL_Pot_anual!E4&lt;&gt;0,E4/PLANEL_Pot_anual!E4,0)</f>
        <v>0.69048878832927862</v>
      </c>
      <c r="F20" s="47">
        <f>IF(PLANEL_Pot_anual!F4&lt;&gt;0,F4/PLANEL_Pot_anual!F4,0)</f>
        <v>0.64617954243798437</v>
      </c>
      <c r="G20" s="47">
        <f>IF(PLANEL_Pot_anual!G4&lt;&gt;0,G4/PLANEL_Pot_anual!G4,0)</f>
        <v>0.64011611247578626</v>
      </c>
      <c r="H20" s="47">
        <f>IF(PLANEL_Pot_anual!H4&lt;&gt;0,H4/PLANEL_Pot_anual!H4,0)</f>
        <v>0.6571025180650748</v>
      </c>
      <c r="I20" s="47">
        <f>IF(PLANEL_Pot_anual!I4&lt;&gt;0,I4/PLANEL_Pot_anual!I4,0)</f>
        <v>0.66398323359883005</v>
      </c>
      <c r="J20" s="47">
        <f>IF(PLANEL_Pot_anual!J4&lt;&gt;0,J4/PLANEL_Pot_anual!J4,0)</f>
        <v>0.66491186715007855</v>
      </c>
      <c r="K20" s="47">
        <f>IF(PLANEL_Pot_anual!K4&lt;&gt;0,K4/PLANEL_Pot_anual!K4,0)</f>
        <v>0.67180276484149593</v>
      </c>
      <c r="L20" s="47">
        <f>IF(PLANEL_Pot_anual!L4&lt;&gt;0,L4/PLANEL_Pot_anual!L4,0)</f>
        <v>0.67526581905474592</v>
      </c>
      <c r="M20" s="47">
        <f>IF(PLANEL_Pot_anual!M4&lt;&gt;0,M4/PLANEL_Pot_anual!M4,0)</f>
        <v>0.67545236344551074</v>
      </c>
      <c r="N20" s="47">
        <f>IF(PLANEL_Pot_anual!N4&lt;&gt;0,N4/PLANEL_Pot_anual!N4,0)</f>
        <v>0.6768747508473093</v>
      </c>
      <c r="O20" s="47">
        <f>IF(PLANEL_Pot_anual!O4&lt;&gt;0,O4/PLANEL_Pot_anual!O4,0)</f>
        <v>0.67593350216811388</v>
      </c>
      <c r="P20" s="47">
        <f>IF(PLANEL_Pot_anual!P4&lt;&gt;0,P4/PLANEL_Pot_anual!P4,0)</f>
        <v>0.67772811498904095</v>
      </c>
      <c r="Q20" s="47">
        <f>IF(PLANEL_Pot_anual!Q4&lt;&gt;0,Q4/PLANEL_Pot_anual!Q4,0)</f>
        <v>0.66305733803042866</v>
      </c>
      <c r="R20" s="47">
        <f>IF(PLANEL_Pot_anual!R4&lt;&gt;0,R4/PLANEL_Pot_anual!R4,0)</f>
        <v>0.64290440099293422</v>
      </c>
      <c r="S20" s="47">
        <f>IF(PLANEL_Pot_anual!S4&lt;&gt;0,S4/PLANEL_Pot_anual!S4,0)</f>
        <v>0.62773112993138669</v>
      </c>
      <c r="T20" s="47">
        <f>IF(PLANEL_Pot_anual!T4&lt;&gt;0,T4/PLANEL_Pot_anual!T4,0)</f>
        <v>0.62202586106866753</v>
      </c>
      <c r="U20" s="47">
        <f>IF(PLANEL_Pot_anual!U4&lt;&gt;0,U4/PLANEL_Pot_anual!U4,0)</f>
        <v>0.61957593321111482</v>
      </c>
      <c r="V20" s="47">
        <f>IF(PLANEL_Pot_anual!V4&lt;&gt;0,V4/PLANEL_Pot_anual!V4,0)</f>
        <v>0.61404421266383791</v>
      </c>
      <c r="W20" s="47">
        <f>IF(PLANEL_Pot_anual!W4&lt;&gt;0,W4/PLANEL_Pot_anual!W4,0)</f>
        <v>0.60368775384557416</v>
      </c>
      <c r="X20" s="47">
        <f>IF(PLANEL_Pot_anual!X4&lt;&gt;0,X4/PLANEL_Pot_anual!X4,0)</f>
        <v>0.59021966971650897</v>
      </c>
      <c r="Y20" s="47">
        <f>IF(PLANEL_Pot_anual!Y4&lt;&gt;0,Y4/PLANEL_Pot_anual!Y4,0)</f>
        <v>0.57863440525378196</v>
      </c>
      <c r="Z20" s="47">
        <f>IF(PLANEL_Pot_anual!Z4&lt;&gt;0,Z4/PLANEL_Pot_anual!Z4,0)</f>
        <v>0.56838294591345262</v>
      </c>
      <c r="AA20" s="47">
        <f>IF(PLANEL_Pot_anual!AA4&lt;&gt;0,AA4/PLANEL_Pot_anual!AA4,0)</f>
        <v>0.56250787352890719</v>
      </c>
      <c r="AB20" s="77">
        <f>IF(PLANEL_Pot_anual!AB4&lt;&gt;0,AB4/PLANEL_Pot_anual!AB4,0)</f>
        <v>0.56122341603463766</v>
      </c>
      <c r="AC20" s="47">
        <f>IF(PLANEL_Pot_anual!AC4&lt;&gt;0,AC4/PLANEL_Pot_anual!AC4,0)</f>
        <v>0.55922596536849922</v>
      </c>
      <c r="AD20" s="47">
        <f>IF(PLANEL_Pot_anual!AD4&lt;&gt;0,AD4/PLANEL_Pot_anual!AD4,0)</f>
        <v>0.53607305376947256</v>
      </c>
      <c r="AE20" s="47">
        <f>IF(PLANEL_Pot_anual!AE4&lt;&gt;0,AE4/PLANEL_Pot_anual!AE4,0)</f>
        <v>0.55505229561084934</v>
      </c>
      <c r="AF20" s="47">
        <f>IF(PLANEL_Pot_anual!AF4&lt;&gt;0,AF4/PLANEL_Pot_anual!AF4,0)</f>
        <v>0.55649267810187864</v>
      </c>
      <c r="AG20" s="47">
        <f>IF(PLANEL_Pot_anual!AG4&lt;&gt;0,AG4/PLANEL_Pot_anual!AG4,0)</f>
        <v>0.55008851326172714</v>
      </c>
      <c r="AH20" s="47">
        <f>IF(PLANEL_Pot_anual!AH4&lt;&gt;0,AH4/PLANEL_Pot_anual!AH4,0)</f>
        <v>0.55236158994988327</v>
      </c>
      <c r="AI20" s="47">
        <f>IF(PLANEL_Pot_anual!AI4&lt;&gt;0,AI4/PLANEL_Pot_anual!AI4,0)</f>
        <v>0.53983653410763988</v>
      </c>
      <c r="AJ20" s="47">
        <f>IF(PLANEL_Pot_anual!AJ4&lt;&gt;0,AJ4/PLANEL_Pot_anual!AJ4,0)</f>
        <v>0.54685013563667573</v>
      </c>
      <c r="AK20" s="47">
        <f>IF(PLANEL_Pot_anual!AK4&lt;&gt;0,AK4/PLANEL_Pot_anual!AK4,0)</f>
        <v>0.54577757503403479</v>
      </c>
      <c r="AL20" s="47">
        <f>IF(PLANEL_Pot_anual!AL4&lt;&gt;0,AL4/PLANEL_Pot_anual!AL4,0)</f>
        <v>0.53399437675451822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0.83352459170193005</v>
      </c>
      <c r="D21" s="47">
        <f>IF(PLANEL_Pot_anual!D5&lt;&gt;0,D5/PLANEL_Pot_anual!D5,0)</f>
        <v>0.80543572754069548</v>
      </c>
      <c r="E21" s="47">
        <f>IF(PLANEL_Pot_anual!E5&lt;&gt;0,E5/PLANEL_Pot_anual!E5,0)</f>
        <v>0.81280279963616597</v>
      </c>
      <c r="F21" s="47">
        <f>IF(PLANEL_Pot_anual!F5&lt;&gt;0,F5/PLANEL_Pot_anual!F5,0)</f>
        <v>0.79155713916517989</v>
      </c>
      <c r="G21" s="47">
        <f>IF(PLANEL_Pot_anual!G5&lt;&gt;0,G5/PLANEL_Pot_anual!G5,0)</f>
        <v>0.8165671992922473</v>
      </c>
      <c r="H21" s="47">
        <f>IF(PLANEL_Pot_anual!H5&lt;&gt;0,H5/PLANEL_Pot_anual!H5,0)</f>
        <v>0.79685598597038432</v>
      </c>
      <c r="I21" s="47">
        <f>IF(PLANEL_Pot_anual!I5&lt;&gt;0,I5/PLANEL_Pot_anual!I5,0)</f>
        <v>0.71017500165591718</v>
      </c>
      <c r="J21" s="47">
        <f>IF(PLANEL_Pot_anual!J5&lt;&gt;0,J5/PLANEL_Pot_anual!J5,0)</f>
        <v>0.9332407368556187</v>
      </c>
      <c r="K21" s="47">
        <f>IF(PLANEL_Pot_anual!K5&lt;&gt;0,K5/PLANEL_Pot_anual!K5,0)</f>
        <v>1.0565849284272237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0.9287569889306907</v>
      </c>
      <c r="P21" s="47">
        <f>IF(PLANEL_Pot_anual!P5&lt;&gt;0,P5/PLANEL_Pot_anual!P5,0)</f>
        <v>0.93649945791066025</v>
      </c>
      <c r="Q21" s="47">
        <f>IF(PLANEL_Pot_anual!Q5&lt;&gt;0,Q5/PLANEL_Pot_anual!Q5,0)</f>
        <v>1.048399972401691</v>
      </c>
      <c r="R21" s="47">
        <f>IF(PLANEL_Pot_anual!R5&lt;&gt;0,R5/PLANEL_Pot_anual!R5,0)</f>
        <v>1.0608884303539903</v>
      </c>
      <c r="S21" s="47">
        <f>IF(PLANEL_Pot_anual!S5&lt;&gt;0,S5/PLANEL_Pot_anual!S5,0)</f>
        <v>1.0608884303539903</v>
      </c>
      <c r="T21" s="47">
        <f>IF(PLANEL_Pot_anual!T5&lt;&gt;0,T5/PLANEL_Pot_anual!T5,0)</f>
        <v>1.0608884303539903</v>
      </c>
      <c r="U21" s="47">
        <f>IF(PLANEL_Pot_anual!U5&lt;&gt;0,U5/PLANEL_Pot_anual!U5,0)</f>
        <v>1.0608884303539903</v>
      </c>
      <c r="V21" s="47">
        <f>IF(PLANEL_Pot_anual!V5&lt;&gt;0,V5/PLANEL_Pot_anual!V5,0)</f>
        <v>1.0608884303539903</v>
      </c>
      <c r="W21" s="47">
        <f>IF(PLANEL_Pot_anual!W5&lt;&gt;0,W5/PLANEL_Pot_anual!W5,0)</f>
        <v>1.0608884303539903</v>
      </c>
      <c r="X21" s="47">
        <f>IF(PLANEL_Pot_anual!X5&lt;&gt;0,X5/PLANEL_Pot_anual!X5,0)</f>
        <v>1.0608884303539903</v>
      </c>
      <c r="Y21" s="47">
        <f>IF(PLANEL_Pot_anual!Y5&lt;&gt;0,Y5/PLANEL_Pot_anual!Y5,0)</f>
        <v>1.0608884303539903</v>
      </c>
      <c r="Z21" s="47">
        <f>IF(PLANEL_Pot_anual!Z5&lt;&gt;0,Z5/PLANEL_Pot_anual!Z5,0)</f>
        <v>1.0608884303539903</v>
      </c>
      <c r="AA21" s="47">
        <f>IF(PLANEL_Pot_anual!AA5&lt;&gt;0,AA5/PLANEL_Pot_anual!AA5,0)</f>
        <v>1.0608884303539903</v>
      </c>
      <c r="AB21" s="77">
        <f>IF(PLANEL_Pot_anual!AB5&lt;&gt;0,AB5/PLANEL_Pot_anual!AB5,0)</f>
        <v>0.92424564456191816</v>
      </c>
      <c r="AC21" s="47">
        <f>IF(PLANEL_Pot_anual!AC5&lt;&gt;0,AC5/PLANEL_Pot_anual!AC5,0)</f>
        <v>1.0608884303539903</v>
      </c>
      <c r="AD21" s="47">
        <f>IF(PLANEL_Pot_anual!AD5&lt;&gt;0,AD5/PLANEL_Pot_anual!AD5,0)</f>
        <v>1.0352866571839521</v>
      </c>
      <c r="AE21" s="47">
        <f>IF(PLANEL_Pot_anual!AE5&lt;&gt;0,AE5/PLANEL_Pot_anual!AE5,0)</f>
        <v>0.95153628857883354</v>
      </c>
      <c r="AF21" s="47">
        <f>IF(PLANEL_Pot_anual!AF5&lt;&gt;0,AF5/PLANEL_Pot_anual!AF5,0)</f>
        <v>0.96936123912712613</v>
      </c>
      <c r="AG21" s="47">
        <f>IF(PLANEL_Pot_anual!AG5&lt;&gt;0,AG5/PLANEL_Pot_anual!AG5,0)</f>
        <v>0.70721499494859996</v>
      </c>
      <c r="AH21" s="47">
        <f>IF(PLANEL_Pot_anual!AH5&lt;&gt;0,AH5/PLANEL_Pot_anual!AH5,0)</f>
        <v>0.72197901405822618</v>
      </c>
      <c r="AI21" s="47">
        <f>IF(PLANEL_Pot_anual!AI5&lt;&gt;0,AI5/PLANEL_Pot_anual!AI5,0)</f>
        <v>1.0315232461750692</v>
      </c>
      <c r="AJ21" s="47">
        <f>IF(PLANEL_Pot_anual!AJ5&lt;&gt;0,AJ5/PLANEL_Pot_anual!AJ5,0)</f>
        <v>0.78268806037748306</v>
      </c>
      <c r="AK21" s="47">
        <f>IF(PLANEL_Pot_anual!AK5&lt;&gt;0,AK5/PLANEL_Pot_anual!AK5,0)</f>
        <v>0.96936123912712613</v>
      </c>
      <c r="AL21" s="47">
        <f>IF(PLANEL_Pot_anual!AL5&lt;&gt;0,AL5/PLANEL_Pot_anual!AL5,0)</f>
        <v>1.0608884303539903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0.94747155983704245</v>
      </c>
      <c r="D23" s="48">
        <f>IF(PLANEL_Pot_anual!D7&lt;&gt;0,D6/PLANEL_Pot_anual!D7,0)</f>
        <v>0.89234212017681636</v>
      </c>
      <c r="E23" s="48">
        <f>IF(PLANEL_Pot_anual!E7&lt;&gt;0,E6/PLANEL_Pot_anual!E7,0)</f>
        <v>0.85629224080700794</v>
      </c>
      <c r="F23" s="48">
        <f>IF(PLANEL_Pot_anual!F7&lt;&gt;0,F6/PLANEL_Pot_anual!F7,0)</f>
        <v>0.86463151262540605</v>
      </c>
      <c r="G23" s="48">
        <f>IF(PLANEL_Pot_anual!G7&lt;&gt;0,G6/PLANEL_Pot_anual!G7,0)</f>
        <v>0.81807199793211516</v>
      </c>
      <c r="H23" s="48">
        <f>IF(PLANEL_Pot_anual!H7&lt;&gt;0,H6/PLANEL_Pot_anual!H7,0)</f>
        <v>0.81366781917828379</v>
      </c>
      <c r="I23" s="48">
        <f>IF(PLANEL_Pot_anual!I7&lt;&gt;0,I6/PLANEL_Pot_anual!I7,0)</f>
        <v>0.94747155993673449</v>
      </c>
      <c r="J23" s="48">
        <f>IF(PLANEL_Pot_anual!J7&lt;&gt;0,J6/PLANEL_Pot_anual!J7,0)</f>
        <v>0.96342911483658356</v>
      </c>
      <c r="K23" s="48">
        <f>IF(PLANEL_Pot_anual!K7&lt;&gt;0,K6/PLANEL_Pot_anual!K7,0)</f>
        <v>1.0954157794453276</v>
      </c>
      <c r="L23" s="48">
        <f>IF(PLANEL_Pot_anual!L7&lt;&gt;0,L6/PLANEL_Pot_anual!L7,0)</f>
        <v>1.1604326685582604</v>
      </c>
      <c r="M23" s="48">
        <f>IF(PLANEL_Pot_anual!M7&lt;&gt;0,M6/PLANEL_Pot_anual!M7,0)</f>
        <v>1.1500688188554784</v>
      </c>
      <c r="N23" s="48">
        <f>IF(PLANEL_Pot_anual!N7&lt;&gt;0,N6/PLANEL_Pot_anual!N7,0)</f>
        <v>1.1158882733568447</v>
      </c>
      <c r="O23" s="48">
        <f>IF(PLANEL_Pot_anual!O7&lt;&gt;0,O6/PLANEL_Pot_anual!O7,0)</f>
        <v>1.0687188741643188</v>
      </c>
      <c r="P23" s="48">
        <f>IF(PLANEL_Pot_anual!P7&lt;&gt;0,P6/PLANEL_Pot_anual!P7,0)</f>
        <v>1.0810232598376903</v>
      </c>
      <c r="Q23" s="48">
        <f>IF(PLANEL_Pot_anual!Q7&lt;&gt;0,Q6/PLANEL_Pot_anual!Q7,0)</f>
        <v>1.1308401157390324</v>
      </c>
      <c r="R23" s="48">
        <f>IF(PLANEL_Pot_anual!R7&lt;&gt;0,R6/PLANEL_Pot_anual!R7,0)</f>
        <v>1.1308401157390324</v>
      </c>
      <c r="S23" s="48">
        <f>IF(PLANEL_Pot_anual!S7&lt;&gt;0,S6/PLANEL_Pot_anual!S7,0)</f>
        <v>1.1853005280239901</v>
      </c>
      <c r="T23" s="48">
        <f>IF(PLANEL_Pot_anual!T7&lt;&gt;0,T6/PLANEL_Pot_anual!T7,0)</f>
        <v>1.1728643647334807</v>
      </c>
      <c r="U23" s="48">
        <f>IF(PLANEL_Pot_anual!U7&lt;&gt;0,U6/PLANEL_Pot_anual!U7,0)</f>
        <v>1.1616641554412765</v>
      </c>
      <c r="V23" s="48">
        <f>IF(PLANEL_Pot_anual!V7&lt;&gt;0,V6/PLANEL_Pot_anual!V7,0)</f>
        <v>1.1515222838179624</v>
      </c>
      <c r="W23" s="48">
        <f>IF(PLANEL_Pot_anual!W7&lt;&gt;0,W6/PLANEL_Pot_anual!W7,0)</f>
        <v>1.136658334190235</v>
      </c>
      <c r="X23" s="48">
        <f>IF(PLANEL_Pot_anual!X7&lt;&gt;0,X6/PLANEL_Pot_anual!X7,0)</f>
        <v>1.1435219215098951</v>
      </c>
      <c r="Y23" s="48">
        <f>IF(PLANEL_Pot_anual!Y7&lt;&gt;0,Y6/PLANEL_Pot_anual!Y7,0)</f>
        <v>1.1856068306805607</v>
      </c>
      <c r="Z23" s="48">
        <f>IF(PLANEL_Pot_anual!Z7&lt;&gt;0,Z6/PLANEL_Pot_anual!Z7,0)</f>
        <v>1.2383046133356377</v>
      </c>
      <c r="AA23" s="48">
        <f>IF(PLANEL_Pot_anual!AA7&lt;&gt;0,AA6/PLANEL_Pot_anual!AA7,0)</f>
        <v>1.3805776963167693</v>
      </c>
      <c r="AB23" s="48">
        <f>IF(PLANEL_Pot_anual!AB7&lt;&gt;0,AB6/PLANEL_Pot_anual!AB7,0)</f>
        <v>1.3909050208332498</v>
      </c>
      <c r="AC23" s="48">
        <f>IF(PLANEL_Pot_anual!AC7&lt;&gt;0,AC6/PLANEL_Pot_anual!AC7,0)</f>
        <v>1.3935376141816809</v>
      </c>
      <c r="AD23" s="48">
        <f>IF(PLANEL_Pot_anual!AD7&lt;&gt;0,AD6/PLANEL_Pot_anual!AD7,0)</f>
        <v>1.3905474055369378</v>
      </c>
      <c r="AE23" s="48">
        <f>IF(PLANEL_Pot_anual!AE7&lt;&gt;0,AE6/PLANEL_Pot_anual!AE7,0)</f>
        <v>1.4153475892453544</v>
      </c>
      <c r="AF23" s="48">
        <f>IF(PLANEL_Pot_anual!AF7&lt;&gt;0,AF6/PLANEL_Pot_anual!AF7,0)</f>
        <v>1.3819236138475921</v>
      </c>
      <c r="AG23" s="48">
        <f>IF(PLANEL_Pot_anual!AG7&lt;&gt;0,AG6/PLANEL_Pot_anual!AG7,0)</f>
        <v>1.5297477306094482</v>
      </c>
      <c r="AH23" s="48">
        <f>IF(PLANEL_Pot_anual!AH7&lt;&gt;0,AH6/PLANEL_Pot_anual!AH7,0)</f>
        <v>1.4988249589924301</v>
      </c>
      <c r="AI23" s="48">
        <f>IF(PLANEL_Pot_anual!AI7&lt;&gt;0,AI6/PLANEL_Pot_anual!AI7,0)</f>
        <v>1.5721750915688746</v>
      </c>
      <c r="AJ23" s="48">
        <f>IF(PLANEL_Pot_anual!AJ7&lt;&gt;0,AJ6/PLANEL_Pot_anual!AJ7,0)</f>
        <v>1.6072313606212849</v>
      </c>
      <c r="AK23" s="48">
        <f>IF(PLANEL_Pot_anual!AK7&lt;&gt;0,AK6/PLANEL_Pot_anual!AK7,0)</f>
        <v>1.5360077667412764</v>
      </c>
      <c r="AL23" s="48">
        <f>IF(PLANEL_Pot_anual!AL7&lt;&gt;0,AL6/PLANEL_Pot_anual!AL7,0)</f>
        <v>1.5669783261851424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0.8017353466568925</v>
      </c>
      <c r="D28" s="47">
        <f>IF(PLANEL_Pot_anual!D12&lt;&gt;0,D9/PLANEL_Pot_anual!D12,0)</f>
        <v>0.78025336201242323</v>
      </c>
      <c r="E28" s="47">
        <f>IF(PLANEL_Pot_anual!E12&lt;&gt;0,E9/PLANEL_Pot_anual!E12,0)</f>
        <v>0.86467029534318463</v>
      </c>
      <c r="F28" s="47">
        <f>IF(PLANEL_Pot_anual!F12&lt;&gt;0,F9/PLANEL_Pot_anual!F12,0)</f>
        <v>0.62218733940352633</v>
      </c>
      <c r="G28" s="47">
        <f>IF(PLANEL_Pot_anual!G12&lt;&gt;0,G9/PLANEL_Pot_anual!G12,0)</f>
        <v>0.84705073864732439</v>
      </c>
      <c r="H28" s="47">
        <f>IF(PLANEL_Pot_anual!H12&lt;&gt;0,H9/PLANEL_Pot_anual!H12,0)</f>
        <v>0.85258602260889693</v>
      </c>
      <c r="I28" s="47">
        <f>IF(PLANEL_Pot_anual!I12&lt;&gt;0,I9/PLANEL_Pot_anual!I12,0)</f>
        <v>0.93951685655310768</v>
      </c>
      <c r="J28" s="47">
        <f>IF(PLANEL_Pot_anual!J12&lt;&gt;0,J9/PLANEL_Pot_anual!J12,0)</f>
        <v>0.93951685655310768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1.3868558495319203</v>
      </c>
      <c r="N39" s="54">
        <f>IF(PLANEL_Pot_anual!N23&lt;&gt;0,N14/PLANEL_Pot_anual!N23,0)</f>
        <v>1.228693057698897</v>
      </c>
      <c r="O39" s="54">
        <f>IF(PLANEL_Pot_anual!O23&lt;&gt;0,O14/PLANEL_Pot_anual!O23,0)</f>
        <v>1.0470818646084599</v>
      </c>
      <c r="P39" s="54">
        <f>IF(PLANEL_Pot_anual!P23&lt;&gt;0,P14/PLANEL_Pot_anual!P23,0)</f>
        <v>1.056011142893398</v>
      </c>
      <c r="Q39" s="54">
        <f>IF(PLANEL_Pot_anual!Q23&lt;&gt;0,Q14/PLANEL_Pot_anual!Q23,0)</f>
        <v>0.95975095739921268</v>
      </c>
      <c r="R39" s="54">
        <f>IF(PLANEL_Pot_anual!R23&lt;&gt;0,R14/PLANEL_Pot_anual!R23,0)</f>
        <v>1.0682184783773825</v>
      </c>
      <c r="S39" s="54">
        <f>IF(PLANEL_Pot_anual!S23&lt;&gt;0,S14/PLANEL_Pot_anual!S23,0)</f>
        <v>1.0079964260707279</v>
      </c>
      <c r="T39" s="54">
        <f>IF(PLANEL_Pot_anual!T23&lt;&gt;0,T14/PLANEL_Pot_anual!T23,0)</f>
        <v>1.0085815351918197</v>
      </c>
      <c r="U39" s="54">
        <f>IF(PLANEL_Pot_anual!U23&lt;&gt;0,U14/PLANEL_Pot_anual!U23,0)</f>
        <v>0.98501279543206044</v>
      </c>
      <c r="V39" s="54">
        <f>IF(PLANEL_Pot_anual!V23&lt;&gt;0,V14/PLANEL_Pot_anual!V23,0)</f>
        <v>1.0142956274962933</v>
      </c>
      <c r="W39" s="54">
        <f>IF(PLANEL_Pot_anual!W23&lt;&gt;0,W14/PLANEL_Pot_anual!W23,0)</f>
        <v>1.0475869596934662</v>
      </c>
      <c r="X39" s="54">
        <f>IF(PLANEL_Pot_anual!X23&lt;&gt;0,X14/PLANEL_Pot_anual!X23,0)</f>
        <v>1.0768619576549845</v>
      </c>
      <c r="Y39" s="54">
        <f>IF(PLANEL_Pot_anual!Y23&lt;&gt;0,Y14/PLANEL_Pot_anual!Y23,0)</f>
        <v>1.0696390751154525</v>
      </c>
      <c r="Z39" s="54">
        <f>IF(PLANEL_Pot_anual!Z23&lt;&gt;0,Z14/PLANEL_Pot_anual!Z23,0)</f>
        <v>1.046836717189267</v>
      </c>
      <c r="AA39" s="54">
        <f>IF(PLANEL_Pot_anual!AA23&lt;&gt;0,AA14/PLANEL_Pot_anual!AA23,0)</f>
        <v>0.93592601838431178</v>
      </c>
      <c r="AB39" s="84">
        <f>IF(PLANEL_Pot_anual!AB23&lt;&gt;0,AB14/PLANEL_Pot_anual!AB23,0)</f>
        <v>0.89095540604484169</v>
      </c>
      <c r="AC39" s="54">
        <f>IF(PLANEL_Pot_anual!AC23&lt;&gt;0,AC14/PLANEL_Pot_anual!AC23,0)</f>
        <v>0.85430786953714632</v>
      </c>
      <c r="AD39" s="54">
        <f>IF(PLANEL_Pot_anual!AD23&lt;&gt;0,AD14/PLANEL_Pot_anual!AD23,0)</f>
        <v>0.79169872029135879</v>
      </c>
      <c r="AE39" s="54">
        <f>IF(PLANEL_Pot_anual!AE23&lt;&gt;0,AE14/PLANEL_Pot_anual!AE23,0)</f>
        <v>0.72907230014993885</v>
      </c>
      <c r="AF39" s="54">
        <f>IF(PLANEL_Pot_anual!AF23&lt;&gt;0,AF14/PLANEL_Pot_anual!AF23,0)</f>
        <v>0.76325873220885976</v>
      </c>
      <c r="AG39" s="54">
        <f>IF(PLANEL_Pot_anual!AG23&lt;&gt;0,AG14/PLANEL_Pot_anual!AG23,0)</f>
        <v>0.8121641670462143</v>
      </c>
      <c r="AH39" s="54">
        <f>IF(PLANEL_Pot_anual!AH23&lt;&gt;0,AH14/PLANEL_Pot_anual!AH23,0)</f>
        <v>0.82783279173298008</v>
      </c>
      <c r="AI39" s="54">
        <f>IF(PLANEL_Pot_anual!AI23&lt;&gt;0,AI14/PLANEL_Pot_anual!AI23,0)</f>
        <v>0.78151101835073244</v>
      </c>
      <c r="AJ39" s="54">
        <f>IF(PLANEL_Pot_anual!AJ23&lt;&gt;0,AJ14/PLANEL_Pot_anual!AJ23,0)</f>
        <v>0.8398551639142392</v>
      </c>
      <c r="AK39" s="54">
        <f>IF(PLANEL_Pot_anual!AK23&lt;&gt;0,AK14/PLANEL_Pot_anual!AK23,0)</f>
        <v>0.88585515575463858</v>
      </c>
      <c r="AL39" s="54">
        <f>IF(PLANEL_Pot_anual!AL23&lt;&gt;0,AL14/PLANEL_Pot_anual!AL23,0)</f>
        <v>0.81156428356952026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-463.26372520002769</v>
      </c>
      <c r="E40" s="28">
        <f t="shared" si="1"/>
        <v>3906.0009050000081</v>
      </c>
      <c r="F40" s="28">
        <f t="shared" si="1"/>
        <v>2125.7280326000327</v>
      </c>
      <c r="G40" s="28">
        <f t="shared" si="1"/>
        <v>5042.5013428999519</v>
      </c>
      <c r="H40" s="28">
        <f t="shared" si="1"/>
        <v>5090.4097256000241</v>
      </c>
      <c r="I40" s="28">
        <f t="shared" si="1"/>
        <v>5053.2391644000018</v>
      </c>
      <c r="J40" s="28">
        <f t="shared" si="1"/>
        <v>4481.4824059999955</v>
      </c>
      <c r="K40" s="28">
        <f t="shared" si="1"/>
        <v>4738.4873919999955</v>
      </c>
      <c r="L40" s="28">
        <f t="shared" si="1"/>
        <v>4872.6718432000052</v>
      </c>
      <c r="M40" s="28">
        <f t="shared" si="1"/>
        <v>5069.8274899999815</v>
      </c>
      <c r="N40" s="28">
        <f t="shared" si="1"/>
        <v>4402.9845280000445</v>
      </c>
      <c r="O40" s="28">
        <f t="shared" si="1"/>
        <v>4192.4432562000002</v>
      </c>
      <c r="P40" s="28">
        <f t="shared" si="1"/>
        <v>4359.1137407999777</v>
      </c>
      <c r="Q40" s="28">
        <f t="shared" si="1"/>
        <v>4457.2590519999794</v>
      </c>
      <c r="R40" s="28">
        <f t="shared" si="1"/>
        <v>4592.6531139999861</v>
      </c>
      <c r="S40" s="28">
        <f t="shared" si="1"/>
        <v>4783.7057540000533</v>
      </c>
      <c r="T40" s="28">
        <f t="shared" si="1"/>
        <v>4824.3401810000069</v>
      </c>
      <c r="U40" s="28">
        <f t="shared" si="1"/>
        <v>4796.272174999991</v>
      </c>
      <c r="V40" s="28">
        <f t="shared" si="1"/>
        <v>4972.5720149999543</v>
      </c>
      <c r="W40" s="28">
        <f t="shared" si="1"/>
        <v>5124.1186700000253</v>
      </c>
      <c r="X40" s="28">
        <f t="shared" si="1"/>
        <v>5447.7085610000067</v>
      </c>
      <c r="Y40" s="28">
        <f t="shared" si="1"/>
        <v>5401.3002499999711</v>
      </c>
      <c r="Z40" s="28">
        <f t="shared" si="1"/>
        <v>5546.4234569999971</v>
      </c>
      <c r="AA40" s="28">
        <f t="shared" si="1"/>
        <v>5380.8122510000248</v>
      </c>
      <c r="AB40" s="76">
        <f t="shared" si="1"/>
        <v>5369.644809999998</v>
      </c>
      <c r="AC40" s="28">
        <f t="shared" si="1"/>
        <v>4760.8492799999949</v>
      </c>
      <c r="AD40" s="28">
        <f t="shared" si="1"/>
        <v>4784.122389999975</v>
      </c>
      <c r="AE40" s="28">
        <f t="shared" si="1"/>
        <v>4837.0507300000172</v>
      </c>
      <c r="AF40" s="28">
        <f t="shared" si="1"/>
        <v>4966.1323099999863</v>
      </c>
      <c r="AG40" s="28">
        <f t="shared" si="1"/>
        <v>5052.7588460000406</v>
      </c>
      <c r="AH40" s="28">
        <f t="shared" si="1"/>
        <v>5123.0066339999903</v>
      </c>
      <c r="AI40" s="28">
        <f t="shared" si="1"/>
        <v>5116.3645799999358</v>
      </c>
      <c r="AJ40" s="28">
        <f t="shared" si="1"/>
        <v>5634.695400000026</v>
      </c>
      <c r="AK40" s="28">
        <f t="shared" si="1"/>
        <v>5438.960390000022</v>
      </c>
      <c r="AL40" s="28">
        <f t="shared" si="1"/>
        <v>4755.7951399999729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493.64501949999999</v>
      </c>
      <c r="AS6" s="33">
        <v>5049.908144</v>
      </c>
      <c r="AT6" s="33">
        <v>6910.2947910000003</v>
      </c>
      <c r="AU6" s="33">
        <v>4403.6157300000004</v>
      </c>
      <c r="AV6" s="33">
        <v>493.64501949999999</v>
      </c>
      <c r="AW6" s="33">
        <v>5049.908144</v>
      </c>
      <c r="AX6" s="33">
        <v>6910.2947910000003</v>
      </c>
      <c r="AY6" s="33">
        <v>4403.6157300000004</v>
      </c>
      <c r="AZ6" s="33">
        <v>256.9183926</v>
      </c>
      <c r="BA6" s="33">
        <v>2628.2333100000001</v>
      </c>
      <c r="BB6" s="33">
        <v>3596.4747139999999</v>
      </c>
      <c r="BC6" s="33">
        <v>2291.8693199999998</v>
      </c>
      <c r="BD6" s="33">
        <v>256.9183926</v>
      </c>
      <c r="BE6" s="33">
        <v>2628.2333100000001</v>
      </c>
      <c r="BF6" s="33">
        <v>3596.4747139999999</v>
      </c>
      <c r="BG6" s="33">
        <v>2291.8693199999998</v>
      </c>
      <c r="BH6" s="33">
        <v>256.9183926</v>
      </c>
      <c r="BI6" s="33">
        <v>2628.2333100000001</v>
      </c>
      <c r="BJ6" s="33">
        <v>3596.4747139999999</v>
      </c>
      <c r="BK6" s="33">
        <v>2291.8693199999998</v>
      </c>
      <c r="BL6" s="33">
        <v>256.9183926</v>
      </c>
      <c r="BM6" s="33">
        <v>2628.2333100000001</v>
      </c>
      <c r="BN6" s="33">
        <v>3596.4747139999999</v>
      </c>
      <c r="BO6" s="33">
        <v>2291.8693199999998</v>
      </c>
      <c r="BP6" s="33">
        <v>353.8746534</v>
      </c>
      <c r="BQ6" s="33">
        <v>3620.0800650000001</v>
      </c>
      <c r="BR6" s="33">
        <v>4953.7179100000003</v>
      </c>
      <c r="BS6" s="33">
        <v>3156.7785119999999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449.14900729999999</v>
      </c>
      <c r="CK6" s="33">
        <v>4594.7211870000001</v>
      </c>
      <c r="CL6" s="33">
        <v>6287.4169149999998</v>
      </c>
      <c r="CM6" s="33">
        <v>4006.6840649999999</v>
      </c>
      <c r="CN6" s="33">
        <v>449.14900729999999</v>
      </c>
      <c r="CO6" s="33">
        <v>4594.7211870000001</v>
      </c>
      <c r="CP6" s="33">
        <v>6287.4169149999998</v>
      </c>
      <c r="CQ6" s="33">
        <v>4006.6840649999999</v>
      </c>
      <c r="CR6" s="33">
        <v>449.14900729999999</v>
      </c>
      <c r="CS6" s="33">
        <v>4594.7211870000001</v>
      </c>
      <c r="CT6" s="33">
        <v>6287.4169149999998</v>
      </c>
      <c r="CU6" s="33">
        <v>4006.6840649999999</v>
      </c>
      <c r="CV6" s="33">
        <v>419.16572509999997</v>
      </c>
      <c r="CW6" s="33">
        <v>4287.9970940000003</v>
      </c>
      <c r="CX6" s="33">
        <v>5867.6956369999998</v>
      </c>
      <c r="CY6" s="33">
        <v>3739.2148360000001</v>
      </c>
      <c r="CZ6" s="33">
        <v>419.16572509999997</v>
      </c>
      <c r="DA6" s="33">
        <v>4287.9970940000003</v>
      </c>
      <c r="DB6" s="33">
        <v>5867.6956369999998</v>
      </c>
      <c r="DC6" s="33">
        <v>3739.2148360000001</v>
      </c>
      <c r="DD6" s="33">
        <v>419.16572509999997</v>
      </c>
      <c r="DE6" s="33">
        <v>4287.9970940000003</v>
      </c>
      <c r="DF6" s="33">
        <v>5867.6956369999998</v>
      </c>
      <c r="DG6" s="33">
        <v>3739.2148360000001</v>
      </c>
      <c r="DH6" s="33">
        <v>419.16572509999997</v>
      </c>
      <c r="DI6" s="33">
        <v>4287.9970940000003</v>
      </c>
      <c r="DJ6" s="33">
        <v>5867.6956369999998</v>
      </c>
      <c r="DK6" s="33">
        <v>3739.2148360000001</v>
      </c>
      <c r="DL6" s="33">
        <v>419.16572509999997</v>
      </c>
      <c r="DM6" s="33">
        <v>4287.9970940000003</v>
      </c>
      <c r="DN6" s="33">
        <v>5867.6956369999998</v>
      </c>
      <c r="DO6" s="33">
        <v>3739.2148360000001</v>
      </c>
      <c r="DP6" s="33">
        <v>419.16572509999997</v>
      </c>
      <c r="DQ6" s="33">
        <v>4287.9970940000003</v>
      </c>
      <c r="DR6" s="33">
        <v>5867.6956369999998</v>
      </c>
      <c r="DS6" s="33">
        <v>3739.2148360000001</v>
      </c>
      <c r="DT6" s="33">
        <v>419.16572509999997</v>
      </c>
      <c r="DU6" s="33">
        <v>4287.9970940000003</v>
      </c>
      <c r="DV6" s="33">
        <v>5867.6956369999998</v>
      </c>
      <c r="DW6" s="33">
        <v>3739.2148360000001</v>
      </c>
      <c r="DX6" s="33">
        <v>419.16572509999997</v>
      </c>
      <c r="DY6" s="33">
        <v>4287.9970940000003</v>
      </c>
      <c r="DZ6" s="33">
        <v>5867.6956369999998</v>
      </c>
      <c r="EA6" s="33">
        <v>3739.2148360000001</v>
      </c>
      <c r="EB6" s="33">
        <v>419.16572509999997</v>
      </c>
      <c r="EC6" s="33">
        <v>4287.9970940000003</v>
      </c>
      <c r="ED6" s="33">
        <v>5867.6956369999998</v>
      </c>
      <c r="EE6" s="33">
        <v>3739.2148360000001</v>
      </c>
      <c r="EF6" s="33">
        <v>419.16572509999997</v>
      </c>
      <c r="EG6" s="33">
        <v>4287.9970940000003</v>
      </c>
      <c r="EH6" s="33">
        <v>5867.6956369999998</v>
      </c>
      <c r="EI6" s="33">
        <v>3739.2148360000001</v>
      </c>
      <c r="EJ6" s="33">
        <v>419.16572509999997</v>
      </c>
      <c r="EK6" s="33">
        <v>4287.9970940000003</v>
      </c>
      <c r="EL6" s="33">
        <v>5867.6956369999998</v>
      </c>
      <c r="EM6" s="33">
        <v>3739.2148360000001</v>
      </c>
      <c r="EN6" s="33">
        <v>419.16572509999997</v>
      </c>
      <c r="EO6" s="33">
        <v>4287.9970940000003</v>
      </c>
      <c r="EP6" s="33">
        <v>5867.6956369999998</v>
      </c>
      <c r="EQ6" s="33">
        <v>3739.2148360000001</v>
      </c>
      <c r="ER6" s="33">
        <v>419.16572509999997</v>
      </c>
      <c r="ES6" s="33">
        <v>4287.9970940000003</v>
      </c>
      <c r="ET6" s="33">
        <v>5867.6956369999998</v>
      </c>
      <c r="EU6" s="33">
        <v>3739.2148360000001</v>
      </c>
      <c r="EV6" s="33">
        <v>419.16572509999997</v>
      </c>
      <c r="EW6" s="33">
        <v>4287.9970940000003</v>
      </c>
      <c r="EX6" s="33">
        <v>5867.6956369999998</v>
      </c>
      <c r="EY6" s="33">
        <v>3739.2148360000001</v>
      </c>
      <c r="EZ6" s="33">
        <v>419.16572509999997</v>
      </c>
      <c r="FA6" s="33">
        <v>4287.9970940000003</v>
      </c>
      <c r="FB6" s="33">
        <v>5867.6956369999998</v>
      </c>
      <c r="FC6" s="33">
        <v>3739.2148360000001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591.564931</v>
      </c>
      <c r="AS17" s="33">
        <v>6051.6128900000003</v>
      </c>
      <c r="AT17" s="33">
        <v>8281.0276620000004</v>
      </c>
      <c r="AU17" s="33">
        <v>5277.1212770000002</v>
      </c>
      <c r="AV17" s="33">
        <v>591.564931</v>
      </c>
      <c r="AW17" s="33">
        <v>6051.6128900000003</v>
      </c>
      <c r="AX17" s="33">
        <v>8281.0276620000004</v>
      </c>
      <c r="AY17" s="33">
        <v>5277.1212770000002</v>
      </c>
      <c r="AZ17" s="33">
        <v>299.5163417</v>
      </c>
      <c r="BA17" s="33">
        <v>3064.0033899999999</v>
      </c>
      <c r="BB17" s="33">
        <v>4192.7825350000003</v>
      </c>
      <c r="BC17" s="33">
        <v>2671.869099</v>
      </c>
      <c r="BD17" s="33">
        <v>299.5163417</v>
      </c>
      <c r="BE17" s="33">
        <v>3064.0033899999999</v>
      </c>
      <c r="BF17" s="33">
        <v>4192.7825350000003</v>
      </c>
      <c r="BG17" s="33">
        <v>2671.869099</v>
      </c>
      <c r="BH17" s="33">
        <v>299.5163417</v>
      </c>
      <c r="BI17" s="33">
        <v>3064.0033899999999</v>
      </c>
      <c r="BJ17" s="33">
        <v>4192.7825350000003</v>
      </c>
      <c r="BK17" s="33">
        <v>2671.869099</v>
      </c>
      <c r="BL17" s="33">
        <v>299.5163417</v>
      </c>
      <c r="BM17" s="33">
        <v>3064.0033899999999</v>
      </c>
      <c r="BN17" s="33">
        <v>4192.7825350000003</v>
      </c>
      <c r="BO17" s="33">
        <v>2671.869099</v>
      </c>
      <c r="BP17" s="33">
        <v>396.47260249999999</v>
      </c>
      <c r="BQ17" s="33">
        <v>4055.8501460000002</v>
      </c>
      <c r="BR17" s="33">
        <v>5550.0257300000003</v>
      </c>
      <c r="BS17" s="33">
        <v>3536.778292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464.27902210000002</v>
      </c>
      <c r="CK17" s="33">
        <v>4749.4987739999997</v>
      </c>
      <c r="CL17" s="33">
        <v>6499.2145799999998</v>
      </c>
      <c r="CM17" s="33">
        <v>4141.6530579999999</v>
      </c>
      <c r="CN17" s="33">
        <v>464.27902210000002</v>
      </c>
      <c r="CO17" s="33">
        <v>4749.4987739999997</v>
      </c>
      <c r="CP17" s="33">
        <v>6499.2145799999998</v>
      </c>
      <c r="CQ17" s="33">
        <v>4141.6530579999999</v>
      </c>
      <c r="CR17" s="33">
        <v>464.27902210000002</v>
      </c>
      <c r="CS17" s="33">
        <v>4749.4987739999997</v>
      </c>
      <c r="CT17" s="33">
        <v>6499.2145799999998</v>
      </c>
      <c r="CU17" s="33">
        <v>4141.6530579999999</v>
      </c>
      <c r="CV17" s="33">
        <v>419.16572509999997</v>
      </c>
      <c r="CW17" s="33">
        <v>4287.9970940000003</v>
      </c>
      <c r="CX17" s="33">
        <v>5867.6956369999998</v>
      </c>
      <c r="CY17" s="33">
        <v>3739.2148360000001</v>
      </c>
      <c r="CZ17" s="33">
        <v>419.16572509999997</v>
      </c>
      <c r="DA17" s="33">
        <v>4287.9970940000003</v>
      </c>
      <c r="DB17" s="33">
        <v>5867.6956369999998</v>
      </c>
      <c r="DC17" s="33">
        <v>3739.2148360000001</v>
      </c>
      <c r="DD17" s="33">
        <v>419.16572509999997</v>
      </c>
      <c r="DE17" s="33">
        <v>4287.9970940000003</v>
      </c>
      <c r="DF17" s="33">
        <v>5867.6956369999998</v>
      </c>
      <c r="DG17" s="33">
        <v>3739.2148360000001</v>
      </c>
      <c r="DH17" s="33">
        <v>419.16572509999997</v>
      </c>
      <c r="DI17" s="33">
        <v>4287.9970940000003</v>
      </c>
      <c r="DJ17" s="33">
        <v>5867.6956369999998</v>
      </c>
      <c r="DK17" s="33">
        <v>3739.2148360000001</v>
      </c>
      <c r="DL17" s="33">
        <v>419.16572509999997</v>
      </c>
      <c r="DM17" s="33">
        <v>4287.9970940000003</v>
      </c>
      <c r="DN17" s="33">
        <v>5867.6956369999998</v>
      </c>
      <c r="DO17" s="33">
        <v>3739.2148360000001</v>
      </c>
      <c r="DP17" s="33">
        <v>419.16572509999997</v>
      </c>
      <c r="DQ17" s="33">
        <v>4287.9970940000003</v>
      </c>
      <c r="DR17" s="33">
        <v>5867.6956369999998</v>
      </c>
      <c r="DS17" s="33">
        <v>3739.2148360000001</v>
      </c>
      <c r="DT17" s="33">
        <v>419.16572509999997</v>
      </c>
      <c r="DU17" s="33">
        <v>4287.9970940000003</v>
      </c>
      <c r="DV17" s="33">
        <v>5867.6956369999998</v>
      </c>
      <c r="DW17" s="33">
        <v>3739.2148360000001</v>
      </c>
      <c r="DX17" s="33">
        <v>419.16572509999997</v>
      </c>
      <c r="DY17" s="33">
        <v>4287.9970940000003</v>
      </c>
      <c r="DZ17" s="33">
        <v>5867.6956369999998</v>
      </c>
      <c r="EA17" s="33">
        <v>3739.2148360000001</v>
      </c>
      <c r="EB17" s="33">
        <v>419.16572509999997</v>
      </c>
      <c r="EC17" s="33">
        <v>4287.9970940000003</v>
      </c>
      <c r="ED17" s="33">
        <v>5867.6956369999998</v>
      </c>
      <c r="EE17" s="33">
        <v>3739.2148360000001</v>
      </c>
      <c r="EF17" s="33">
        <v>419.16572509999997</v>
      </c>
      <c r="EG17" s="33">
        <v>4287.9970940000003</v>
      </c>
      <c r="EH17" s="33">
        <v>5867.6956369999998</v>
      </c>
      <c r="EI17" s="33">
        <v>3739.2148360000001</v>
      </c>
      <c r="EJ17" s="33">
        <v>419.16572509999997</v>
      </c>
      <c r="EK17" s="33">
        <v>4287.9970940000003</v>
      </c>
      <c r="EL17" s="33">
        <v>5867.6956369999998</v>
      </c>
      <c r="EM17" s="33">
        <v>3739.2148360000001</v>
      </c>
      <c r="EN17" s="33">
        <v>419.16572509999997</v>
      </c>
      <c r="EO17" s="33">
        <v>4287.9970940000003</v>
      </c>
      <c r="EP17" s="33">
        <v>5867.6956369999998</v>
      </c>
      <c r="EQ17" s="33">
        <v>3739.2148360000001</v>
      </c>
      <c r="ER17" s="33">
        <v>419.16572509999997</v>
      </c>
      <c r="ES17" s="33">
        <v>4287.9970940000003</v>
      </c>
      <c r="ET17" s="33">
        <v>5867.6956369999998</v>
      </c>
      <c r="EU17" s="33">
        <v>3739.2148360000001</v>
      </c>
      <c r="EV17" s="33">
        <v>419.16572509999997</v>
      </c>
      <c r="EW17" s="33">
        <v>4287.9970940000003</v>
      </c>
      <c r="EX17" s="33">
        <v>5867.6956369999998</v>
      </c>
      <c r="EY17" s="33">
        <v>3739.2148360000001</v>
      </c>
      <c r="EZ17" s="33">
        <v>419.16572509999997</v>
      </c>
      <c r="FA17" s="33">
        <v>4287.9970940000003</v>
      </c>
      <c r="FB17" s="33">
        <v>5867.6956369999998</v>
      </c>
      <c r="FC17" s="33">
        <v>3739.2148360000001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103.84285509999999</v>
      </c>
      <c r="BC32" s="33">
        <v>928.64131359999999</v>
      </c>
      <c r="BD32" s="33">
        <v>928.64131359999999</v>
      </c>
      <c r="BF32" s="33">
        <v>580.60181490000002</v>
      </c>
      <c r="BG32" s="33">
        <v>928.64131359999999</v>
      </c>
      <c r="BH32" s="33">
        <v>928.64131359999999</v>
      </c>
      <c r="BJ32" s="33">
        <v>587.76868960000002</v>
      </c>
      <c r="BK32" s="33">
        <v>928.64131359999999</v>
      </c>
      <c r="BL32" s="33">
        <v>928.64131359999999</v>
      </c>
      <c r="BO32" s="33">
        <v>928.64131359999999</v>
      </c>
      <c r="BP32" s="33">
        <v>928.64131359999999</v>
      </c>
      <c r="BS32" s="33">
        <v>928.64131359999999</v>
      </c>
      <c r="BT32" s="33">
        <v>928.64131359999999</v>
      </c>
      <c r="BW32" s="33">
        <v>928.64131359999999</v>
      </c>
      <c r="BX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16.969400490000002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G33" s="33">
        <v>312.73459939999998</v>
      </c>
      <c r="BH33" s="33">
        <v>312.73459939999998</v>
      </c>
      <c r="BJ33" s="33">
        <v>50.844708169999997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11.40880089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604.73809010000002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103.84285509999999</v>
      </c>
      <c r="BC41" s="33">
        <v>1241.3759130000001</v>
      </c>
      <c r="BD41" s="33">
        <v>1241.3759130000001</v>
      </c>
      <c r="BE41" s="33">
        <v>0</v>
      </c>
      <c r="BF41" s="33">
        <v>580.60181490000002</v>
      </c>
      <c r="BG41" s="33">
        <v>1241.3759130000001</v>
      </c>
      <c r="BH41" s="33">
        <v>1241.3759130000001</v>
      </c>
      <c r="BI41" s="33">
        <v>0</v>
      </c>
      <c r="BJ41" s="33">
        <v>638.61339780000003</v>
      </c>
      <c r="BK41" s="33">
        <v>1241.3759130000001</v>
      </c>
      <c r="BL41" s="33">
        <v>1241.3759130000001</v>
      </c>
      <c r="BM41" s="33">
        <v>0</v>
      </c>
      <c r="BN41" s="33">
        <v>312.73459939999998</v>
      </c>
      <c r="BO41" s="33">
        <v>1241.3759130000001</v>
      </c>
      <c r="BP41" s="33">
        <v>1241.3759130000001</v>
      </c>
      <c r="BQ41" s="33">
        <v>0</v>
      </c>
      <c r="BR41" s="33">
        <v>312.73459939999998</v>
      </c>
      <c r="BS41" s="33">
        <v>1241.3759130000001</v>
      </c>
      <c r="BT41" s="33">
        <v>1241.3759130000001</v>
      </c>
      <c r="BU41" s="33">
        <v>0</v>
      </c>
      <c r="BV41" s="33">
        <v>11.40880089</v>
      </c>
      <c r="BW41" s="33">
        <v>1241.3759130000001</v>
      </c>
      <c r="BX41" s="33">
        <v>1241.3759130000001</v>
      </c>
      <c r="BY41" s="33">
        <v>0</v>
      </c>
      <c r="BZ41" s="33">
        <v>312.73459939999998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1298.861742</v>
      </c>
      <c r="BE55" s="33">
        <v>953.63414739999996</v>
      </c>
      <c r="BF55" s="33">
        <v>1141.580119</v>
      </c>
      <c r="BG55" s="33">
        <v>1363.609177</v>
      </c>
      <c r="BH55" s="33">
        <v>1360.900292</v>
      </c>
      <c r="BI55" s="33">
        <v>953.63414739999996</v>
      </c>
      <c r="BJ55" s="33">
        <v>1141.580119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1141.59449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209.2804845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271.64865309999999</v>
      </c>
      <c r="DF55" s="33">
        <v>323.8062352</v>
      </c>
      <c r="DG55" s="33">
        <v>323.8062352</v>
      </c>
      <c r="DH55" s="33">
        <v>323.8062352</v>
      </c>
      <c r="DI55" s="33">
        <v>185.92855019999999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1298.861742</v>
      </c>
      <c r="BE65" s="33">
        <v>953.63414739999996</v>
      </c>
      <c r="BF65" s="33">
        <v>1141.580119</v>
      </c>
      <c r="BG65" s="33">
        <v>1363.609177</v>
      </c>
      <c r="BH65" s="33">
        <v>1360.900292</v>
      </c>
      <c r="BI65" s="33">
        <v>953.63414739999996</v>
      </c>
      <c r="BJ65" s="33">
        <v>1141.580119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1141.59449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209.2804845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271.64865309999999</v>
      </c>
      <c r="DF65" s="33">
        <v>323.8062352</v>
      </c>
      <c r="DG65" s="33">
        <v>323.8062352</v>
      </c>
      <c r="DH65" s="33">
        <v>323.8062352</v>
      </c>
      <c r="DI65" s="33">
        <v>185.92855019999999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2063.019425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3239.4541439999998</v>
      </c>
      <c r="AV102" s="33">
        <v>2174.1531759999998</v>
      </c>
      <c r="AW102" s="33">
        <v>1779.034296</v>
      </c>
      <c r="AX102" s="33">
        <v>1779.044296</v>
      </c>
      <c r="AY102" s="33">
        <v>3183.393959</v>
      </c>
      <c r="AZ102" s="33">
        <v>1881.56512</v>
      </c>
      <c r="BA102" s="33">
        <v>1628.0187020000001</v>
      </c>
      <c r="BB102" s="33">
        <v>1628.0287020000001</v>
      </c>
      <c r="BC102" s="33">
        <v>2627.8069930000001</v>
      </c>
      <c r="BD102" s="33">
        <v>668.38513499999999</v>
      </c>
      <c r="BE102" s="33">
        <v>424.29184889999999</v>
      </c>
      <c r="BF102" s="33">
        <v>424.29184889999999</v>
      </c>
      <c r="BG102" s="33">
        <v>848.58369779999998</v>
      </c>
      <c r="BH102" s="33">
        <v>569.93430249999994</v>
      </c>
      <c r="BI102" s="33">
        <v>325.8410164</v>
      </c>
      <c r="BJ102" s="33">
        <v>325.8410164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651.68203289999997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325.8410164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651.68203289999997</v>
      </c>
      <c r="CB102" s="33">
        <v>488.1865722</v>
      </c>
      <c r="CC102" s="33">
        <v>244.0932861</v>
      </c>
      <c r="CD102" s="33">
        <v>244.0932861</v>
      </c>
      <c r="CE102" s="33">
        <v>488.1865722</v>
      </c>
      <c r="CF102" s="33">
        <v>488.1865722</v>
      </c>
      <c r="CG102" s="33">
        <v>244.0932861</v>
      </c>
      <c r="CH102" s="33">
        <v>244.0932861</v>
      </c>
      <c r="CI102" s="33">
        <v>488.1865722</v>
      </c>
      <c r="CJ102" s="33">
        <v>488.1865722</v>
      </c>
      <c r="CK102" s="33">
        <v>244.0932861</v>
      </c>
      <c r="CL102" s="33">
        <v>244.0932861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485.6314754</v>
      </c>
      <c r="AY103" s="33">
        <v>485.6314754</v>
      </c>
      <c r="AZ103" s="33">
        <v>1240.7323630000001</v>
      </c>
      <c r="BC103" s="33">
        <v>1240.7323630000001</v>
      </c>
      <c r="BD103" s="33">
        <v>1372.424921</v>
      </c>
      <c r="BG103" s="33">
        <v>1372.424921</v>
      </c>
      <c r="BH103" s="33">
        <v>1824.2279140000001</v>
      </c>
      <c r="BK103" s="33">
        <v>1824.2279140000001</v>
      </c>
      <c r="BL103" s="33">
        <v>2495.2532839999999</v>
      </c>
      <c r="BO103" s="33">
        <v>2495.2532839999999</v>
      </c>
      <c r="BP103" s="33">
        <v>2694.1459060000002</v>
      </c>
      <c r="BS103" s="33">
        <v>2694.1459060000002</v>
      </c>
      <c r="BT103" s="33">
        <v>2694.1459060000002</v>
      </c>
      <c r="BW103" s="33">
        <v>2694.1459060000002</v>
      </c>
      <c r="BX103" s="33">
        <v>2694.1459060000002</v>
      </c>
      <c r="CA103" s="33">
        <v>2694.1459060000002</v>
      </c>
      <c r="CB103" s="33">
        <v>2694.1459060000002</v>
      </c>
      <c r="CE103" s="33">
        <v>2694.1459060000002</v>
      </c>
      <c r="CF103" s="33">
        <v>2694.1459060000002</v>
      </c>
      <c r="CI103" s="33">
        <v>2694.1459060000002</v>
      </c>
      <c r="CJ103" s="33">
        <v>2694.1459060000002</v>
      </c>
      <c r="CM103" s="33">
        <v>2694.1459060000002</v>
      </c>
      <c r="CN103" s="33">
        <v>2694.1459060000002</v>
      </c>
      <c r="CQ103" s="33">
        <v>2694.1459060000002</v>
      </c>
      <c r="CR103" s="33">
        <v>2338.60599</v>
      </c>
      <c r="CU103" s="33">
        <v>2694.1459060000002</v>
      </c>
      <c r="CV103" s="33">
        <v>2694.1459060000002</v>
      </c>
      <c r="CY103" s="33">
        <v>2694.1459060000002</v>
      </c>
      <c r="CZ103" s="33">
        <v>2293.3739919999998</v>
      </c>
      <c r="DC103" s="33">
        <v>2694.1459060000002</v>
      </c>
      <c r="DD103" s="33">
        <v>1941.81312</v>
      </c>
      <c r="DG103" s="33">
        <v>2694.1459060000002</v>
      </c>
      <c r="DH103" s="33">
        <v>2694.1459060000002</v>
      </c>
      <c r="DK103" s="33">
        <v>2694.1459060000002</v>
      </c>
      <c r="DL103" s="33">
        <v>2648.5581820000002</v>
      </c>
      <c r="DO103" s="33">
        <v>2694.1459060000002</v>
      </c>
      <c r="DP103" s="33">
        <v>2694.1459060000002</v>
      </c>
      <c r="DS103" s="33">
        <v>2694.1459060000002</v>
      </c>
      <c r="DT103" s="33">
        <v>2694.1459060000002</v>
      </c>
      <c r="DW103" s="33">
        <v>2694.1459060000002</v>
      </c>
      <c r="DX103" s="33">
        <v>2694.1459060000002</v>
      </c>
      <c r="EA103" s="33">
        <v>2694.1459060000002</v>
      </c>
      <c r="EB103" s="33">
        <v>2694.1459060000002</v>
      </c>
      <c r="EE103" s="33">
        <v>2694.1459060000002</v>
      </c>
      <c r="EF103" s="33">
        <v>2694.1459060000002</v>
      </c>
      <c r="EI103" s="33">
        <v>2694.1459060000002</v>
      </c>
      <c r="EJ103" s="33">
        <v>2694.1459060000002</v>
      </c>
      <c r="EM103" s="33">
        <v>2694.1459060000002</v>
      </c>
      <c r="EN103" s="33">
        <v>2694.1459060000002</v>
      </c>
      <c r="EQ103" s="33">
        <v>2694.1459060000002</v>
      </c>
      <c r="ER103" s="33">
        <v>2694.1459060000002</v>
      </c>
      <c r="EU103" s="33">
        <v>2694.1459060000002</v>
      </c>
      <c r="EV103" s="33">
        <v>2694.1459060000002</v>
      </c>
      <c r="EY103" s="33">
        <v>2694.1459060000002</v>
      </c>
      <c r="EZ103" s="33">
        <v>2694.1459060000002</v>
      </c>
      <c r="FC103" s="33">
        <v>2694.1459060000002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1637.3995520000001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598.24387460000003</v>
      </c>
      <c r="BO104" s="33">
        <v>1196.4877489999999</v>
      </c>
      <c r="BP104" s="33">
        <v>1196.4877489999999</v>
      </c>
      <c r="BQ104" s="33">
        <v>598.24387460000003</v>
      </c>
      <c r="BR104" s="33">
        <v>598.24387460000003</v>
      </c>
      <c r="BS104" s="33">
        <v>1196.4877489999999</v>
      </c>
      <c r="BT104" s="33">
        <v>1196.4877489999999</v>
      </c>
      <c r="BU104" s="33">
        <v>598.24387460000003</v>
      </c>
      <c r="BV104" s="33">
        <v>598.24387460000003</v>
      </c>
      <c r="BW104" s="33">
        <v>1196.4877489999999</v>
      </c>
      <c r="BX104" s="33">
        <v>1196.4877489999999</v>
      </c>
      <c r="BY104" s="33">
        <v>598.24387460000003</v>
      </c>
      <c r="BZ104" s="33">
        <v>598.24387460000003</v>
      </c>
      <c r="CA104" s="33">
        <v>1196.4877489999999</v>
      </c>
      <c r="CB104" s="33">
        <v>1196.4877489999999</v>
      </c>
      <c r="CC104" s="33">
        <v>598.24387460000003</v>
      </c>
      <c r="CD104" s="33">
        <v>598.24387460000003</v>
      </c>
      <c r="CE104" s="33">
        <v>1196.4877489999999</v>
      </c>
      <c r="CF104" s="33">
        <v>1196.4877489999999</v>
      </c>
      <c r="CG104" s="33">
        <v>598.24387460000003</v>
      </c>
      <c r="CH104" s="33">
        <v>598.24387460000003</v>
      </c>
      <c r="CI104" s="33">
        <v>1196.4877489999999</v>
      </c>
      <c r="CJ104" s="33">
        <v>1196.4877489999999</v>
      </c>
      <c r="CK104" s="33">
        <v>598.24387460000003</v>
      </c>
      <c r="CL104" s="33">
        <v>598.24387460000003</v>
      </c>
      <c r="CM104" s="33">
        <v>1196.4877489999999</v>
      </c>
      <c r="CN104" s="33">
        <v>1196.4877489999999</v>
      </c>
      <c r="CO104" s="33">
        <v>598.24387460000003</v>
      </c>
      <c r="CP104" s="33">
        <v>598.24387460000003</v>
      </c>
      <c r="CQ104" s="33">
        <v>1196.4877489999999</v>
      </c>
      <c r="CR104" s="33">
        <v>1196.4877489999999</v>
      </c>
      <c r="CS104" s="33">
        <v>598.24387460000003</v>
      </c>
      <c r="CT104" s="33">
        <v>598.24387460000003</v>
      </c>
      <c r="CU104" s="33">
        <v>1196.4877489999999</v>
      </c>
      <c r="CV104" s="33">
        <v>1196.4877489999999</v>
      </c>
      <c r="CW104" s="33">
        <v>598.24387460000003</v>
      </c>
      <c r="CX104" s="33">
        <v>598.24387460000003</v>
      </c>
      <c r="CY104" s="33">
        <v>1196.4877489999999</v>
      </c>
      <c r="CZ104" s="33">
        <v>1196.4877489999999</v>
      </c>
      <c r="DA104" s="33">
        <v>598.24387460000003</v>
      </c>
      <c r="DB104" s="33">
        <v>598.24387460000003</v>
      </c>
      <c r="DC104" s="33">
        <v>1196.4877489999999</v>
      </c>
      <c r="DD104" s="33">
        <v>1196.4877489999999</v>
      </c>
      <c r="DE104" s="33">
        <v>598.24387460000003</v>
      </c>
      <c r="DF104" s="33">
        <v>598.24387460000003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846.79086570000004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1298.4552060000001</v>
      </c>
      <c r="AW105" s="33">
        <v>687.31863720000001</v>
      </c>
      <c r="AX105" s="33">
        <v>937.7951994</v>
      </c>
      <c r="AY105" s="33">
        <v>1374.172959</v>
      </c>
      <c r="AZ105" s="33">
        <v>1515.987932</v>
      </c>
      <c r="BA105" s="33">
        <v>831.16929449999998</v>
      </c>
      <c r="BB105" s="33">
        <v>1107.798464</v>
      </c>
      <c r="BC105" s="33">
        <v>1661.874274</v>
      </c>
      <c r="BD105" s="33">
        <v>1433.637346</v>
      </c>
      <c r="BE105" s="33">
        <v>831.16929449999998</v>
      </c>
      <c r="BF105" s="33">
        <v>1107.798464</v>
      </c>
      <c r="BG105" s="33">
        <v>1661.874274</v>
      </c>
      <c r="BH105" s="33">
        <v>1515.987932</v>
      </c>
      <c r="BI105" s="33">
        <v>831.16929449999998</v>
      </c>
      <c r="BJ105" s="33">
        <v>1107.798464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1661.874274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1025.4478779999999</v>
      </c>
      <c r="BW105" s="33">
        <v>1497.173102</v>
      </c>
      <c r="BX105" s="33">
        <v>1351.28676</v>
      </c>
      <c r="BY105" s="33">
        <v>748.81870860000004</v>
      </c>
      <c r="BZ105" s="33">
        <v>1275.0592340000001</v>
      </c>
      <c r="CA105" s="33">
        <v>1497.173102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296.22157759999999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321.90173800000002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289.4918103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558.84255159999998</v>
      </c>
      <c r="AE108" s="33">
        <v>844.36501850000002</v>
      </c>
      <c r="AF108" s="33">
        <v>844.36501850000002</v>
      </c>
      <c r="AG108" s="33">
        <v>558.84255159999998</v>
      </c>
      <c r="AH108" s="33">
        <v>591.31756189999999</v>
      </c>
      <c r="AI108" s="33">
        <v>844.36501850000002</v>
      </c>
      <c r="AJ108" s="33">
        <v>591.31756189999999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797.86655710000002</v>
      </c>
      <c r="AU108" s="33">
        <v>844.36501850000002</v>
      </c>
      <c r="AV108" s="33">
        <v>998.49216769999998</v>
      </c>
      <c r="AW108" s="33">
        <v>558.84255159999998</v>
      </c>
      <c r="AX108" s="33">
        <v>747.16539269999998</v>
      </c>
      <c r="AY108" s="33">
        <v>998.49216769999998</v>
      </c>
      <c r="AZ108" s="33">
        <v>998.49216769999998</v>
      </c>
      <c r="BA108" s="33">
        <v>563.63603680000006</v>
      </c>
      <c r="BB108" s="33">
        <v>844.36501850000002</v>
      </c>
      <c r="BC108" s="33">
        <v>998.49216769999998</v>
      </c>
      <c r="BD108" s="33">
        <v>998.49216769999998</v>
      </c>
      <c r="BE108" s="33">
        <v>591.31756189999999</v>
      </c>
      <c r="BF108" s="33">
        <v>844.36501850000002</v>
      </c>
      <c r="BG108" s="33">
        <v>998.49216769999998</v>
      </c>
      <c r="BH108" s="33">
        <v>998.49216769999998</v>
      </c>
      <c r="BI108" s="33">
        <v>558.84255159999998</v>
      </c>
      <c r="BJ108" s="33">
        <v>844.36501850000002</v>
      </c>
      <c r="BK108" s="33">
        <v>998.49216769999998</v>
      </c>
      <c r="BL108" s="33">
        <v>998.49216769999998</v>
      </c>
      <c r="BM108" s="33">
        <v>558.84255159999998</v>
      </c>
      <c r="BN108" s="33">
        <v>844.36501850000002</v>
      </c>
      <c r="BO108" s="33">
        <v>998.49216769999998</v>
      </c>
      <c r="BP108" s="33">
        <v>998.49216769999998</v>
      </c>
      <c r="BQ108" s="33">
        <v>558.84255159999998</v>
      </c>
      <c r="BR108" s="33">
        <v>844.36501850000002</v>
      </c>
      <c r="BS108" s="33">
        <v>998.49216769999998</v>
      </c>
      <c r="BT108" s="33">
        <v>998.49216769999998</v>
      </c>
      <c r="BU108" s="33">
        <v>558.84255159999998</v>
      </c>
      <c r="BV108" s="33">
        <v>844.36501850000002</v>
      </c>
      <c r="BW108" s="33">
        <v>998.49216769999998</v>
      </c>
      <c r="BX108" s="33">
        <v>998.49216769999998</v>
      </c>
      <c r="BY108" s="33">
        <v>558.84255159999998</v>
      </c>
      <c r="BZ108" s="33">
        <v>844.36501850000002</v>
      </c>
      <c r="CA108" s="33">
        <v>998.49216769999998</v>
      </c>
      <c r="CB108" s="33">
        <v>676.56236090000004</v>
      </c>
      <c r="CC108" s="33">
        <v>269.38775509999999</v>
      </c>
      <c r="CD108" s="33">
        <v>522.43521169999997</v>
      </c>
      <c r="CE108" s="33">
        <v>676.56236090000004</v>
      </c>
      <c r="CF108" s="33">
        <v>676.56236090000004</v>
      </c>
      <c r="CG108" s="33">
        <v>269.38775509999999</v>
      </c>
      <c r="CH108" s="33">
        <v>522.43521169999997</v>
      </c>
      <c r="CI108" s="33">
        <v>676.56236090000004</v>
      </c>
      <c r="CJ108" s="33">
        <v>676.56236090000004</v>
      </c>
      <c r="CK108" s="33">
        <v>269.38775509999999</v>
      </c>
      <c r="CL108" s="33">
        <v>522.43521169999997</v>
      </c>
      <c r="CM108" s="33">
        <v>676.56236090000004</v>
      </c>
      <c r="CN108" s="33">
        <v>522.43521169999997</v>
      </c>
      <c r="CO108" s="33">
        <v>269.38775509999999</v>
      </c>
      <c r="CP108" s="33">
        <v>522.43521169999997</v>
      </c>
      <c r="CQ108" s="33">
        <v>676.56236090000004</v>
      </c>
      <c r="CR108" s="33">
        <v>522.43521169999997</v>
      </c>
      <c r="CS108" s="33">
        <v>269.38775509999999</v>
      </c>
      <c r="CT108" s="33">
        <v>522.43521169999997</v>
      </c>
      <c r="CU108" s="33">
        <v>676.56236090000004</v>
      </c>
      <c r="CV108" s="33">
        <v>522.43521169999997</v>
      </c>
      <c r="CW108" s="33">
        <v>269.38775509999999</v>
      </c>
      <c r="CX108" s="33">
        <v>522.43521169999997</v>
      </c>
      <c r="CY108" s="33">
        <v>676.56236090000004</v>
      </c>
      <c r="DC108" s="33">
        <v>154.12714919999999</v>
      </c>
      <c r="DG108" s="33">
        <v>154.12714919999999</v>
      </c>
      <c r="DK108" s="33">
        <v>154.12714919999999</v>
      </c>
      <c r="DO108" s="33">
        <v>154.12714919999999</v>
      </c>
      <c r="DS108" s="33">
        <v>154.12714919999999</v>
      </c>
      <c r="DW108" s="33">
        <v>154.12714919999999</v>
      </c>
      <c r="EA108" s="33">
        <v>154.12714919999999</v>
      </c>
      <c r="EE108" s="33">
        <v>154.12714919999999</v>
      </c>
      <c r="EF108" s="33">
        <v>154.12714919999999</v>
      </c>
      <c r="EI108" s="33">
        <v>154.12714919999999</v>
      </c>
      <c r="EJ108" s="33">
        <v>154.12714919999999</v>
      </c>
      <c r="EM108" s="33">
        <v>154.12714919999999</v>
      </c>
      <c r="EN108" s="33">
        <v>154.12714919999999</v>
      </c>
      <c r="EQ108" s="33">
        <v>154.12714919999999</v>
      </c>
      <c r="ER108" s="33">
        <v>154.12714919999999</v>
      </c>
      <c r="EU108" s="33">
        <v>154.12714919999999</v>
      </c>
      <c r="EV108" s="33">
        <v>154.12714919999999</v>
      </c>
      <c r="EY108" s="33">
        <v>154.12714919999999</v>
      </c>
      <c r="EZ108" s="33">
        <v>154.12714919999999</v>
      </c>
      <c r="FC108" s="33">
        <v>154.12714919999999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5204.9527459999999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5601.7633720000003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5569.3534440000003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3962.127387</v>
      </c>
      <c r="AE113" s="33">
        <v>4658.6712180000004</v>
      </c>
      <c r="AF113" s="33">
        <v>4902.3224749999999</v>
      </c>
      <c r="AG113" s="33">
        <v>3962.127387</v>
      </c>
      <c r="AH113" s="33">
        <v>3994.6023970000001</v>
      </c>
      <c r="AI113" s="33">
        <v>6281.164624</v>
      </c>
      <c r="AJ113" s="33">
        <v>4582.3094719999999</v>
      </c>
      <c r="AK113" s="33">
        <v>4549.8344619999998</v>
      </c>
      <c r="AL113" s="33">
        <v>4582.3094719999999</v>
      </c>
      <c r="AM113" s="33">
        <v>7503.9618190000001</v>
      </c>
      <c r="AN113" s="33">
        <v>5831.5853669999997</v>
      </c>
      <c r="AO113" s="33">
        <v>4582.3094719999999</v>
      </c>
      <c r="AP113" s="33">
        <v>4787.999159</v>
      </c>
      <c r="AQ113" s="33">
        <v>7889.41482</v>
      </c>
      <c r="AR113" s="33">
        <v>6334.4033310000004</v>
      </c>
      <c r="AS113" s="33">
        <v>4211.3984010000004</v>
      </c>
      <c r="AT113" s="33">
        <v>5192.4294769999997</v>
      </c>
      <c r="AU113" s="33">
        <v>7494.1355860000003</v>
      </c>
      <c r="AV113" s="33">
        <v>6942.506601</v>
      </c>
      <c r="AW113" s="33">
        <v>4138.5995190000003</v>
      </c>
      <c r="AX113" s="33">
        <v>5162.6159969999999</v>
      </c>
      <c r="AY113" s="33">
        <v>8077.8340250000001</v>
      </c>
      <c r="AZ113" s="33">
        <v>7266.6207260000001</v>
      </c>
      <c r="BA113" s="33">
        <v>3933.0779080000002</v>
      </c>
      <c r="BB113" s="33">
        <v>5210.0353279999999</v>
      </c>
      <c r="BC113" s="33">
        <v>8158.7489420000002</v>
      </c>
      <c r="BD113" s="33">
        <v>5669.427318</v>
      </c>
      <c r="BE113" s="33">
        <v>2445.0225799999998</v>
      </c>
      <c r="BF113" s="33">
        <v>3572.94308</v>
      </c>
      <c r="BG113" s="33">
        <v>6077.8628090000002</v>
      </c>
      <c r="BH113" s="33">
        <v>6105.1300650000003</v>
      </c>
      <c r="BI113" s="33">
        <v>2314.0967369999998</v>
      </c>
      <c r="BJ113" s="33">
        <v>3474.492248</v>
      </c>
      <c r="BK113" s="33">
        <v>6332.7641379999995</v>
      </c>
      <c r="BL113" s="33">
        <v>6776.1554349999997</v>
      </c>
      <c r="BM113" s="33">
        <v>2314.0967369999998</v>
      </c>
      <c r="BN113" s="33">
        <v>3446.1805410000002</v>
      </c>
      <c r="BO113" s="33">
        <v>7003.7895070000004</v>
      </c>
      <c r="BP113" s="33">
        <v>6810.3468849999999</v>
      </c>
      <c r="BQ113" s="33">
        <v>2231.7461509999998</v>
      </c>
      <c r="BR113" s="33">
        <v>3363.8299550000002</v>
      </c>
      <c r="BS113" s="33">
        <v>7037.9809569999998</v>
      </c>
      <c r="BT113" s="33">
        <v>6810.3468849999999</v>
      </c>
      <c r="BU113" s="33">
        <v>2231.7461509999998</v>
      </c>
      <c r="BV113" s="33">
        <v>2793.8977869999999</v>
      </c>
      <c r="BW113" s="33">
        <v>7037.9809569999998</v>
      </c>
      <c r="BX113" s="33">
        <v>6810.3468849999999</v>
      </c>
      <c r="BY113" s="33">
        <v>2231.7461509999998</v>
      </c>
      <c r="BZ113" s="33">
        <v>3287.602429</v>
      </c>
      <c r="CA113" s="33">
        <v>7037.9809569999998</v>
      </c>
      <c r="CB113" s="33">
        <v>5702.686369</v>
      </c>
      <c r="CC113" s="33">
        <v>1508.5521349999999</v>
      </c>
      <c r="CD113" s="33">
        <v>2012.0761540000001</v>
      </c>
      <c r="CE113" s="33">
        <v>5848.5727120000001</v>
      </c>
      <c r="CF113" s="33">
        <v>5702.686369</v>
      </c>
      <c r="CG113" s="33">
        <v>1508.5521349999999</v>
      </c>
      <c r="CH113" s="33">
        <v>2012.0761540000001</v>
      </c>
      <c r="CI113" s="33">
        <v>5848.5727120000001</v>
      </c>
      <c r="CJ113" s="33">
        <v>5702.686369</v>
      </c>
      <c r="CK113" s="33">
        <v>1508.5521349999999</v>
      </c>
      <c r="CL113" s="33">
        <v>2012.0761540000001</v>
      </c>
      <c r="CM113" s="33">
        <v>5702.686369</v>
      </c>
      <c r="CN113" s="33">
        <v>4559.4195239999999</v>
      </c>
      <c r="CO113" s="33">
        <v>1013.982287</v>
      </c>
      <c r="CP113" s="33">
        <v>1267.0297439999999</v>
      </c>
      <c r="CQ113" s="33">
        <v>4713.5466729999998</v>
      </c>
      <c r="CR113" s="33">
        <v>4203.8796080000002</v>
      </c>
      <c r="CS113" s="33">
        <v>1013.982287</v>
      </c>
      <c r="CT113" s="33">
        <v>1267.0297439999999</v>
      </c>
      <c r="CU113" s="33">
        <v>4713.5466729999998</v>
      </c>
      <c r="CV113" s="33">
        <v>4559.4195239999999</v>
      </c>
      <c r="CW113" s="33">
        <v>1013.982287</v>
      </c>
      <c r="CX113" s="33">
        <v>1267.0297439999999</v>
      </c>
      <c r="CY113" s="33">
        <v>4713.5466729999998</v>
      </c>
      <c r="CZ113" s="33">
        <v>3636.2123980000001</v>
      </c>
      <c r="DA113" s="33">
        <v>744.59453180000003</v>
      </c>
      <c r="DB113" s="33">
        <v>744.59453180000003</v>
      </c>
      <c r="DC113" s="33">
        <v>4191.1114610000004</v>
      </c>
      <c r="DD113" s="33">
        <v>3284.651527</v>
      </c>
      <c r="DE113" s="33">
        <v>744.59453180000003</v>
      </c>
      <c r="DF113" s="33">
        <v>744.59453180000003</v>
      </c>
      <c r="DG113" s="33">
        <v>4191.1114610000004</v>
      </c>
      <c r="DH113" s="33">
        <v>4010.9107119999999</v>
      </c>
      <c r="DI113" s="33">
        <v>731.55773180000006</v>
      </c>
      <c r="DJ113" s="33">
        <v>731.55773180000006</v>
      </c>
      <c r="DK113" s="33">
        <v>4310.9242029999996</v>
      </c>
      <c r="DL113" s="33">
        <v>3965.3229889999998</v>
      </c>
      <c r="DM113" s="33">
        <v>731.55773180000006</v>
      </c>
      <c r="DN113" s="33">
        <v>731.55773180000006</v>
      </c>
      <c r="DO113" s="33">
        <v>4165.0378609999998</v>
      </c>
      <c r="DP113" s="33">
        <v>2837.9965630000002</v>
      </c>
      <c r="DQ113" s="33">
        <v>143.85065729999999</v>
      </c>
      <c r="DR113" s="33">
        <v>143.85065729999999</v>
      </c>
      <c r="DS113" s="33">
        <v>2992.1237120000001</v>
      </c>
      <c r="DT113" s="33">
        <v>2837.9965630000002</v>
      </c>
      <c r="DU113" s="33">
        <v>143.85065729999999</v>
      </c>
      <c r="DV113" s="33">
        <v>143.85065729999999</v>
      </c>
      <c r="DW113" s="33">
        <v>2992.1237120000001</v>
      </c>
      <c r="DX113" s="33">
        <v>2837.9965630000002</v>
      </c>
      <c r="DY113" s="33">
        <v>143.85065729999999</v>
      </c>
      <c r="DZ113" s="33">
        <v>143.85065729999999</v>
      </c>
      <c r="EA113" s="33">
        <v>2992.1237120000001</v>
      </c>
      <c r="EB113" s="33">
        <v>2837.9965630000002</v>
      </c>
      <c r="EC113" s="33">
        <v>143.85065729999999</v>
      </c>
      <c r="ED113" s="33">
        <v>143.85065729999999</v>
      </c>
      <c r="EE113" s="33">
        <v>2992.1237120000001</v>
      </c>
      <c r="EF113" s="33">
        <v>2848.2730550000001</v>
      </c>
      <c r="EG113" s="33">
        <v>0</v>
      </c>
      <c r="EH113" s="33">
        <v>0</v>
      </c>
      <c r="EI113" s="33">
        <v>2848.2730550000001</v>
      </c>
      <c r="EJ113" s="33">
        <v>2848.2730550000001</v>
      </c>
      <c r="EK113" s="33">
        <v>0</v>
      </c>
      <c r="EL113" s="33">
        <v>0</v>
      </c>
      <c r="EM113" s="33">
        <v>2848.2730550000001</v>
      </c>
      <c r="EN113" s="33">
        <v>2848.2730550000001</v>
      </c>
      <c r="EO113" s="33">
        <v>0</v>
      </c>
      <c r="EP113" s="33">
        <v>0</v>
      </c>
      <c r="EQ113" s="33">
        <v>2848.2730550000001</v>
      </c>
      <c r="ER113" s="33">
        <v>2848.2730550000001</v>
      </c>
      <c r="ES113" s="33">
        <v>0</v>
      </c>
      <c r="ET113" s="33">
        <v>0</v>
      </c>
      <c r="EU113" s="33">
        <v>2848.2730550000001</v>
      </c>
      <c r="EV113" s="33">
        <v>2848.2730550000001</v>
      </c>
      <c r="EW113" s="33">
        <v>0</v>
      </c>
      <c r="EX113" s="33">
        <v>0</v>
      </c>
      <c r="EY113" s="33">
        <v>2848.2730550000001</v>
      </c>
      <c r="EZ113" s="33">
        <v>2848.2730550000001</v>
      </c>
      <c r="FA113" s="33">
        <v>0</v>
      </c>
      <c r="FB113" s="33">
        <v>0</v>
      </c>
      <c r="FC113" s="33">
        <v>2848.2730550000001</v>
      </c>
    </row>
    <row r="114" spans="2:159" x14ac:dyDescent="0.25">
      <c r="B114" s="33" t="s">
        <v>704</v>
      </c>
      <c r="C114" s="33" t="s">
        <v>37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0</v>
      </c>
      <c r="DS125" s="33">
        <v>0</v>
      </c>
      <c r="DT125" s="33">
        <v>0</v>
      </c>
      <c r="DU125" s="33">
        <v>0</v>
      </c>
      <c r="DV125" s="33">
        <v>0</v>
      </c>
      <c r="DW125" s="33">
        <v>0</v>
      </c>
      <c r="DX125" s="33">
        <v>0</v>
      </c>
      <c r="DY125" s="33">
        <v>0</v>
      </c>
      <c r="DZ125" s="33">
        <v>0</v>
      </c>
      <c r="EA125" s="33">
        <v>0</v>
      </c>
      <c r="EB125" s="33">
        <v>0</v>
      </c>
      <c r="EC125" s="33">
        <v>0</v>
      </c>
      <c r="ED125" s="33">
        <v>0</v>
      </c>
      <c r="EE125" s="33">
        <v>0</v>
      </c>
      <c r="EF125" s="33">
        <v>0</v>
      </c>
      <c r="EG125" s="33">
        <v>0</v>
      </c>
      <c r="EH125" s="33">
        <v>0</v>
      </c>
      <c r="EI125" s="33">
        <v>0</v>
      </c>
      <c r="EJ125" s="33">
        <v>0</v>
      </c>
      <c r="EK125" s="33">
        <v>0</v>
      </c>
      <c r="EL125" s="33">
        <v>0</v>
      </c>
      <c r="EM125" s="33">
        <v>0</v>
      </c>
      <c r="EN125" s="33">
        <v>0</v>
      </c>
      <c r="EO125" s="33">
        <v>0</v>
      </c>
      <c r="EP125" s="33">
        <v>0</v>
      </c>
      <c r="EQ125" s="33">
        <v>0</v>
      </c>
      <c r="ER125" s="33">
        <v>0</v>
      </c>
      <c r="ES125" s="33">
        <v>0</v>
      </c>
      <c r="ET125" s="33">
        <v>0</v>
      </c>
      <c r="EU125" s="33">
        <v>0</v>
      </c>
      <c r="EV125" s="33">
        <v>0</v>
      </c>
      <c r="EW125" s="33">
        <v>0</v>
      </c>
      <c r="EX125" s="33">
        <v>0</v>
      </c>
      <c r="EY125" s="33">
        <v>0</v>
      </c>
      <c r="EZ125" s="33">
        <v>0</v>
      </c>
      <c r="FA125" s="33">
        <v>0</v>
      </c>
      <c r="FB125" s="33">
        <v>0</v>
      </c>
      <c r="FC125" s="33">
        <v>0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966.20583450000004</v>
      </c>
      <c r="CM126" s="33">
        <v>1520.6918539999999</v>
      </c>
      <c r="CN126" s="33">
        <v>2027.589138</v>
      </c>
      <c r="CP126" s="33">
        <v>1249.945254</v>
      </c>
      <c r="CQ126" s="33">
        <v>2027.589138</v>
      </c>
      <c r="CR126" s="33">
        <v>2534.4864229999998</v>
      </c>
      <c r="CT126" s="33">
        <v>814.63425489999997</v>
      </c>
      <c r="CU126" s="33">
        <v>2534.4864229999998</v>
      </c>
      <c r="CV126" s="33">
        <v>3041.3837079999998</v>
      </c>
      <c r="CX126" s="33">
        <v>1520.6918539999999</v>
      </c>
      <c r="CY126" s="33">
        <v>3041.3837079999998</v>
      </c>
      <c r="CZ126" s="33">
        <v>3548.280992</v>
      </c>
      <c r="DB126" s="33">
        <v>268.81921829999999</v>
      </c>
      <c r="DC126" s="33">
        <v>3548.280992</v>
      </c>
      <c r="DD126" s="33">
        <v>4055.178277</v>
      </c>
      <c r="DF126" s="33">
        <v>3024.1497589999999</v>
      </c>
      <c r="DG126" s="33">
        <v>4055.178277</v>
      </c>
      <c r="DH126" s="33">
        <v>4562.0755609999997</v>
      </c>
      <c r="DJ126" s="33">
        <v>4269.2844189999996</v>
      </c>
      <c r="DK126" s="33">
        <v>4562.0755609999997</v>
      </c>
      <c r="DL126" s="33">
        <v>4562.0755609999997</v>
      </c>
      <c r="DN126" s="33">
        <v>1013.794569</v>
      </c>
      <c r="DO126" s="33">
        <v>4562.0755609999997</v>
      </c>
      <c r="DP126" s="33">
        <v>4562.0755609999997</v>
      </c>
      <c r="DR126" s="33">
        <v>1520.6918539999999</v>
      </c>
      <c r="DS126" s="33">
        <v>4562.0755609999997</v>
      </c>
      <c r="DT126" s="33">
        <v>4562.0755609999997</v>
      </c>
      <c r="DV126" s="33">
        <v>689.08076019999999</v>
      </c>
      <c r="DW126" s="33">
        <v>4562.0755609999997</v>
      </c>
      <c r="DX126" s="33">
        <v>4562.0755609999997</v>
      </c>
      <c r="DZ126" s="33">
        <v>2027.589138</v>
      </c>
      <c r="EA126" s="33">
        <v>4562.0755609999997</v>
      </c>
      <c r="EB126" s="33">
        <v>4562.0755609999997</v>
      </c>
      <c r="ED126" s="33">
        <v>2050.9404920000002</v>
      </c>
      <c r="EE126" s="33">
        <v>4562.0755609999997</v>
      </c>
      <c r="EF126" s="33">
        <v>4562.0755609999997</v>
      </c>
      <c r="EH126" s="33">
        <v>1013.794569</v>
      </c>
      <c r="EI126" s="33">
        <v>4562.0755609999997</v>
      </c>
      <c r="EJ126" s="33">
        <v>4562.0755609999997</v>
      </c>
      <c r="EL126" s="33">
        <v>1520.6918539999999</v>
      </c>
      <c r="EM126" s="33">
        <v>4562.0755609999997</v>
      </c>
      <c r="EN126" s="33">
        <v>4562.0755609999997</v>
      </c>
      <c r="EP126" s="33">
        <v>2052.7735240000002</v>
      </c>
      <c r="EQ126" s="33">
        <v>4562.0755609999997</v>
      </c>
      <c r="ER126" s="33">
        <v>4562.0755609999997</v>
      </c>
      <c r="ET126" s="33">
        <v>3011.2199930000002</v>
      </c>
      <c r="EU126" s="33">
        <v>4562.0755609999997</v>
      </c>
      <c r="EV126" s="33">
        <v>4562.0755609999997</v>
      </c>
      <c r="EX126" s="33">
        <v>4562.0755609999997</v>
      </c>
      <c r="EY126" s="33">
        <v>4562.0755609999997</v>
      </c>
      <c r="EZ126" s="33">
        <v>4562.0755609999997</v>
      </c>
      <c r="FB126" s="33">
        <v>4562.0755609999997</v>
      </c>
      <c r="FC126" s="33">
        <v>4562.0755609999997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E128" s="33">
        <v>180.01959640000001</v>
      </c>
      <c r="CF128" s="33">
        <v>360.03919280000002</v>
      </c>
      <c r="CI128" s="33">
        <v>360.03919280000002</v>
      </c>
      <c r="CJ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506.89728459999998</v>
      </c>
      <c r="CE137" s="33">
        <v>686.91688099999999</v>
      </c>
      <c r="CF137" s="33">
        <v>1373.833762</v>
      </c>
      <c r="CG137" s="33">
        <v>0</v>
      </c>
      <c r="CH137" s="33">
        <v>1013.794569</v>
      </c>
      <c r="CI137" s="33">
        <v>1373.833762</v>
      </c>
      <c r="CJ137" s="33">
        <v>2060.7506429999999</v>
      </c>
      <c r="CK137" s="33">
        <v>0</v>
      </c>
      <c r="CL137" s="33">
        <v>966.20583450000004</v>
      </c>
      <c r="CM137" s="33">
        <v>2060.7506429999999</v>
      </c>
      <c r="CN137" s="33">
        <v>2747.667524</v>
      </c>
      <c r="CO137" s="33">
        <v>0</v>
      </c>
      <c r="CP137" s="33">
        <v>1249.945254</v>
      </c>
      <c r="CQ137" s="33">
        <v>2747.667524</v>
      </c>
      <c r="CR137" s="33">
        <v>3434.5844050000001</v>
      </c>
      <c r="CS137" s="33">
        <v>0</v>
      </c>
      <c r="CT137" s="33">
        <v>814.63425489999997</v>
      </c>
      <c r="CU137" s="33">
        <v>3434.5844050000001</v>
      </c>
      <c r="CV137" s="33">
        <v>4121.5012859999997</v>
      </c>
      <c r="CW137" s="33">
        <v>0</v>
      </c>
      <c r="CX137" s="33">
        <v>1520.6918539999999</v>
      </c>
      <c r="CY137" s="33">
        <v>4121.5012859999997</v>
      </c>
      <c r="CZ137" s="33">
        <v>4808.4181669999998</v>
      </c>
      <c r="DA137" s="33">
        <v>0</v>
      </c>
      <c r="DB137" s="33">
        <v>268.81921829999999</v>
      </c>
      <c r="DC137" s="33">
        <v>4808.4181669999998</v>
      </c>
      <c r="DD137" s="33">
        <v>5495.3350479999999</v>
      </c>
      <c r="DE137" s="33">
        <v>0</v>
      </c>
      <c r="DF137" s="33">
        <v>3024.1497589999999</v>
      </c>
      <c r="DG137" s="33">
        <v>5495.3350479999999</v>
      </c>
      <c r="DH137" s="33">
        <v>6182.251929</v>
      </c>
      <c r="DI137" s="33">
        <v>0</v>
      </c>
      <c r="DJ137" s="33">
        <v>4269.2844189999996</v>
      </c>
      <c r="DK137" s="33">
        <v>6182.251929</v>
      </c>
      <c r="DL137" s="33">
        <v>6182.251929</v>
      </c>
      <c r="DM137" s="33">
        <v>0</v>
      </c>
      <c r="DN137" s="33">
        <v>1013.794569</v>
      </c>
      <c r="DO137" s="33">
        <v>6182.251929</v>
      </c>
      <c r="DP137" s="33">
        <v>6182.251929</v>
      </c>
      <c r="DQ137" s="33">
        <v>0</v>
      </c>
      <c r="DR137" s="33">
        <v>1520.6918539999999</v>
      </c>
      <c r="DS137" s="33">
        <v>6182.251929</v>
      </c>
      <c r="DT137" s="33">
        <v>6182.251929</v>
      </c>
      <c r="DU137" s="33">
        <v>0</v>
      </c>
      <c r="DV137" s="33">
        <v>689.08076019999999</v>
      </c>
      <c r="DW137" s="33">
        <v>6182.251929</v>
      </c>
      <c r="DX137" s="33">
        <v>6182.251929</v>
      </c>
      <c r="DY137" s="33">
        <v>0</v>
      </c>
      <c r="DZ137" s="33">
        <v>2027.589138</v>
      </c>
      <c r="EA137" s="33">
        <v>6182.251929</v>
      </c>
      <c r="EB137" s="33">
        <v>6182.251929</v>
      </c>
      <c r="EC137" s="33">
        <v>0</v>
      </c>
      <c r="ED137" s="33">
        <v>2050.9404920000002</v>
      </c>
      <c r="EE137" s="33">
        <v>6182.251929</v>
      </c>
      <c r="EF137" s="33">
        <v>6182.251929</v>
      </c>
      <c r="EG137" s="33">
        <v>0</v>
      </c>
      <c r="EH137" s="33">
        <v>1013.794569</v>
      </c>
      <c r="EI137" s="33">
        <v>6182.251929</v>
      </c>
      <c r="EJ137" s="33">
        <v>6182.251929</v>
      </c>
      <c r="EK137" s="33">
        <v>0</v>
      </c>
      <c r="EL137" s="33">
        <v>1520.6918539999999</v>
      </c>
      <c r="EM137" s="33">
        <v>6182.251929</v>
      </c>
      <c r="EN137" s="33">
        <v>6182.251929</v>
      </c>
      <c r="EO137" s="33">
        <v>0</v>
      </c>
      <c r="EP137" s="33">
        <v>2052.7735240000002</v>
      </c>
      <c r="EQ137" s="33">
        <v>6182.251929</v>
      </c>
      <c r="ER137" s="33">
        <v>6182.251929</v>
      </c>
      <c r="ES137" s="33">
        <v>0</v>
      </c>
      <c r="ET137" s="33">
        <v>3011.2199930000002</v>
      </c>
      <c r="EU137" s="33">
        <v>6182.251929</v>
      </c>
      <c r="EV137" s="33">
        <v>6182.251929</v>
      </c>
      <c r="EW137" s="33">
        <v>0</v>
      </c>
      <c r="EX137" s="33">
        <v>4562.0755609999997</v>
      </c>
      <c r="EY137" s="33">
        <v>6182.251929</v>
      </c>
      <c r="EZ137" s="33">
        <v>6182.251929</v>
      </c>
      <c r="FA137" s="33">
        <v>0</v>
      </c>
      <c r="FB137" s="33">
        <v>4562.0755609999997</v>
      </c>
      <c r="FC137" s="33">
        <v>6182.251929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1726.9046740000001</v>
      </c>
      <c r="AR138" s="33">
        <v>660.05310999999995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1588.899394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228.16727829999999</v>
      </c>
      <c r="BS138" s="33">
        <v>413.27686</v>
      </c>
      <c r="BT138" s="33">
        <v>413.27686</v>
      </c>
      <c r="BW138" s="33">
        <v>413.27686</v>
      </c>
      <c r="BX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1894.5060329999999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1756.500753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228.16727829999999</v>
      </c>
      <c r="BS149" s="33">
        <v>413.27686</v>
      </c>
      <c r="BT149" s="33">
        <v>413.27686</v>
      </c>
      <c r="BU149" s="33">
        <v>0</v>
      </c>
      <c r="BV149" s="33">
        <v>0</v>
      </c>
      <c r="BW149" s="33">
        <v>413.27686</v>
      </c>
      <c r="BX149" s="33">
        <v>413.27686</v>
      </c>
      <c r="BY149" s="33">
        <v>0</v>
      </c>
      <c r="BZ149" s="33">
        <v>0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2872.5200399999999</v>
      </c>
      <c r="EX150" s="33">
        <v>3052.6641730000001</v>
      </c>
      <c r="EY150" s="33">
        <v>3052.6641730000001</v>
      </c>
      <c r="EZ150" s="33">
        <v>3052.6641730000001</v>
      </c>
      <c r="FA150" s="33">
        <v>2872.5200399999999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2872.5200399999999</v>
      </c>
      <c r="EX161" s="33">
        <v>3052.6641730000001</v>
      </c>
      <c r="EY161" s="33">
        <v>3052.6641730000001</v>
      </c>
      <c r="EZ161" s="33">
        <v>3052.6641730000001</v>
      </c>
      <c r="FA161" s="33">
        <v>2872.5200399999999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1039.6902279999999</v>
      </c>
      <c r="BG164" s="33">
        <v>331.77795659999998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406.78150099999999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99.646213239999994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19957.224760000001</v>
      </c>
      <c r="BI234" s="33">
        <v>16207.743329999999</v>
      </c>
      <c r="BJ234" s="33">
        <v>18599.388749999998</v>
      </c>
      <c r="BK234" s="33">
        <v>18535.006850000002</v>
      </c>
      <c r="BL234" s="33">
        <v>19957.224760000001</v>
      </c>
      <c r="BM234" s="33">
        <v>16207.743329999999</v>
      </c>
      <c r="BN234" s="33">
        <v>18599.388749999998</v>
      </c>
      <c r="BO234" s="33">
        <v>18535.006850000002</v>
      </c>
      <c r="BP234" s="33">
        <v>20514.852849999999</v>
      </c>
      <c r="BQ234" s="33">
        <v>16620.462159999999</v>
      </c>
      <c r="BR234" s="33">
        <v>18865.315630000001</v>
      </c>
      <c r="BS234" s="33">
        <v>18943.91661</v>
      </c>
      <c r="BT234" s="33">
        <v>21563.655439999999</v>
      </c>
      <c r="BU234" s="33">
        <v>17448.142309999999</v>
      </c>
      <c r="BV234" s="33">
        <v>19414.521860000001</v>
      </c>
      <c r="BW234" s="33">
        <v>19697.537779999999</v>
      </c>
      <c r="BX234" s="33">
        <v>22861.509160000001</v>
      </c>
      <c r="BY234" s="33">
        <v>18127.91258</v>
      </c>
      <c r="BZ234" s="33">
        <v>20249.105179999999</v>
      </c>
      <c r="CA234" s="33">
        <v>20771.06019</v>
      </c>
      <c r="CB234" s="33">
        <v>23174.132399999999</v>
      </c>
      <c r="CC234" s="33">
        <v>18755.544290000002</v>
      </c>
      <c r="CD234" s="33">
        <v>20533.261399999999</v>
      </c>
      <c r="CE234" s="33">
        <v>21054.574990000001</v>
      </c>
      <c r="CF234" s="33">
        <v>23174.132399999999</v>
      </c>
      <c r="CG234" s="33">
        <v>18733.891370000001</v>
      </c>
      <c r="CH234" s="33">
        <v>20533.261399999999</v>
      </c>
      <c r="CI234" s="33">
        <v>21054.574990000001</v>
      </c>
      <c r="CJ234" s="33">
        <v>23174.132399999999</v>
      </c>
      <c r="CK234" s="33">
        <v>18755.544290000002</v>
      </c>
      <c r="CL234" s="33">
        <v>20533.261399999999</v>
      </c>
      <c r="CM234" s="33">
        <v>21054.574990000001</v>
      </c>
      <c r="CN234" s="33">
        <v>23174.132399999999</v>
      </c>
      <c r="CO234" s="33">
        <v>18755.544290000002</v>
      </c>
      <c r="CP234" s="33">
        <v>20533.261399999999</v>
      </c>
      <c r="CQ234" s="33">
        <v>21054.574990000001</v>
      </c>
      <c r="CR234" s="33">
        <v>23174.132399999999</v>
      </c>
      <c r="CS234" s="33">
        <v>18755.544290000002</v>
      </c>
      <c r="CT234" s="33">
        <v>20533.261399999999</v>
      </c>
      <c r="CU234" s="33">
        <v>21054.574990000001</v>
      </c>
      <c r="CV234" s="33">
        <v>23174.132399999999</v>
      </c>
      <c r="CW234" s="33">
        <v>18755.544290000002</v>
      </c>
      <c r="CX234" s="33">
        <v>20533.261399999999</v>
      </c>
      <c r="CY234" s="33">
        <v>21054.574990000001</v>
      </c>
      <c r="CZ234" s="33">
        <v>23174.132399999999</v>
      </c>
      <c r="DA234" s="33">
        <v>18755.544290000002</v>
      </c>
      <c r="DB234" s="33">
        <v>20533.261399999999</v>
      </c>
      <c r="DC234" s="33">
        <v>21054.574990000001</v>
      </c>
      <c r="DD234" s="33">
        <v>23314.33526</v>
      </c>
      <c r="DE234" s="33">
        <v>18850.366129999999</v>
      </c>
      <c r="DF234" s="33">
        <v>20599.814310000002</v>
      </c>
      <c r="DG234" s="33">
        <v>21146.587670000001</v>
      </c>
      <c r="DH234" s="33">
        <v>23428.697779999999</v>
      </c>
      <c r="DI234" s="33">
        <v>18963.491040000001</v>
      </c>
      <c r="DJ234" s="33">
        <v>20708.861629999999</v>
      </c>
      <c r="DK234" s="33">
        <v>21238.410339999999</v>
      </c>
      <c r="DL234" s="33">
        <v>23428.697779999999</v>
      </c>
      <c r="DM234" s="33">
        <v>18649.477640000001</v>
      </c>
      <c r="DN234" s="33">
        <v>20708.861629999999</v>
      </c>
      <c r="DO234" s="33">
        <v>21238.410339999999</v>
      </c>
      <c r="DP234" s="33">
        <v>23428.697779999999</v>
      </c>
      <c r="DQ234" s="33">
        <v>18963.491040000001</v>
      </c>
      <c r="DR234" s="33">
        <v>20708.861629999999</v>
      </c>
      <c r="DS234" s="33">
        <v>21238.410339999999</v>
      </c>
      <c r="DT234" s="33">
        <v>23428.697779999999</v>
      </c>
      <c r="DU234" s="33">
        <v>18686.815780000001</v>
      </c>
      <c r="DV234" s="33">
        <v>20708.861629999999</v>
      </c>
      <c r="DW234" s="33">
        <v>21238.410339999999</v>
      </c>
      <c r="DX234" s="33">
        <v>23428.697779999999</v>
      </c>
      <c r="DY234" s="33">
        <v>18850.874039999999</v>
      </c>
      <c r="DZ234" s="33">
        <v>20708.861629999999</v>
      </c>
      <c r="EA234" s="33">
        <v>21238.410339999999</v>
      </c>
      <c r="EB234" s="33">
        <v>23428.697779999999</v>
      </c>
      <c r="EC234" s="33">
        <v>18963.491040000001</v>
      </c>
      <c r="ED234" s="33">
        <v>20708.861629999999</v>
      </c>
      <c r="EE234" s="33">
        <v>21238.410339999999</v>
      </c>
      <c r="EF234" s="33">
        <v>23428.697779999999</v>
      </c>
      <c r="EG234" s="33">
        <v>18963.491040000001</v>
      </c>
      <c r="EH234" s="33">
        <v>20708.861629999999</v>
      </c>
      <c r="EI234" s="33">
        <v>21238.410339999999</v>
      </c>
      <c r="EJ234" s="33">
        <v>23428.697779999999</v>
      </c>
      <c r="EK234" s="33">
        <v>18963.491040000001</v>
      </c>
      <c r="EL234" s="33">
        <v>20708.861629999999</v>
      </c>
      <c r="EM234" s="33">
        <v>21238.410339999999</v>
      </c>
      <c r="EN234" s="33">
        <v>23428.697779999999</v>
      </c>
      <c r="EO234" s="33">
        <v>18963.491040000001</v>
      </c>
      <c r="EP234" s="33">
        <v>20708.861629999999</v>
      </c>
      <c r="EQ234" s="33">
        <v>21238.410339999999</v>
      </c>
      <c r="ER234" s="33">
        <v>23495.047890000002</v>
      </c>
      <c r="ES234" s="33">
        <v>19021.736359999999</v>
      </c>
      <c r="ET234" s="33">
        <v>20750.178049999999</v>
      </c>
      <c r="EU234" s="33">
        <v>21284.28197</v>
      </c>
      <c r="EV234" s="33">
        <v>23542.665990000001</v>
      </c>
      <c r="EW234" s="33">
        <v>19060.326059999999</v>
      </c>
      <c r="EX234" s="33">
        <v>20772.92138</v>
      </c>
      <c r="EY234" s="33">
        <v>21319.864290000001</v>
      </c>
      <c r="EZ234" s="33">
        <v>23576.964090000001</v>
      </c>
      <c r="FA234" s="33">
        <v>19084.338500000002</v>
      </c>
      <c r="FB234" s="33">
        <v>20788.4018</v>
      </c>
      <c r="FC234" s="33">
        <v>21346.109410000001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5168.8329759999997</v>
      </c>
      <c r="BA235" s="33">
        <v>6316.2502379999996</v>
      </c>
      <c r="BB235" s="33">
        <v>9535.092208</v>
      </c>
      <c r="BC235" s="33">
        <v>8879.4059899999993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5400.404286</v>
      </c>
      <c r="BM235" s="33">
        <v>6741.25119</v>
      </c>
      <c r="BN235" s="33">
        <v>10015.64667</v>
      </c>
      <c r="BO235" s="33">
        <v>9307.4160119999997</v>
      </c>
      <c r="BP235" s="33">
        <v>5738.5085710000003</v>
      </c>
      <c r="BQ235" s="33">
        <v>7143.7926189999998</v>
      </c>
      <c r="BR235" s="33">
        <v>10506.43125</v>
      </c>
      <c r="BS235" s="33">
        <v>9757.9026790000007</v>
      </c>
      <c r="BT235" s="33">
        <v>6162.1339209999996</v>
      </c>
      <c r="BU235" s="33">
        <v>7677.8724099999999</v>
      </c>
      <c r="BV235" s="33">
        <v>11126.227639999999</v>
      </c>
      <c r="BW235" s="33">
        <v>10378.54515</v>
      </c>
      <c r="BX235" s="33">
        <v>6403.5956990000004</v>
      </c>
      <c r="BY235" s="33">
        <v>7914.5781239999997</v>
      </c>
      <c r="BZ235" s="33">
        <v>11395.842570000001</v>
      </c>
      <c r="CA235" s="33">
        <v>10658.208329999999</v>
      </c>
      <c r="CB235" s="33">
        <v>6403.5956990000004</v>
      </c>
      <c r="CC235" s="33">
        <v>7914.5781239999997</v>
      </c>
      <c r="CD235" s="33">
        <v>11395.842570000001</v>
      </c>
      <c r="CE235" s="33">
        <v>10658.208329999999</v>
      </c>
      <c r="CF235" s="33">
        <v>6403.5956990000004</v>
      </c>
      <c r="CG235" s="33">
        <v>7914.5781239999997</v>
      </c>
      <c r="CH235" s="33">
        <v>11395.842570000001</v>
      </c>
      <c r="CI235" s="33">
        <v>10658.208329999999</v>
      </c>
      <c r="CJ235" s="33">
        <v>6403.5956990000004</v>
      </c>
      <c r="CK235" s="33">
        <v>7914.5781239999997</v>
      </c>
      <c r="CL235" s="33">
        <v>11395.842570000001</v>
      </c>
      <c r="CM235" s="33">
        <v>10658.208329999999</v>
      </c>
      <c r="CN235" s="33">
        <v>6403.5956990000004</v>
      </c>
      <c r="CO235" s="33">
        <v>7914.5781239999997</v>
      </c>
      <c r="CP235" s="33">
        <v>11395.842570000001</v>
      </c>
      <c r="CQ235" s="33">
        <v>10658.208329999999</v>
      </c>
      <c r="CR235" s="33">
        <v>6429.4328409999998</v>
      </c>
      <c r="CS235" s="33">
        <v>7936.4194930000003</v>
      </c>
      <c r="CT235" s="33">
        <v>11411.7034</v>
      </c>
      <c r="CU235" s="33">
        <v>10676.92988</v>
      </c>
      <c r="CV235" s="33">
        <v>6429.4328409999998</v>
      </c>
      <c r="CW235" s="33">
        <v>7936.4194930000003</v>
      </c>
      <c r="CX235" s="33">
        <v>11411.7034</v>
      </c>
      <c r="CY235" s="33">
        <v>10676.92988</v>
      </c>
      <c r="CZ235" s="33">
        <v>6429.4328409999998</v>
      </c>
      <c r="DA235" s="33">
        <v>7936.4194930000003</v>
      </c>
      <c r="DB235" s="33">
        <v>11411.7034</v>
      </c>
      <c r="DC235" s="33">
        <v>10676.92988</v>
      </c>
      <c r="DD235" s="33">
        <v>6429.4328409999998</v>
      </c>
      <c r="DE235" s="33">
        <v>7936.4194930000003</v>
      </c>
      <c r="DF235" s="33">
        <v>11411.7034</v>
      </c>
      <c r="DG235" s="33">
        <v>10676.92988</v>
      </c>
      <c r="DH235" s="33">
        <v>6429.4328409999998</v>
      </c>
      <c r="DI235" s="33">
        <v>7936.4194930000003</v>
      </c>
      <c r="DJ235" s="33">
        <v>11411.7034</v>
      </c>
      <c r="DK235" s="33">
        <v>10676.92988</v>
      </c>
      <c r="DL235" s="33">
        <v>6429.4328409999998</v>
      </c>
      <c r="DM235" s="33">
        <v>7936.4194930000003</v>
      </c>
      <c r="DN235" s="33">
        <v>11411.7034</v>
      </c>
      <c r="DO235" s="33">
        <v>10676.92988</v>
      </c>
      <c r="DP235" s="33">
        <v>6429.4328409999998</v>
      </c>
      <c r="DQ235" s="33">
        <v>7936.4194930000003</v>
      </c>
      <c r="DR235" s="33">
        <v>11411.7034</v>
      </c>
      <c r="DS235" s="33">
        <v>10676.92988</v>
      </c>
      <c r="DT235" s="33">
        <v>6429.4328409999998</v>
      </c>
      <c r="DU235" s="33">
        <v>7936.4194930000003</v>
      </c>
      <c r="DV235" s="33">
        <v>11411.7034</v>
      </c>
      <c r="DW235" s="33">
        <v>10676.92988</v>
      </c>
      <c r="DX235" s="33">
        <v>6429.4328409999998</v>
      </c>
      <c r="DY235" s="33">
        <v>7936.4194930000003</v>
      </c>
      <c r="DZ235" s="33">
        <v>11411.7034</v>
      </c>
      <c r="EA235" s="33">
        <v>10676.92988</v>
      </c>
      <c r="EB235" s="33">
        <v>6429.4328409999998</v>
      </c>
      <c r="EC235" s="33">
        <v>7936.4194930000003</v>
      </c>
      <c r="ED235" s="33">
        <v>11411.7034</v>
      </c>
      <c r="EE235" s="33">
        <v>10676.92988</v>
      </c>
      <c r="EF235" s="33">
        <v>6429.4328409999998</v>
      </c>
      <c r="EG235" s="33">
        <v>7936.4194930000003</v>
      </c>
      <c r="EH235" s="33">
        <v>11411.7034</v>
      </c>
      <c r="EI235" s="33">
        <v>10676.92988</v>
      </c>
      <c r="EJ235" s="33">
        <v>6429.4328409999998</v>
      </c>
      <c r="EK235" s="33">
        <v>7936.4194930000003</v>
      </c>
      <c r="EL235" s="33">
        <v>11411.7034</v>
      </c>
      <c r="EM235" s="33">
        <v>10676.92988</v>
      </c>
      <c r="EN235" s="33">
        <v>6429.4328409999998</v>
      </c>
      <c r="EO235" s="33">
        <v>7936.4194930000003</v>
      </c>
      <c r="EP235" s="33">
        <v>11411.7034</v>
      </c>
      <c r="EQ235" s="33">
        <v>10676.92988</v>
      </c>
      <c r="ER235" s="33">
        <v>6429.4328409999998</v>
      </c>
      <c r="ES235" s="33">
        <v>7936.4194930000003</v>
      </c>
      <c r="ET235" s="33">
        <v>11411.7034</v>
      </c>
      <c r="EU235" s="33">
        <v>10676.92988</v>
      </c>
      <c r="EV235" s="33">
        <v>6429.4328409999998</v>
      </c>
      <c r="EW235" s="33">
        <v>7936.4194930000003</v>
      </c>
      <c r="EX235" s="33">
        <v>11411.7034</v>
      </c>
      <c r="EY235" s="33">
        <v>10676.92988</v>
      </c>
      <c r="EZ235" s="33">
        <v>6429.4328409999998</v>
      </c>
      <c r="FA235" s="33">
        <v>7936.4194930000003</v>
      </c>
      <c r="FB235" s="33">
        <v>11411.7034</v>
      </c>
      <c r="FC235" s="33">
        <v>10676.92988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6636.2857999999997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6977.8870829999996</v>
      </c>
      <c r="O236" s="33">
        <v>5063.7322620000004</v>
      </c>
      <c r="P236" s="33">
        <v>4288.1228570000003</v>
      </c>
      <c r="Q236" s="33">
        <v>5121.3911310000003</v>
      </c>
      <c r="R236" s="33">
        <v>6749.5597699999998</v>
      </c>
      <c r="S236" s="33">
        <v>5063.7322620000004</v>
      </c>
      <c r="T236" s="33">
        <v>4288.1228570000003</v>
      </c>
      <c r="U236" s="33">
        <v>5121.3911310000003</v>
      </c>
      <c r="V236" s="33">
        <v>5933.3101880000004</v>
      </c>
      <c r="W236" s="33">
        <v>5063.7322620000004</v>
      </c>
      <c r="X236" s="33">
        <v>4288.1228570000003</v>
      </c>
      <c r="Y236" s="33">
        <v>5121.3911310000003</v>
      </c>
      <c r="Z236" s="33">
        <v>5019.8110129999995</v>
      </c>
      <c r="AA236" s="33">
        <v>5063.7322620000004</v>
      </c>
      <c r="AB236" s="33">
        <v>4288.1228570000003</v>
      </c>
      <c r="AC236" s="33">
        <v>4944.1148880000001</v>
      </c>
      <c r="AD236" s="33">
        <v>6812.3205589999998</v>
      </c>
      <c r="AE236" s="33">
        <v>5063.7322620000004</v>
      </c>
      <c r="AF236" s="33">
        <v>4288.1228570000003</v>
      </c>
      <c r="AG236" s="33">
        <v>4121.3476899999996</v>
      </c>
      <c r="AH236" s="33">
        <v>6716.0926879999997</v>
      </c>
      <c r="AI236" s="33">
        <v>5063.7322620000004</v>
      </c>
      <c r="AJ236" s="33">
        <v>4288.1228570000003</v>
      </c>
      <c r="AK236" s="33">
        <v>5121.3911310000003</v>
      </c>
      <c r="AL236" s="33">
        <v>6598.7157909999996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5115.4916000000003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2940.1736580000002</v>
      </c>
      <c r="BF236" s="33">
        <v>6977.8870829999996</v>
      </c>
      <c r="BG236" s="33">
        <v>5063.7322620000004</v>
      </c>
      <c r="BH236" s="33">
        <v>4288.1228570000003</v>
      </c>
      <c r="BI236" s="33">
        <v>3788.7963589999999</v>
      </c>
      <c r="BJ236" s="33">
        <v>6977.8870829999996</v>
      </c>
      <c r="BK236" s="33">
        <v>5063.7322620000004</v>
      </c>
      <c r="BL236" s="33">
        <v>4288.1228570000003</v>
      </c>
      <c r="BM236" s="33">
        <v>4709.5181389999998</v>
      </c>
      <c r="BN236" s="33">
        <v>6686.3508629999997</v>
      </c>
      <c r="BO236" s="33">
        <v>5063.7322620000004</v>
      </c>
      <c r="BP236" s="33">
        <v>4468.2914289999999</v>
      </c>
      <c r="BQ236" s="33">
        <v>3576.8514319999999</v>
      </c>
      <c r="BR236" s="33">
        <v>7094.5675000000001</v>
      </c>
      <c r="BS236" s="33">
        <v>5218.7720829999998</v>
      </c>
      <c r="BT236" s="33">
        <v>4617.2161900000001</v>
      </c>
      <c r="BU236" s="33">
        <v>5204.6479170000002</v>
      </c>
      <c r="BV236" s="33">
        <v>7167.2115919999997</v>
      </c>
      <c r="BW236" s="33">
        <v>5350.1888099999996</v>
      </c>
      <c r="BX236" s="33">
        <v>4617.2161900000001</v>
      </c>
      <c r="BY236" s="33">
        <v>5121.3911310000003</v>
      </c>
      <c r="BZ236" s="33">
        <v>6559.7180740000003</v>
      </c>
      <c r="CA236" s="33">
        <v>5350.1888099999996</v>
      </c>
      <c r="CB236" s="33">
        <v>4617.2161900000001</v>
      </c>
      <c r="CC236" s="33">
        <v>5402.8603569999996</v>
      </c>
      <c r="CD236" s="33">
        <v>6445.169245</v>
      </c>
      <c r="CE236" s="33">
        <v>5350.1888099999996</v>
      </c>
      <c r="CF236" s="33">
        <v>4617.2161900000001</v>
      </c>
      <c r="CG236" s="33">
        <v>5319.8562499999998</v>
      </c>
      <c r="CH236" s="33">
        <v>6545.9931189999998</v>
      </c>
      <c r="CI236" s="33">
        <v>5350.1888099999996</v>
      </c>
      <c r="CJ236" s="33">
        <v>4617.2161900000001</v>
      </c>
      <c r="CK236" s="33">
        <v>5402.8603569999996</v>
      </c>
      <c r="CL236" s="33">
        <v>6539.6921819999998</v>
      </c>
      <c r="CM236" s="33">
        <v>5350.1888099999996</v>
      </c>
      <c r="CN236" s="33">
        <v>4617.2161900000001</v>
      </c>
      <c r="CO236" s="33">
        <v>5402.8603569999996</v>
      </c>
      <c r="CP236" s="33">
        <v>6532.6396539999996</v>
      </c>
      <c r="CQ236" s="33">
        <v>5350.1888099999996</v>
      </c>
      <c r="CR236" s="33">
        <v>4617.2161900000001</v>
      </c>
      <c r="CS236" s="33">
        <v>5402.8603569999996</v>
      </c>
      <c r="CT236" s="33">
        <v>6525.7384760000004</v>
      </c>
      <c r="CU236" s="33">
        <v>5350.1888099999996</v>
      </c>
      <c r="CV236" s="33">
        <v>4617.2161900000001</v>
      </c>
      <c r="CW236" s="33">
        <v>5402.8603569999996</v>
      </c>
      <c r="CX236" s="33">
        <v>6519.9335129999999</v>
      </c>
      <c r="CY236" s="33">
        <v>5350.1888099999996</v>
      </c>
      <c r="CZ236" s="33">
        <v>4617.2161900000001</v>
      </c>
      <c r="DA236" s="33">
        <v>5285.9715480000004</v>
      </c>
      <c r="DB236" s="33">
        <v>6511.0109240000002</v>
      </c>
      <c r="DC236" s="33">
        <v>5350.1888099999996</v>
      </c>
      <c r="DD236" s="33">
        <v>4636.3674449999999</v>
      </c>
      <c r="DE236" s="33">
        <v>5308.1230770000002</v>
      </c>
      <c r="DF236" s="33">
        <v>6531.7506590000003</v>
      </c>
      <c r="DG236" s="33">
        <v>5372.2179159999996</v>
      </c>
      <c r="DH236" s="33">
        <v>4636.3674449999999</v>
      </c>
      <c r="DI236" s="33">
        <v>5425.0118869999997</v>
      </c>
      <c r="DJ236" s="33">
        <v>6526.3182559999996</v>
      </c>
      <c r="DK236" s="33">
        <v>5372.2179159999996</v>
      </c>
      <c r="DL236" s="33">
        <v>4636.3674449999999</v>
      </c>
      <c r="DM236" s="33">
        <v>5226.5467680000002</v>
      </c>
      <c r="DN236" s="33">
        <v>5928.8851119999999</v>
      </c>
      <c r="DO236" s="33">
        <v>5372.2179159999996</v>
      </c>
      <c r="DP236" s="33">
        <v>4636.3674449999999</v>
      </c>
      <c r="DQ236" s="33">
        <v>4256.707367</v>
      </c>
      <c r="DR236" s="33">
        <v>5924.6428089999999</v>
      </c>
      <c r="DS236" s="33">
        <v>5372.2179159999996</v>
      </c>
      <c r="DT236" s="33">
        <v>4636.3674449999999</v>
      </c>
      <c r="DU236" s="33">
        <v>5343.4355770000002</v>
      </c>
      <c r="DV236" s="33">
        <v>5921.4326659999997</v>
      </c>
      <c r="DW236" s="33">
        <v>5372.2179159999996</v>
      </c>
      <c r="DX236" s="33">
        <v>4636.3674449999999</v>
      </c>
      <c r="DY236" s="33">
        <v>5238.0272619999996</v>
      </c>
      <c r="DZ236" s="33">
        <v>5918.2088270000004</v>
      </c>
      <c r="EA236" s="33">
        <v>5372.2179159999996</v>
      </c>
      <c r="EB236" s="33">
        <v>4636.3674449999999</v>
      </c>
      <c r="EC236" s="33">
        <v>5425.0118869999997</v>
      </c>
      <c r="ED236" s="33">
        <v>5914.9263929999997</v>
      </c>
      <c r="EE236" s="33">
        <v>5372.2179159999996</v>
      </c>
      <c r="EF236" s="33">
        <v>4636.3674449999999</v>
      </c>
      <c r="EG236" s="33">
        <v>5425.0118869999997</v>
      </c>
      <c r="EH236" s="33">
        <v>5907.4959799999997</v>
      </c>
      <c r="EI236" s="33">
        <v>5372.2179159999996</v>
      </c>
      <c r="EJ236" s="33">
        <v>4636.3674449999999</v>
      </c>
      <c r="EK236" s="33">
        <v>5267.6034339999997</v>
      </c>
      <c r="EL236" s="33">
        <v>5957.4647269999996</v>
      </c>
      <c r="EM236" s="33">
        <v>5372.2179159999996</v>
      </c>
      <c r="EN236" s="33">
        <v>4636.3674449999999</v>
      </c>
      <c r="EO236" s="33">
        <v>5425.0118869999997</v>
      </c>
      <c r="EP236" s="33">
        <v>4498.3581190000004</v>
      </c>
      <c r="EQ236" s="33">
        <v>5372.2179159999996</v>
      </c>
      <c r="ER236" s="33">
        <v>4636.3674449999999</v>
      </c>
      <c r="ES236" s="33">
        <v>5384.207899</v>
      </c>
      <c r="ET236" s="33">
        <v>3068.7704509999999</v>
      </c>
      <c r="EU236" s="33">
        <v>5372.2179159999996</v>
      </c>
      <c r="EV236" s="33">
        <v>4636.3674449999999</v>
      </c>
      <c r="EW236" s="33">
        <v>5121.3911310000003</v>
      </c>
      <c r="EY236" s="33">
        <v>5372.2179159999996</v>
      </c>
      <c r="EZ236" s="33">
        <v>4636.3674449999999</v>
      </c>
      <c r="FA236" s="33">
        <v>5425.0118869999997</v>
      </c>
      <c r="FC236" s="33">
        <v>5372.2179159999996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3899.3919150000002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3999.8775420000002</v>
      </c>
      <c r="R237" s="33">
        <v>3697.3466669999998</v>
      </c>
      <c r="S237" s="33">
        <v>3137.6277380000001</v>
      </c>
      <c r="T237" s="33">
        <v>6262.267143</v>
      </c>
      <c r="U237" s="33">
        <v>7085.8669300000001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3594.0245580000001</v>
      </c>
      <c r="AA237" s="33">
        <v>3137.6277380000001</v>
      </c>
      <c r="AB237" s="33">
        <v>8653.2039850000001</v>
      </c>
      <c r="AC237" s="33">
        <v>3208.7226999999998</v>
      </c>
      <c r="AE237" s="33">
        <v>3495.4172119999998</v>
      </c>
      <c r="AF237" s="33">
        <v>11562.91073</v>
      </c>
      <c r="AG237" s="33">
        <v>8011.4800109999996</v>
      </c>
      <c r="AH237" s="33">
        <v>4360.4084309999998</v>
      </c>
      <c r="AI237" s="33">
        <v>3930.8375139999998</v>
      </c>
      <c r="AJ237" s="33">
        <v>13993.94104</v>
      </c>
      <c r="AK237" s="33">
        <v>12861.93305</v>
      </c>
      <c r="AL237" s="33">
        <v>4664.5079669999996</v>
      </c>
      <c r="AM237" s="33">
        <v>4294.6267379999999</v>
      </c>
      <c r="AN237" s="33">
        <v>13993.94104</v>
      </c>
      <c r="AO237" s="33">
        <v>15618.08761</v>
      </c>
      <c r="AP237" s="33">
        <v>4664.5079669999996</v>
      </c>
      <c r="AQ237" s="33">
        <v>4294.6267379999999</v>
      </c>
      <c r="AR237" s="33">
        <v>13993.94104</v>
      </c>
      <c r="AS237" s="33">
        <v>13492.21645</v>
      </c>
      <c r="AT237" s="33">
        <v>4664.5079669999996</v>
      </c>
      <c r="AU237" s="33">
        <v>4294.6267379999999</v>
      </c>
      <c r="AV237" s="33">
        <v>13993.94104</v>
      </c>
      <c r="AW237" s="33">
        <v>14046.0154</v>
      </c>
      <c r="AX237" s="33">
        <v>4664.5079669999996</v>
      </c>
      <c r="AY237" s="33">
        <v>4294.6267379999999</v>
      </c>
      <c r="AZ237" s="33">
        <v>13993.94104</v>
      </c>
      <c r="BA237" s="33">
        <v>14232.21206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15618.08761</v>
      </c>
      <c r="BZ237" s="33">
        <v>4664.5079669999996</v>
      </c>
      <c r="CA237" s="33">
        <v>4294.6267379999999</v>
      </c>
      <c r="CB237" s="33">
        <v>15674.816720000001</v>
      </c>
      <c r="CC237" s="33">
        <v>16471.58166</v>
      </c>
      <c r="CD237" s="33">
        <v>5380.2593010000001</v>
      </c>
      <c r="CE237" s="33">
        <v>5193.0096839999997</v>
      </c>
      <c r="CF237" s="33">
        <v>15918.35628</v>
      </c>
      <c r="CG237" s="33">
        <v>17359.784159999999</v>
      </c>
      <c r="CH237" s="33">
        <v>5442.3446329999997</v>
      </c>
      <c r="CI237" s="33">
        <v>5264.6325120000001</v>
      </c>
      <c r="CJ237" s="33">
        <v>15918.35628</v>
      </c>
      <c r="CK237" s="33">
        <v>15618.08761</v>
      </c>
      <c r="CL237" s="33">
        <v>5442.3446329999997</v>
      </c>
      <c r="CM237" s="33">
        <v>5264.6325120000001</v>
      </c>
      <c r="CN237" s="33">
        <v>15918.35628</v>
      </c>
      <c r="CO237" s="33">
        <v>16965.485100000002</v>
      </c>
      <c r="CP237" s="33">
        <v>5442.3446329999997</v>
      </c>
      <c r="CQ237" s="33">
        <v>5264.6325120000001</v>
      </c>
      <c r="CR237" s="33">
        <v>15918.35628</v>
      </c>
      <c r="CS237" s="33">
        <v>17359.784159999999</v>
      </c>
      <c r="CT237" s="33">
        <v>5442.3446329999997</v>
      </c>
      <c r="CU237" s="33">
        <v>5264.6325120000001</v>
      </c>
      <c r="CV237" s="33">
        <v>15918.35628</v>
      </c>
      <c r="CW237" s="33">
        <v>15618.08761</v>
      </c>
      <c r="CX237" s="33">
        <v>5442.3446329999997</v>
      </c>
      <c r="CY237" s="33">
        <v>5264.6325120000001</v>
      </c>
      <c r="CZ237" s="33">
        <v>15918.35628</v>
      </c>
      <c r="DA237" s="33">
        <v>16804.008819999999</v>
      </c>
      <c r="DB237" s="33">
        <v>5442.3446329999997</v>
      </c>
      <c r="DC237" s="33">
        <v>5264.6325120000001</v>
      </c>
      <c r="DD237" s="33">
        <v>15918.35628</v>
      </c>
      <c r="DE237" s="33">
        <v>17359.784159999999</v>
      </c>
      <c r="DF237" s="33">
        <v>5442.3446329999997</v>
      </c>
      <c r="DG237" s="33">
        <v>5264.6325120000001</v>
      </c>
      <c r="DH237" s="33">
        <v>15918.35628</v>
      </c>
      <c r="DI237" s="33">
        <v>17359.784159999999</v>
      </c>
      <c r="DJ237" s="33">
        <v>5442.3446329999997</v>
      </c>
      <c r="DK237" s="33">
        <v>5264.6325120000001</v>
      </c>
      <c r="DL237" s="33">
        <v>15918.35628</v>
      </c>
      <c r="DM237" s="33">
        <v>16471.58166</v>
      </c>
      <c r="DN237" s="33">
        <v>5442.3446329999997</v>
      </c>
      <c r="DO237" s="33">
        <v>5264.6325120000001</v>
      </c>
      <c r="DP237" s="33">
        <v>15918.35628</v>
      </c>
      <c r="DQ237" s="33">
        <v>17359.784159999999</v>
      </c>
      <c r="DR237" s="33">
        <v>5442.3446329999997</v>
      </c>
      <c r="DS237" s="33">
        <v>5264.6325120000001</v>
      </c>
      <c r="DT237" s="33">
        <v>15918.35628</v>
      </c>
      <c r="DU237" s="33">
        <v>16893.127509999998</v>
      </c>
      <c r="DV237" s="33">
        <v>5442.3446329999997</v>
      </c>
      <c r="DW237" s="33">
        <v>5264.6325120000001</v>
      </c>
      <c r="DX237" s="33">
        <v>15918.35628</v>
      </c>
      <c r="DY237" s="33">
        <v>16130.225710000001</v>
      </c>
      <c r="DZ237" s="33">
        <v>5442.3446329999997</v>
      </c>
      <c r="EA237" s="33">
        <v>5264.6325120000001</v>
      </c>
      <c r="EB237" s="33">
        <v>15918.35628</v>
      </c>
      <c r="EC237" s="33">
        <v>17359.784159999999</v>
      </c>
      <c r="ED237" s="33">
        <v>5442.3446329999997</v>
      </c>
      <c r="EE237" s="33">
        <v>5264.6325120000001</v>
      </c>
      <c r="EF237" s="33">
        <v>15918.35628</v>
      </c>
      <c r="EG237" s="33">
        <v>17359.784159999999</v>
      </c>
      <c r="EH237" s="33">
        <v>5442.3446329999997</v>
      </c>
      <c r="EI237" s="33">
        <v>5264.6325120000001</v>
      </c>
      <c r="EJ237" s="33">
        <v>15918.35628</v>
      </c>
      <c r="EK237" s="33">
        <v>17359.784159999999</v>
      </c>
      <c r="EL237" s="33">
        <v>5442.3446329999997</v>
      </c>
      <c r="EM237" s="33">
        <v>5264.6325120000001</v>
      </c>
      <c r="EN237" s="33">
        <v>15918.35628</v>
      </c>
      <c r="EO237" s="33">
        <v>17359.784159999999</v>
      </c>
      <c r="EP237" s="33">
        <v>5442.3446329999997</v>
      </c>
      <c r="EQ237" s="33">
        <v>5264.6325120000001</v>
      </c>
      <c r="ER237" s="33">
        <v>15918.35628</v>
      </c>
      <c r="ES237" s="33">
        <v>17359.784159999999</v>
      </c>
      <c r="ET237" s="33">
        <v>5442.3446329999997</v>
      </c>
      <c r="EU237" s="33">
        <v>5264.6325120000001</v>
      </c>
      <c r="EV237" s="33">
        <v>15918.35628</v>
      </c>
      <c r="EW237" s="33">
        <v>16471.58166</v>
      </c>
      <c r="EX237" s="33">
        <v>5442.3446329999997</v>
      </c>
      <c r="EY237" s="33">
        <v>5264.6325120000001</v>
      </c>
      <c r="EZ237" s="33">
        <v>16948.26771</v>
      </c>
      <c r="FA237" s="33">
        <v>16350.272499999999</v>
      </c>
      <c r="FB237" s="33">
        <v>6205.9075499999999</v>
      </c>
      <c r="FC237" s="33">
        <v>5639.3829880000003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6739.5278420000004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4915.1843760000002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5315.9222490000002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6907.0588980000002</v>
      </c>
      <c r="AE238" s="33">
        <v>7052.958095</v>
      </c>
      <c r="AF238" s="33">
        <v>7801.7042860000001</v>
      </c>
      <c r="AG238" s="33">
        <v>7273.9891669999997</v>
      </c>
      <c r="AH238" s="33">
        <v>3537.1724389999999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394.82844060000002</v>
      </c>
      <c r="AA239" s="33">
        <v>1065.7745239999999</v>
      </c>
      <c r="AB239" s="33">
        <v>6753.6804760000005</v>
      </c>
      <c r="AC239" s="33">
        <v>6522.231667</v>
      </c>
      <c r="AD239" s="33">
        <v>148.86389159999999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1304.9458340000001</v>
      </c>
      <c r="AL239" s="33">
        <v>1391.5420630000001</v>
      </c>
      <c r="AM239" s="33">
        <v>2654.0345240000001</v>
      </c>
      <c r="AN239" s="33">
        <v>6753.6804760000005</v>
      </c>
      <c r="AO239" s="33">
        <v>484.22899740000003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4864.4205920000004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8694.3923969999996</v>
      </c>
      <c r="BQ239" s="33">
        <v>8201.4284150000003</v>
      </c>
      <c r="BR239" s="33">
        <v>2942.8047580000002</v>
      </c>
      <c r="BS239" s="33">
        <v>3564.2424080000001</v>
      </c>
      <c r="BT239" s="33">
        <v>8951.4363190000004</v>
      </c>
      <c r="BU239" s="33">
        <v>6908.4311600000001</v>
      </c>
      <c r="BV239" s="33">
        <v>3303.3200860000002</v>
      </c>
      <c r="BW239" s="33">
        <v>3994.4315799999999</v>
      </c>
      <c r="BX239" s="33">
        <v>8975.5265899999995</v>
      </c>
      <c r="BY239" s="33">
        <v>7078.8451169999998</v>
      </c>
      <c r="BZ239" s="33">
        <v>3303.3200860000002</v>
      </c>
      <c r="CA239" s="33">
        <v>3994.4315799999999</v>
      </c>
      <c r="CB239" s="33">
        <v>9131.8282060000001</v>
      </c>
      <c r="CC239" s="33">
        <v>6434.8833839999998</v>
      </c>
      <c r="CD239" s="33">
        <v>3303.3200860000002</v>
      </c>
      <c r="CE239" s="33">
        <v>3994.4315799999999</v>
      </c>
      <c r="CF239" s="33">
        <v>9300.5728500000005</v>
      </c>
      <c r="CG239" s="33">
        <v>8667.0554370000009</v>
      </c>
      <c r="CH239" s="33">
        <v>3303.3200860000002</v>
      </c>
      <c r="CI239" s="33">
        <v>3994.4315799999999</v>
      </c>
      <c r="CJ239" s="33">
        <v>10175.79508</v>
      </c>
      <c r="CK239" s="33">
        <v>8712.3355649999994</v>
      </c>
      <c r="CL239" s="33">
        <v>3303.3200860000002</v>
      </c>
      <c r="CM239" s="33">
        <v>3994.4315799999999</v>
      </c>
      <c r="CN239" s="33">
        <v>11175.524149999999</v>
      </c>
      <c r="CO239" s="33">
        <v>9318.2305149999993</v>
      </c>
      <c r="CP239" s="33">
        <v>3303.3200860000002</v>
      </c>
      <c r="CQ239" s="33">
        <v>3994.4315799999999</v>
      </c>
      <c r="CR239" s="33">
        <v>11200.51907</v>
      </c>
      <c r="CS239" s="33">
        <v>8926.5991300000005</v>
      </c>
      <c r="CT239" s="33">
        <v>3303.3200860000002</v>
      </c>
      <c r="CU239" s="33">
        <v>3994.4315799999999</v>
      </c>
      <c r="CV239" s="33">
        <v>11226.31719</v>
      </c>
      <c r="CW239" s="33">
        <v>9045.1392059999998</v>
      </c>
      <c r="CX239" s="33">
        <v>3303.3200860000002</v>
      </c>
      <c r="CY239" s="33">
        <v>3994.4315799999999</v>
      </c>
      <c r="CZ239" s="33">
        <v>11247.51635</v>
      </c>
      <c r="DA239" s="33">
        <v>7624.1970689999998</v>
      </c>
      <c r="DB239" s="33">
        <v>3303.3200860000002</v>
      </c>
      <c r="DC239" s="33">
        <v>3994.4315799999999</v>
      </c>
      <c r="DD239" s="33">
        <v>11247.51635</v>
      </c>
      <c r="DE239" s="33">
        <v>10200.54602</v>
      </c>
      <c r="DF239" s="33">
        <v>3303.3200860000002</v>
      </c>
      <c r="DG239" s="33">
        <v>3994.4315799999999</v>
      </c>
      <c r="DH239" s="33">
        <v>11247.51635</v>
      </c>
      <c r="DI239" s="33">
        <v>9494.3754000000008</v>
      </c>
      <c r="DJ239" s="33">
        <v>3303.3200860000002</v>
      </c>
      <c r="DK239" s="33">
        <v>3994.4315799999999</v>
      </c>
      <c r="DL239" s="33">
        <v>11247.51635</v>
      </c>
      <c r="DM239" s="33">
        <v>9765.3613960000002</v>
      </c>
      <c r="DN239" s="33">
        <v>3303.3200860000002</v>
      </c>
      <c r="DO239" s="33">
        <v>3994.4315799999999</v>
      </c>
      <c r="DP239" s="33">
        <v>11247.51635</v>
      </c>
      <c r="DQ239" s="33">
        <v>10807.79874</v>
      </c>
      <c r="DR239" s="33">
        <v>3303.3200860000002</v>
      </c>
      <c r="DS239" s="33">
        <v>3994.4315799999999</v>
      </c>
      <c r="DT239" s="33">
        <v>11247.51635</v>
      </c>
      <c r="DU239" s="33">
        <v>10266.359829999999</v>
      </c>
      <c r="DV239" s="33">
        <v>3303.3200860000002</v>
      </c>
      <c r="DW239" s="33">
        <v>3994.4315799999999</v>
      </c>
      <c r="DX239" s="33">
        <v>11269.99372</v>
      </c>
      <c r="DY239" s="33">
        <v>9456.0741099999996</v>
      </c>
      <c r="DZ239" s="33">
        <v>3308.938658</v>
      </c>
      <c r="EA239" s="33">
        <v>4001.1360079999999</v>
      </c>
      <c r="EB239" s="33">
        <v>11306.354799999999</v>
      </c>
      <c r="EC239" s="33">
        <v>9028.0049309999995</v>
      </c>
      <c r="ED239" s="33">
        <v>3318.027685</v>
      </c>
      <c r="EE239" s="33">
        <v>4011.9815960000001</v>
      </c>
      <c r="EF239" s="33">
        <v>11313.53356</v>
      </c>
      <c r="EG239" s="33">
        <v>10091.888569999999</v>
      </c>
      <c r="EH239" s="33">
        <v>3319.8221290000001</v>
      </c>
      <c r="EI239" s="33">
        <v>4014.1228369999999</v>
      </c>
      <c r="EJ239" s="33">
        <v>11334.484060000001</v>
      </c>
      <c r="EK239" s="33">
        <v>10770.842860000001</v>
      </c>
      <c r="EL239" s="33">
        <v>3325.059037</v>
      </c>
      <c r="EM239" s="33">
        <v>4020.3718399999998</v>
      </c>
      <c r="EN239" s="33">
        <v>11354.83684</v>
      </c>
      <c r="EO239" s="33">
        <v>9871.6640339999994</v>
      </c>
      <c r="EP239" s="33">
        <v>3330.146534</v>
      </c>
      <c r="EQ239" s="33">
        <v>4026.442556</v>
      </c>
      <c r="ER239" s="33">
        <v>11374.53607</v>
      </c>
      <c r="ES239" s="33">
        <v>10490.41295</v>
      </c>
      <c r="ET239" s="33">
        <v>3335.0706660000001</v>
      </c>
      <c r="EU239" s="33">
        <v>4032.318334</v>
      </c>
      <c r="EV239" s="33">
        <v>11393.53836</v>
      </c>
      <c r="EW239" s="33">
        <v>8898.2792630000004</v>
      </c>
      <c r="EX239" s="33">
        <v>3339.8205889999999</v>
      </c>
      <c r="EY239" s="33">
        <v>4037.9862360000002</v>
      </c>
      <c r="EZ239" s="33">
        <v>11539.972519999999</v>
      </c>
      <c r="FA239" s="33">
        <v>10039.878119999999</v>
      </c>
      <c r="FB239" s="33">
        <v>3376.4241149999998</v>
      </c>
      <c r="FC239" s="33">
        <v>4081.663826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161.06714289999999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E240" s="33">
        <v>163.02547620000001</v>
      </c>
      <c r="AF240" s="33">
        <v>291.7157143</v>
      </c>
      <c r="AH240" s="33">
        <v>408.08249999999998</v>
      </c>
      <c r="AI240" s="33">
        <v>202.8874405</v>
      </c>
      <c r="AJ240" s="33">
        <v>291.7157143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291.7157143</v>
      </c>
      <c r="BE240" s="33">
        <v>500.22398809999999</v>
      </c>
      <c r="BF240" s="33">
        <v>408.08249999999998</v>
      </c>
      <c r="BG240" s="33">
        <v>202.8874405</v>
      </c>
      <c r="BH240" s="33">
        <v>331.77743679999998</v>
      </c>
      <c r="BI240" s="33">
        <v>116.02910610000001</v>
      </c>
      <c r="BJ240" s="33">
        <v>433.02905290000001</v>
      </c>
      <c r="BK240" s="33">
        <v>230.58439530000001</v>
      </c>
      <c r="BL240" s="33">
        <v>558.44986389999997</v>
      </c>
      <c r="BM240" s="33">
        <v>174.43475810000001</v>
      </c>
      <c r="BN240" s="33">
        <v>574.17864229999998</v>
      </c>
      <c r="BO240" s="33">
        <v>387.29597899999999</v>
      </c>
      <c r="BP240" s="33">
        <v>558.44986389999997</v>
      </c>
      <c r="BQ240" s="33">
        <v>480.82028810000003</v>
      </c>
      <c r="BR240" s="33">
        <v>574.17864229999998</v>
      </c>
      <c r="BS240" s="33">
        <v>387.29597899999999</v>
      </c>
      <c r="BT240" s="33">
        <v>558.44986389999997</v>
      </c>
      <c r="BU240" s="33">
        <v>424.39361550000001</v>
      </c>
      <c r="BV240" s="33">
        <v>574.17864229999998</v>
      </c>
      <c r="BW240" s="33">
        <v>387.29597899999999</v>
      </c>
      <c r="BX240" s="33">
        <v>558.44986389999997</v>
      </c>
      <c r="BY240" s="33">
        <v>46.201342490000002</v>
      </c>
      <c r="BZ240" s="33">
        <v>574.17864229999998</v>
      </c>
      <c r="CA240" s="33">
        <v>387.29597899999999</v>
      </c>
      <c r="CB240" s="33">
        <v>558.44986389999997</v>
      </c>
      <c r="CC240" s="33">
        <v>734.37603920000004</v>
      </c>
      <c r="CD240" s="33">
        <v>574.17864229999998</v>
      </c>
      <c r="CE240" s="33">
        <v>387.29597899999999</v>
      </c>
      <c r="CF240" s="33">
        <v>558.44986389999997</v>
      </c>
      <c r="CG240" s="33">
        <v>734.37603920000004</v>
      </c>
      <c r="CH240" s="33">
        <v>574.17864229999998</v>
      </c>
      <c r="CI240" s="33">
        <v>387.29597899999999</v>
      </c>
      <c r="CJ240" s="33">
        <v>558.44986389999997</v>
      </c>
      <c r="CK240" s="33">
        <v>734.37603920000004</v>
      </c>
      <c r="CL240" s="33">
        <v>574.17864229999998</v>
      </c>
      <c r="CM240" s="33">
        <v>387.29597899999999</v>
      </c>
      <c r="CN240" s="33">
        <v>558.44986389999997</v>
      </c>
      <c r="CO240" s="33">
        <v>234.15205109999999</v>
      </c>
      <c r="CP240" s="33">
        <v>574.17864229999998</v>
      </c>
      <c r="CQ240" s="33">
        <v>387.29597899999999</v>
      </c>
      <c r="CR240" s="33">
        <v>558.44986389999997</v>
      </c>
      <c r="CS240" s="33">
        <v>734.37603920000004</v>
      </c>
      <c r="CT240" s="33">
        <v>574.17864229999998</v>
      </c>
      <c r="CU240" s="33">
        <v>387.29597899999999</v>
      </c>
      <c r="CV240" s="33">
        <v>558.44986389999997</v>
      </c>
      <c r="CW240" s="33">
        <v>734.37603920000004</v>
      </c>
      <c r="CX240" s="33">
        <v>574.17864229999998</v>
      </c>
      <c r="CY240" s="33">
        <v>387.29597899999999</v>
      </c>
      <c r="CZ240" s="33">
        <v>558.44986389999997</v>
      </c>
      <c r="DA240" s="33">
        <v>734.37603920000004</v>
      </c>
      <c r="DB240" s="33">
        <v>574.17864229999998</v>
      </c>
      <c r="DC240" s="33">
        <v>387.29597899999999</v>
      </c>
      <c r="DD240" s="33">
        <v>954.96081619999995</v>
      </c>
      <c r="DE240" s="33">
        <v>1066.3875869999999</v>
      </c>
      <c r="DF240" s="33">
        <v>657.48405890000004</v>
      </c>
      <c r="DG240" s="33">
        <v>524.08806230000005</v>
      </c>
      <c r="DH240" s="33">
        <v>1295.131292</v>
      </c>
      <c r="DI240" s="33">
        <v>1359.5202059999999</v>
      </c>
      <c r="DJ240" s="33">
        <v>740.80947560000004</v>
      </c>
      <c r="DK240" s="33">
        <v>637.54306229999997</v>
      </c>
      <c r="DL240" s="33">
        <v>1295.131292</v>
      </c>
      <c r="DM240" s="33">
        <v>1359.5202059999999</v>
      </c>
      <c r="DN240" s="33">
        <v>740.80947560000004</v>
      </c>
      <c r="DO240" s="33">
        <v>637.54306229999997</v>
      </c>
      <c r="DP240" s="33">
        <v>1295.131292</v>
      </c>
      <c r="DQ240" s="33">
        <v>790.67666069999996</v>
      </c>
      <c r="DR240" s="33">
        <v>740.80947560000004</v>
      </c>
      <c r="DS240" s="33">
        <v>637.54306229999997</v>
      </c>
      <c r="DT240" s="33">
        <v>1295.131292</v>
      </c>
      <c r="DU240" s="33">
        <v>1359.5202059999999</v>
      </c>
      <c r="DV240" s="33">
        <v>740.80947560000004</v>
      </c>
      <c r="DW240" s="33">
        <v>637.54306229999997</v>
      </c>
      <c r="DX240" s="33">
        <v>1295.131292</v>
      </c>
      <c r="DY240" s="33">
        <v>1359.5202059999999</v>
      </c>
      <c r="DZ240" s="33">
        <v>740.80947560000004</v>
      </c>
      <c r="EA240" s="33">
        <v>637.54306229999997</v>
      </c>
      <c r="EB240" s="33">
        <v>1295.131292</v>
      </c>
      <c r="EC240" s="33">
        <v>1359.5202059999999</v>
      </c>
      <c r="ED240" s="33">
        <v>740.80947560000004</v>
      </c>
      <c r="EE240" s="33">
        <v>637.54306229999997</v>
      </c>
      <c r="EF240" s="33">
        <v>1295.131292</v>
      </c>
      <c r="EG240" s="33">
        <v>1359.5202059999999</v>
      </c>
      <c r="EH240" s="33">
        <v>740.80947560000004</v>
      </c>
      <c r="EI240" s="33">
        <v>637.54306229999997</v>
      </c>
      <c r="EJ240" s="33">
        <v>1295.131292</v>
      </c>
      <c r="EK240" s="33">
        <v>1359.5202059999999</v>
      </c>
      <c r="EL240" s="33">
        <v>740.80947560000004</v>
      </c>
      <c r="EM240" s="33">
        <v>637.54306229999997</v>
      </c>
      <c r="EN240" s="33">
        <v>1295.131292</v>
      </c>
      <c r="EO240" s="33">
        <v>1359.5202059999999</v>
      </c>
      <c r="EP240" s="33">
        <v>740.80947560000004</v>
      </c>
      <c r="EQ240" s="33">
        <v>637.54306229999997</v>
      </c>
      <c r="ER240" s="33">
        <v>1717.482833</v>
      </c>
      <c r="ES240" s="33">
        <v>1839.146563</v>
      </c>
      <c r="ET240" s="33">
        <v>924.21853469999996</v>
      </c>
      <c r="EU240" s="33">
        <v>792.18854450000003</v>
      </c>
      <c r="EV240" s="33">
        <v>2261.5609279999999</v>
      </c>
      <c r="EW240" s="33">
        <v>2168.3815890000001</v>
      </c>
      <c r="EX240" s="33">
        <v>1103.8281179999999</v>
      </c>
      <c r="EY240" s="33">
        <v>1061.7544969999999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1617.262806</v>
      </c>
      <c r="BY241" s="33">
        <v>1014.865421</v>
      </c>
      <c r="BZ241" s="33">
        <v>585.01866900000005</v>
      </c>
      <c r="CA241" s="33">
        <v>807.09558579999998</v>
      </c>
      <c r="CB241" s="33">
        <v>2106.2761209999999</v>
      </c>
      <c r="CC241" s="33">
        <v>1864.215029</v>
      </c>
      <c r="CD241" s="33">
        <v>761.9113284</v>
      </c>
      <c r="CE241" s="33">
        <v>1051.1378569999999</v>
      </c>
      <c r="CF241" s="33">
        <v>2829.0774310000002</v>
      </c>
      <c r="CG241" s="33">
        <v>87.910051010000004</v>
      </c>
      <c r="CH241" s="33">
        <v>1011.6806769999999</v>
      </c>
      <c r="CI241" s="33">
        <v>1399.2885650000001</v>
      </c>
      <c r="CJ241" s="33">
        <v>3598.117812</v>
      </c>
      <c r="CK241" s="33">
        <v>2745.1068719999998</v>
      </c>
      <c r="CL241" s="33">
        <v>1191.7430489999999</v>
      </c>
      <c r="CM241" s="33">
        <v>1677.6414600000001</v>
      </c>
      <c r="CN241" s="33">
        <v>4542.8757400000004</v>
      </c>
      <c r="CO241" s="33">
        <v>2422.8440479999999</v>
      </c>
      <c r="CP241" s="33">
        <v>1412.9477589999999</v>
      </c>
      <c r="CQ241" s="33">
        <v>2019.5950319999999</v>
      </c>
      <c r="CR241" s="33">
        <v>6178.0538189999997</v>
      </c>
      <c r="CS241" s="33">
        <v>2728.816624</v>
      </c>
      <c r="CT241" s="33">
        <v>1795.806777</v>
      </c>
      <c r="CU241" s="33">
        <v>2611.445037</v>
      </c>
      <c r="CV241" s="33">
        <v>8215.7839349999995</v>
      </c>
      <c r="CW241" s="33">
        <v>5565.281379</v>
      </c>
      <c r="CX241" s="33">
        <v>2272.9189409999999</v>
      </c>
      <c r="CY241" s="33">
        <v>3348.9980869999999</v>
      </c>
      <c r="CZ241" s="33">
        <v>9386.5514289999992</v>
      </c>
      <c r="DA241" s="33">
        <v>6171.4358670000001</v>
      </c>
      <c r="DB241" s="33">
        <v>2485.5904169999999</v>
      </c>
      <c r="DC241" s="33">
        <v>3811.8647019999999</v>
      </c>
      <c r="DD241" s="33">
        <v>9386.5514289999992</v>
      </c>
      <c r="DE241" s="33">
        <v>3534.7723729999998</v>
      </c>
      <c r="DF241" s="33">
        <v>2485.5904169999999</v>
      </c>
      <c r="DG241" s="33">
        <v>3811.8647019999999</v>
      </c>
      <c r="DH241" s="33">
        <v>9386.5514289999992</v>
      </c>
      <c r="DI241" s="33">
        <v>7197.4203159999997</v>
      </c>
      <c r="DJ241" s="33">
        <v>2485.5904169999999</v>
      </c>
      <c r="DK241" s="33">
        <v>3811.8647019999999</v>
      </c>
      <c r="DL241" s="33">
        <v>9386.5514289999992</v>
      </c>
      <c r="DM241" s="33">
        <v>6331.490417</v>
      </c>
      <c r="DN241" s="33">
        <v>2485.5904169999999</v>
      </c>
      <c r="DO241" s="33">
        <v>3811.8647019999999</v>
      </c>
      <c r="DP241" s="33">
        <v>9386.5514289999992</v>
      </c>
      <c r="DQ241" s="33">
        <v>6491.1804309999998</v>
      </c>
      <c r="DR241" s="33">
        <v>2485.5904169999999</v>
      </c>
      <c r="DS241" s="33">
        <v>3811.8647019999999</v>
      </c>
      <c r="DT241" s="33">
        <v>9386.5514289999992</v>
      </c>
      <c r="DU241" s="33">
        <v>5664.5035120000002</v>
      </c>
      <c r="DV241" s="33">
        <v>2485.5904169999999</v>
      </c>
      <c r="DW241" s="33">
        <v>3811.8647019999999</v>
      </c>
      <c r="DX241" s="33">
        <v>9386.5514289999992</v>
      </c>
      <c r="DY241" s="33">
        <v>7304.934671</v>
      </c>
      <c r="DZ241" s="33">
        <v>2485.5904169999999</v>
      </c>
      <c r="EA241" s="33">
        <v>3811.8647019999999</v>
      </c>
      <c r="EB241" s="33">
        <v>9386.5514289999992</v>
      </c>
      <c r="EC241" s="33">
        <v>6673.2071999999998</v>
      </c>
      <c r="ED241" s="33">
        <v>2485.5904169999999</v>
      </c>
      <c r="EE241" s="33">
        <v>3811.8647019999999</v>
      </c>
      <c r="EF241" s="33">
        <v>9386.5514289999992</v>
      </c>
      <c r="EG241" s="33">
        <v>8754.3344639999996</v>
      </c>
      <c r="EH241" s="33">
        <v>2485.5904169999999</v>
      </c>
      <c r="EI241" s="33">
        <v>3811.8647019999999</v>
      </c>
      <c r="EJ241" s="33">
        <v>9386.5514289999992</v>
      </c>
      <c r="EK241" s="33">
        <v>6428.1819939999996</v>
      </c>
      <c r="EL241" s="33">
        <v>2485.5904169999999</v>
      </c>
      <c r="EM241" s="33">
        <v>3811.8647019999999</v>
      </c>
      <c r="EN241" s="33">
        <v>9386.5514289999992</v>
      </c>
      <c r="EO241" s="33">
        <v>6533.9411010000003</v>
      </c>
      <c r="EP241" s="33">
        <v>2485.5904169999999</v>
      </c>
      <c r="EQ241" s="33">
        <v>3811.8647019999999</v>
      </c>
      <c r="ER241" s="33">
        <v>10008.33828</v>
      </c>
      <c r="ES241" s="33">
        <v>6868.5550789999998</v>
      </c>
      <c r="ET241" s="33">
        <v>2575.2923049999999</v>
      </c>
      <c r="EU241" s="33">
        <v>4052.8985480000001</v>
      </c>
      <c r="EV241" s="33">
        <v>10058.08905</v>
      </c>
      <c r="EW241" s="33">
        <v>8384.7950880000008</v>
      </c>
      <c r="EX241" s="33">
        <v>2582.4695830000001</v>
      </c>
      <c r="EY241" s="33">
        <v>4072.1842860000002</v>
      </c>
      <c r="EZ241" s="33">
        <v>11285.51103</v>
      </c>
      <c r="FA241" s="33">
        <v>8924.1867160000002</v>
      </c>
      <c r="FB241" s="33">
        <v>2891.0545510000002</v>
      </c>
      <c r="FC241" s="33">
        <v>4582.5280300000004</v>
      </c>
    </row>
    <row r="242" spans="2:159" x14ac:dyDescent="0.25">
      <c r="B242" s="33" t="s">
        <v>1</v>
      </c>
      <c r="C242" s="33" t="s">
        <v>45</v>
      </c>
      <c r="AJ242" s="33">
        <v>2812.5810419999998</v>
      </c>
      <c r="AK242" s="33">
        <v>2288.209762</v>
      </c>
      <c r="AM242" s="33">
        <v>1552.3085120000001</v>
      </c>
      <c r="AN242" s="33">
        <v>2902.1452380000001</v>
      </c>
      <c r="AO242" s="33">
        <v>2288.209762</v>
      </c>
      <c r="AP242" s="33">
        <v>903.10125000000005</v>
      </c>
      <c r="AQ242" s="33">
        <v>1552.3085120000001</v>
      </c>
      <c r="AR242" s="33">
        <v>2902.1452380000001</v>
      </c>
      <c r="AS242" s="33">
        <v>1455.520687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2379.6180359999998</v>
      </c>
      <c r="BR242" s="33">
        <v>967.60874999999999</v>
      </c>
      <c r="BS242" s="33">
        <v>1687.82881</v>
      </c>
      <c r="BT242" s="33">
        <v>3139.4576189999998</v>
      </c>
      <c r="BU242" s="33">
        <v>2288.209762</v>
      </c>
      <c r="BV242" s="33">
        <v>967.60874999999999</v>
      </c>
      <c r="BW242" s="33">
        <v>1687.82881</v>
      </c>
      <c r="BX242" s="33">
        <v>3486.23848</v>
      </c>
      <c r="BY242" s="33">
        <v>2706.0018249999998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3486.23848</v>
      </c>
      <c r="CK242" s="33">
        <v>2748.9318250000001</v>
      </c>
      <c r="CL242" s="33">
        <v>1120.4253739999999</v>
      </c>
      <c r="CM242" s="33">
        <v>1857.240812</v>
      </c>
      <c r="CN242" s="33">
        <v>3486.23848</v>
      </c>
      <c r="CO242" s="33">
        <v>2748.9318250000001</v>
      </c>
      <c r="CP242" s="33">
        <v>1120.4253739999999</v>
      </c>
      <c r="CQ242" s="33">
        <v>1857.240812</v>
      </c>
      <c r="CR242" s="33">
        <v>3486.23848</v>
      </c>
      <c r="CS242" s="33">
        <v>2748.9318250000001</v>
      </c>
      <c r="CT242" s="33">
        <v>1120.4253739999999</v>
      </c>
      <c r="CU242" s="33">
        <v>1857.240812</v>
      </c>
      <c r="CV242" s="33">
        <v>3486.23848</v>
      </c>
      <c r="CW242" s="33">
        <v>2748.9318250000001</v>
      </c>
      <c r="CX242" s="33">
        <v>1120.4253739999999</v>
      </c>
      <c r="CY242" s="33">
        <v>1857.240812</v>
      </c>
      <c r="CZ242" s="33">
        <v>4304.5383199999997</v>
      </c>
      <c r="DA242" s="33">
        <v>3519.1006349999998</v>
      </c>
      <c r="DB242" s="33">
        <v>1481.0272219999999</v>
      </c>
      <c r="DC242" s="33">
        <v>2257.002825</v>
      </c>
      <c r="DD242" s="33">
        <v>5756.4766669999999</v>
      </c>
      <c r="DE242" s="33">
        <v>4885.6383930000002</v>
      </c>
      <c r="DF242" s="33">
        <v>2120.8558330000001</v>
      </c>
      <c r="DG242" s="33">
        <v>2966.3147020000001</v>
      </c>
      <c r="DH242" s="33">
        <v>5756.4766669999999</v>
      </c>
      <c r="DI242" s="33">
        <v>4885.6383930000002</v>
      </c>
      <c r="DJ242" s="33">
        <v>2120.8558330000001</v>
      </c>
      <c r="DK242" s="33">
        <v>2966.3147020000001</v>
      </c>
      <c r="DL242" s="33">
        <v>5756.4766669999999</v>
      </c>
      <c r="DM242" s="33">
        <v>3873.0059550000001</v>
      </c>
      <c r="DN242" s="33">
        <v>2120.8558330000001</v>
      </c>
      <c r="DO242" s="33">
        <v>2966.3147020000001</v>
      </c>
      <c r="DP242" s="33">
        <v>5756.4766669999999</v>
      </c>
      <c r="DQ242" s="33">
        <v>3598.1962199999998</v>
      </c>
      <c r="DR242" s="33">
        <v>2120.8558330000001</v>
      </c>
      <c r="DS242" s="33">
        <v>2966.3147020000001</v>
      </c>
      <c r="DT242" s="33">
        <v>5756.4766669999999</v>
      </c>
      <c r="DU242" s="33">
        <v>4504.6380529999997</v>
      </c>
      <c r="DV242" s="33">
        <v>2120.8558330000001</v>
      </c>
      <c r="DW242" s="33">
        <v>2966.3147020000001</v>
      </c>
      <c r="DX242" s="33">
        <v>5756.4766669999999</v>
      </c>
      <c r="DY242" s="33">
        <v>4837.1157089999997</v>
      </c>
      <c r="DZ242" s="33">
        <v>2120.8558330000001</v>
      </c>
      <c r="EA242" s="33">
        <v>2966.3147020000001</v>
      </c>
      <c r="EB242" s="33">
        <v>5756.4766669999999</v>
      </c>
      <c r="EC242" s="33">
        <v>4837.1157089999997</v>
      </c>
      <c r="ED242" s="33">
        <v>2120.8558330000001</v>
      </c>
      <c r="EE242" s="33">
        <v>2966.3147020000001</v>
      </c>
      <c r="EF242" s="33">
        <v>5756.4766669999999</v>
      </c>
      <c r="EG242" s="33">
        <v>2331.1397619999998</v>
      </c>
      <c r="EH242" s="33">
        <v>2120.8558330000001</v>
      </c>
      <c r="EI242" s="33">
        <v>2966.3147020000001</v>
      </c>
      <c r="EJ242" s="33">
        <v>5756.4766669999999</v>
      </c>
      <c r="EK242" s="33">
        <v>4885.6383930000002</v>
      </c>
      <c r="EL242" s="33">
        <v>2120.8558330000001</v>
      </c>
      <c r="EM242" s="33">
        <v>2966.3147020000001</v>
      </c>
      <c r="EN242" s="33">
        <v>5756.4766669999999</v>
      </c>
      <c r="EO242" s="33">
        <v>4885.6383930000002</v>
      </c>
      <c r="EP242" s="33">
        <v>2120.8558330000001</v>
      </c>
      <c r="EQ242" s="33">
        <v>2966.3147020000001</v>
      </c>
      <c r="ER242" s="33">
        <v>5756.4766669999999</v>
      </c>
      <c r="ES242" s="33">
        <v>4111.1774329999998</v>
      </c>
      <c r="ET242" s="33">
        <v>2120.8558330000001</v>
      </c>
      <c r="EU242" s="33">
        <v>2966.3147020000001</v>
      </c>
      <c r="EV242" s="33">
        <v>5756.4766669999999</v>
      </c>
      <c r="EW242" s="33">
        <v>4885.6383930000002</v>
      </c>
      <c r="EX242" s="33">
        <v>2120.8558330000001</v>
      </c>
      <c r="EY242" s="33">
        <v>2966.3147020000001</v>
      </c>
      <c r="EZ242" s="33">
        <v>5756.4766669999999</v>
      </c>
      <c r="FA242" s="33">
        <v>4885.6383930000002</v>
      </c>
      <c r="FB242" s="33">
        <v>2120.8558330000001</v>
      </c>
      <c r="FC242" s="33">
        <v>2966.3147020000001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44455.818579999999</v>
      </c>
      <c r="G245" s="33">
        <v>42361.647940000003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40981.340709999997</v>
      </c>
      <c r="M245" s="33">
        <v>38726.22262</v>
      </c>
      <c r="N245" s="33">
        <v>43688.433850000001</v>
      </c>
      <c r="O245" s="33">
        <v>42423.088889999999</v>
      </c>
      <c r="P245" s="33">
        <v>41162.384769999997</v>
      </c>
      <c r="Q245" s="33">
        <v>38939.880749999997</v>
      </c>
      <c r="R245" s="33">
        <v>45494.949130000001</v>
      </c>
      <c r="S245" s="33">
        <v>42380.203240000003</v>
      </c>
      <c r="T245" s="33">
        <v>46385.809520000003</v>
      </c>
      <c r="U245" s="33">
        <v>45067.753660000002</v>
      </c>
      <c r="V245" s="33">
        <v>42817.268969999997</v>
      </c>
      <c r="W245" s="33">
        <v>42948.227500000001</v>
      </c>
      <c r="X245" s="33">
        <v>46385.809520000003</v>
      </c>
      <c r="Y245" s="33">
        <v>45183.087440000003</v>
      </c>
      <c r="Z245" s="33">
        <v>43556.389840000003</v>
      </c>
      <c r="AA245" s="33">
        <v>42948.227500000001</v>
      </c>
      <c r="AB245" s="33">
        <v>52096.268750000003</v>
      </c>
      <c r="AC245" s="33">
        <v>44209.346279999998</v>
      </c>
      <c r="AD245" s="33">
        <v>41372.575019999997</v>
      </c>
      <c r="AE245" s="33">
        <v>45091.78572</v>
      </c>
      <c r="AF245" s="33">
        <v>55414.312149999998</v>
      </c>
      <c r="AG245" s="33">
        <v>48154.72062</v>
      </c>
      <c r="AH245" s="33">
        <v>44968.909390000001</v>
      </c>
      <c r="AI245" s="33">
        <v>45890.538529999998</v>
      </c>
      <c r="AJ245" s="33">
        <v>60657.923510000001</v>
      </c>
      <c r="AK245" s="33">
        <v>51076.141020000003</v>
      </c>
      <c r="AL245" s="33">
        <v>47823.1204</v>
      </c>
      <c r="AM245" s="33">
        <v>47806.636259999999</v>
      </c>
      <c r="AN245" s="33">
        <v>60747.487710000001</v>
      </c>
      <c r="AO245" s="33">
        <v>53511.802739999999</v>
      </c>
      <c r="AP245" s="33">
        <v>49893.865879999998</v>
      </c>
      <c r="AQ245" s="33">
        <v>47806.636259999999</v>
      </c>
      <c r="AR245" s="33">
        <v>60810.521999999997</v>
      </c>
      <c r="AS245" s="33">
        <v>56656.412080000002</v>
      </c>
      <c r="AT245" s="33">
        <v>49980.392970000001</v>
      </c>
      <c r="AU245" s="33">
        <v>47886.99912</v>
      </c>
      <c r="AV245" s="33">
        <v>60879.943899999998</v>
      </c>
      <c r="AW245" s="33">
        <v>57597.314330000001</v>
      </c>
      <c r="AX245" s="33">
        <v>50036.922550000003</v>
      </c>
      <c r="AY245" s="33">
        <v>47956.928999999996</v>
      </c>
      <c r="AZ245" s="33">
        <v>61029.624020000003</v>
      </c>
      <c r="BA245" s="33">
        <v>56211.543839999998</v>
      </c>
      <c r="BB245" s="33">
        <v>50181.519760000003</v>
      </c>
      <c r="BC245" s="33">
        <v>48125.569280000003</v>
      </c>
      <c r="BD245" s="33">
        <v>61059.360090000002</v>
      </c>
      <c r="BE245" s="33">
        <v>57685.757400000002</v>
      </c>
      <c r="BF245" s="33">
        <v>50210.177969999997</v>
      </c>
      <c r="BG245" s="33">
        <v>48158.7621</v>
      </c>
      <c r="BH245" s="33">
        <v>61429.000379999998</v>
      </c>
      <c r="BI245" s="33">
        <v>58556.338199999998</v>
      </c>
      <c r="BJ245" s="33">
        <v>50766.709519999997</v>
      </c>
      <c r="BK245" s="33">
        <v>48690.667379999999</v>
      </c>
      <c r="BL245" s="33">
        <v>61655.672809999996</v>
      </c>
      <c r="BM245" s="33">
        <v>59535.465629999999</v>
      </c>
      <c r="BN245" s="33">
        <v>50616.322890000003</v>
      </c>
      <c r="BO245" s="33">
        <v>48847.378969999998</v>
      </c>
      <c r="BP245" s="33">
        <v>64909.598059999997</v>
      </c>
      <c r="BQ245" s="33">
        <v>61295.049729999999</v>
      </c>
      <c r="BR245" s="33">
        <v>52608.548239999996</v>
      </c>
      <c r="BS245" s="33">
        <v>50907.543400000002</v>
      </c>
      <c r="BT245" s="33">
        <v>66787.994680000003</v>
      </c>
      <c r="BU245" s="33">
        <v>62843.773959999999</v>
      </c>
      <c r="BV245" s="33">
        <v>54210.710290000003</v>
      </c>
      <c r="BW245" s="33">
        <v>52843.412929999999</v>
      </c>
      <c r="BX245" s="33">
        <v>70315.44412</v>
      </c>
      <c r="BY245" s="33">
        <v>64901.872320000002</v>
      </c>
      <c r="BZ245" s="33">
        <v>55445.250310000003</v>
      </c>
      <c r="CA245" s="33">
        <v>55173.106119999997</v>
      </c>
      <c r="CB245" s="33">
        <v>72954.257970000006</v>
      </c>
      <c r="CC245" s="33">
        <v>67600.959879999995</v>
      </c>
      <c r="CD245" s="33">
        <v>56507.501689999997</v>
      </c>
      <c r="CE245" s="33">
        <v>56599.046139999999</v>
      </c>
      <c r="CF245" s="33">
        <v>74089.343479999996</v>
      </c>
      <c r="CG245" s="33">
        <v>68840.372430000003</v>
      </c>
      <c r="CH245" s="33">
        <v>56920.180249999998</v>
      </c>
      <c r="CI245" s="33">
        <v>57018.819669999997</v>
      </c>
      <c r="CJ245" s="33">
        <v>75733.606090000001</v>
      </c>
      <c r="CK245" s="33">
        <v>69905.809850000005</v>
      </c>
      <c r="CL245" s="33">
        <v>57093.941680000004</v>
      </c>
      <c r="CM245" s="33">
        <v>57297.172570000002</v>
      </c>
      <c r="CN245" s="33">
        <v>77678.093089999995</v>
      </c>
      <c r="CO245" s="33">
        <v>71036.615479999993</v>
      </c>
      <c r="CP245" s="33">
        <v>57308.093860000001</v>
      </c>
      <c r="CQ245" s="33">
        <v>57639.12614</v>
      </c>
      <c r="CR245" s="33">
        <v>79364.103229999993</v>
      </c>
      <c r="CS245" s="33">
        <v>71867.321079999994</v>
      </c>
      <c r="CT245" s="33">
        <v>57699.912539999998</v>
      </c>
      <c r="CU245" s="33">
        <v>58249.697690000001</v>
      </c>
      <c r="CV245" s="33">
        <v>81427.631469999993</v>
      </c>
      <c r="CW245" s="33">
        <v>73080.629369999995</v>
      </c>
      <c r="CX245" s="33">
        <v>58171.21974</v>
      </c>
      <c r="CY245" s="33">
        <v>58987.250740000003</v>
      </c>
      <c r="CZ245" s="33">
        <v>83437.897960000002</v>
      </c>
      <c r="DA245" s="33">
        <v>74105.042929999996</v>
      </c>
      <c r="DB245" s="33">
        <v>58735.570469999999</v>
      </c>
      <c r="DC245" s="33">
        <v>59849.879370000002</v>
      </c>
      <c r="DD245" s="33">
        <v>85445.701379999999</v>
      </c>
      <c r="DE245" s="33">
        <v>76416.026410000006</v>
      </c>
      <c r="DF245" s="33">
        <v>59545.997150000003</v>
      </c>
      <c r="DG245" s="33">
        <v>60810.025119999998</v>
      </c>
      <c r="DH245" s="33">
        <v>85900.234370000006</v>
      </c>
      <c r="DI245" s="33">
        <v>79895.65006</v>
      </c>
      <c r="DJ245" s="33">
        <v>59732.937489999997</v>
      </c>
      <c r="DK245" s="33">
        <v>61015.302790000002</v>
      </c>
      <c r="DL245" s="33">
        <v>85900.234370000006</v>
      </c>
      <c r="DM245" s="33">
        <v>76887.39271</v>
      </c>
      <c r="DN245" s="33">
        <v>59135.50434</v>
      </c>
      <c r="DO245" s="33">
        <v>61015.302790000002</v>
      </c>
      <c r="DP245" s="33">
        <v>85900.234370000006</v>
      </c>
      <c r="DQ245" s="33">
        <v>77478.243279999995</v>
      </c>
      <c r="DR245" s="33">
        <v>59131.262040000001</v>
      </c>
      <c r="DS245" s="33">
        <v>61015.302790000002</v>
      </c>
      <c r="DT245" s="33">
        <v>85900.234370000006</v>
      </c>
      <c r="DU245" s="33">
        <v>77928.809129999994</v>
      </c>
      <c r="DV245" s="33">
        <v>59128.051899999999</v>
      </c>
      <c r="DW245" s="33">
        <v>61015.302790000002</v>
      </c>
      <c r="DX245" s="33">
        <v>85922.711729999995</v>
      </c>
      <c r="DY245" s="33">
        <v>78387.180370000002</v>
      </c>
      <c r="DZ245" s="33">
        <v>59130.446629999999</v>
      </c>
      <c r="EA245" s="33">
        <v>61022.00722</v>
      </c>
      <c r="EB245" s="33">
        <v>85959.072820000001</v>
      </c>
      <c r="EC245" s="33">
        <v>78856.543789999996</v>
      </c>
      <c r="ED245" s="33">
        <v>59136.253219999999</v>
      </c>
      <c r="EE245" s="33">
        <v>61032.852809999997</v>
      </c>
      <c r="EF245" s="33">
        <v>85966.251579999996</v>
      </c>
      <c r="EG245" s="33">
        <v>79495.578739999997</v>
      </c>
      <c r="EH245" s="33">
        <v>59130.617250000003</v>
      </c>
      <c r="EI245" s="33">
        <v>61034.994050000001</v>
      </c>
      <c r="EJ245" s="33">
        <v>85987.202080000003</v>
      </c>
      <c r="EK245" s="33">
        <v>80245.470740000004</v>
      </c>
      <c r="EL245" s="33">
        <v>59185.822910000003</v>
      </c>
      <c r="EM245" s="33">
        <v>61041.243049999997</v>
      </c>
      <c r="EN245" s="33">
        <v>86007.554860000004</v>
      </c>
      <c r="EO245" s="33">
        <v>79609.459480000005</v>
      </c>
      <c r="EP245" s="33">
        <v>57731.803800000002</v>
      </c>
      <c r="EQ245" s="33">
        <v>61047.313770000001</v>
      </c>
      <c r="ER245" s="33">
        <v>87137.742599999998</v>
      </c>
      <c r="ES245" s="33">
        <v>80285.429099999994</v>
      </c>
      <c r="ET245" s="33">
        <v>56621.567620000002</v>
      </c>
      <c r="EU245" s="33">
        <v>61494.7405</v>
      </c>
      <c r="EV245" s="33">
        <v>87798.191850000003</v>
      </c>
      <c r="EW245" s="33">
        <v>80200.801850000003</v>
      </c>
      <c r="EX245" s="33">
        <v>53767.077290000001</v>
      </c>
      <c r="EY245" s="33">
        <v>61824.842409999997</v>
      </c>
      <c r="EZ245" s="33">
        <v>90756.059890000004</v>
      </c>
      <c r="FA245" s="33">
        <v>82766.613599999997</v>
      </c>
      <c r="FB245" s="33">
        <v>55038.10828</v>
      </c>
      <c r="FC245" s="33">
        <v>62972.538390000002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3836.3314059999998</v>
      </c>
      <c r="AO246" s="33">
        <v>3335.2453970000001</v>
      </c>
      <c r="AP246" s="33">
        <v>2473.437954</v>
      </c>
      <c r="AQ246" s="33">
        <v>3031.1278339999999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4376.7621200000003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4600.7556649999997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4549.6310030000004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2453.092079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56.022339039999999</v>
      </c>
      <c r="AD248" s="33">
        <v>55.792816889999997</v>
      </c>
      <c r="AE248" s="33">
        <v>55.553853750000002</v>
      </c>
      <c r="AF248" s="33">
        <v>58.056632460000003</v>
      </c>
      <c r="AG248" s="33">
        <v>56.022339039999999</v>
      </c>
      <c r="AH248" s="33">
        <v>55.792816889999997</v>
      </c>
      <c r="AI248" s="33">
        <v>55.553853750000002</v>
      </c>
      <c r="AJ248" s="33">
        <v>105.2766835</v>
      </c>
      <c r="AK248" s="33">
        <v>104.6626727</v>
      </c>
      <c r="AL248" s="33">
        <v>55.792816889999997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57.819946610000002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56.022339039999999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56.022339039999999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110.4401404</v>
      </c>
      <c r="CE248" s="33">
        <v>107.4420198</v>
      </c>
      <c r="CF248" s="33">
        <v>105.2766835</v>
      </c>
      <c r="CG248" s="33">
        <v>104.6626727</v>
      </c>
      <c r="CH248" s="33">
        <v>110.4401404</v>
      </c>
      <c r="CI248" s="33">
        <v>107.4420198</v>
      </c>
      <c r="CJ248" s="33">
        <v>105.2766835</v>
      </c>
      <c r="CK248" s="33">
        <v>104.6626727</v>
      </c>
      <c r="CL248" s="33">
        <v>110.4401404</v>
      </c>
      <c r="CM248" s="33">
        <v>107.4420198</v>
      </c>
      <c r="CN248" s="33">
        <v>105.2766835</v>
      </c>
      <c r="CO248" s="33">
        <v>104.6626727</v>
      </c>
      <c r="CP248" s="33">
        <v>110.4401404</v>
      </c>
      <c r="CQ248" s="33">
        <v>107.4420198</v>
      </c>
      <c r="CR248" s="33">
        <v>105.2766835</v>
      </c>
      <c r="CS248" s="33">
        <v>104.6626727</v>
      </c>
      <c r="CT248" s="33">
        <v>110.4401404</v>
      </c>
      <c r="CU248" s="33">
        <v>107.4420198</v>
      </c>
      <c r="CV248" s="33">
        <v>105.2766835</v>
      </c>
      <c r="CW248" s="33">
        <v>104.6626727</v>
      </c>
      <c r="CX248" s="33">
        <v>110.4401404</v>
      </c>
      <c r="CY248" s="33">
        <v>107.4420198</v>
      </c>
      <c r="CZ248" s="33">
        <v>105.2766835</v>
      </c>
      <c r="DA248" s="33">
        <v>104.6626727</v>
      </c>
      <c r="DB248" s="33">
        <v>110.4401404</v>
      </c>
      <c r="DC248" s="33">
        <v>107.4420198</v>
      </c>
      <c r="DD248" s="33">
        <v>105.2766835</v>
      </c>
      <c r="DE248" s="33">
        <v>104.6626727</v>
      </c>
      <c r="DF248" s="33">
        <v>110.4401404</v>
      </c>
      <c r="DG248" s="33">
        <v>107.4420198</v>
      </c>
      <c r="DH248" s="33">
        <v>105.2766835</v>
      </c>
      <c r="DI248" s="33">
        <v>104.6626727</v>
      </c>
      <c r="DJ248" s="33">
        <v>110.4401404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102.8650651</v>
      </c>
      <c r="DR248" s="33">
        <v>110.4401404</v>
      </c>
      <c r="DS248" s="33">
        <v>107.4420198</v>
      </c>
      <c r="DT248" s="33">
        <v>105.2766835</v>
      </c>
      <c r="DU248" s="33">
        <v>104.6626727</v>
      </c>
      <c r="DV248" s="33">
        <v>110.4401404</v>
      </c>
      <c r="DW248" s="33">
        <v>107.4420198</v>
      </c>
      <c r="DX248" s="33">
        <v>105.2766835</v>
      </c>
      <c r="DY248" s="33">
        <v>104.6626727</v>
      </c>
      <c r="DZ248" s="33">
        <v>110.4401404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57.8966359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57.8966359</v>
      </c>
      <c r="EU248" s="33">
        <v>107.4420198</v>
      </c>
      <c r="EV248" s="33">
        <v>105.2766835</v>
      </c>
      <c r="EW248" s="33">
        <v>104.6626727</v>
      </c>
      <c r="EY248" s="33">
        <v>107.4420198</v>
      </c>
      <c r="EZ248" s="33">
        <v>105.2766835</v>
      </c>
      <c r="FA248" s="33">
        <v>104.6626727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38.469196889999999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90.477961089999994</v>
      </c>
      <c r="AL251" s="33">
        <v>163.84764620000001</v>
      </c>
      <c r="AM251" s="33">
        <v>198.2845548</v>
      </c>
      <c r="AN251" s="33">
        <v>279.91480610000002</v>
      </c>
      <c r="AO251" s="33">
        <v>90.477961089999994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1.3854422719999999</v>
      </c>
      <c r="AI253" s="33">
        <v>1.706231469</v>
      </c>
      <c r="AJ253" s="33">
        <v>1.706231469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M253" s="33">
        <v>1.125185874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1.188972793</v>
      </c>
      <c r="BV253" s="33">
        <v>1.4807809949999999</v>
      </c>
      <c r="BW253" s="33">
        <v>1.706231469</v>
      </c>
      <c r="BX253" s="33">
        <v>2.0989980300000002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V253" s="33">
        <v>1.4807809949999999</v>
      </c>
      <c r="DW253" s="33">
        <v>1.706231469</v>
      </c>
      <c r="DX253" s="33">
        <v>2.0989980300000002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3388.2922250000001</v>
      </c>
      <c r="AD257" s="33">
        <v>2671.0761379999999</v>
      </c>
      <c r="AE257" s="33">
        <v>3123.1952759999999</v>
      </c>
      <c r="AF257" s="33">
        <v>3692.7032140000001</v>
      </c>
      <c r="AG257" s="33">
        <v>3453.7899600000001</v>
      </c>
      <c r="AH257" s="33">
        <v>2869.3602959999998</v>
      </c>
      <c r="AI257" s="33">
        <v>3184.5163849999999</v>
      </c>
      <c r="AJ257" s="33">
        <v>3837.2548630000001</v>
      </c>
      <c r="AK257" s="33">
        <v>3413.742542</v>
      </c>
      <c r="AL257" s="33">
        <v>2932.0968499999999</v>
      </c>
      <c r="AM257" s="33">
        <v>3314.0706719999998</v>
      </c>
      <c r="AN257" s="33">
        <v>5330.8189590000002</v>
      </c>
      <c r="AO257" s="33">
        <v>4622.9697239999996</v>
      </c>
      <c r="AP257" s="33">
        <v>3959.4496939999999</v>
      </c>
      <c r="AQ257" s="33">
        <v>4479.514999</v>
      </c>
      <c r="AR257" s="33">
        <v>6464.026793</v>
      </c>
      <c r="AS257" s="33">
        <v>3592.7884669999999</v>
      </c>
      <c r="AT257" s="33">
        <v>4693.1903609999999</v>
      </c>
      <c r="AU257" s="33">
        <v>5363.7694110000002</v>
      </c>
      <c r="AV257" s="33">
        <v>6464.026793</v>
      </c>
      <c r="AW257" s="33">
        <v>3549.4557530000002</v>
      </c>
      <c r="AX257" s="33">
        <v>4693.1903609999999</v>
      </c>
      <c r="AY257" s="33">
        <v>5363.7694110000002</v>
      </c>
      <c r="AZ257" s="33">
        <v>7938.1136029999998</v>
      </c>
      <c r="BA257" s="33">
        <v>7533.3436380000003</v>
      </c>
      <c r="BB257" s="33">
        <v>6399.1372419999998</v>
      </c>
      <c r="BC257" s="33">
        <v>6983.5825960000002</v>
      </c>
      <c r="BD257" s="33">
        <v>7938.5063689999997</v>
      </c>
      <c r="BE257" s="33">
        <v>7484.703305</v>
      </c>
      <c r="BF257" s="33">
        <v>6399.1372419999998</v>
      </c>
      <c r="BG257" s="33">
        <v>6983.5825960000002</v>
      </c>
      <c r="BH257" s="33">
        <v>7938.5063689999997</v>
      </c>
      <c r="BI257" s="33">
        <v>7533.3436380000003</v>
      </c>
      <c r="BJ257" s="33">
        <v>6399.1372419999998</v>
      </c>
      <c r="BK257" s="33">
        <v>6983.5825960000002</v>
      </c>
      <c r="BL257" s="33">
        <v>7938.5063689999997</v>
      </c>
      <c r="BM257" s="33">
        <v>7485.8284910000002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7938.5063689999997</v>
      </c>
      <c r="BU257" s="33">
        <v>7310.5390669999997</v>
      </c>
      <c r="BV257" s="33">
        <v>6399.1372419999998</v>
      </c>
      <c r="BW257" s="33">
        <v>6983.5825960000002</v>
      </c>
      <c r="BX257" s="33">
        <v>7938.5063689999997</v>
      </c>
      <c r="BY257" s="33">
        <v>7533.3436380000003</v>
      </c>
      <c r="BZ257" s="33">
        <v>6399.1372419999998</v>
      </c>
      <c r="CA257" s="33">
        <v>6983.5825960000002</v>
      </c>
      <c r="CB257" s="33">
        <v>7938.5063689999997</v>
      </c>
      <c r="CC257" s="33">
        <v>7442.8656769999998</v>
      </c>
      <c r="CD257" s="33">
        <v>6397.0334229999999</v>
      </c>
      <c r="CE257" s="33">
        <v>6983.5825960000002</v>
      </c>
      <c r="CF257" s="33">
        <v>7938.5063689999997</v>
      </c>
      <c r="CG257" s="33">
        <v>7535.31484</v>
      </c>
      <c r="CH257" s="33">
        <v>6397.0334229999999</v>
      </c>
      <c r="CI257" s="33">
        <v>6983.5825960000002</v>
      </c>
      <c r="CJ257" s="33">
        <v>7938.5063689999997</v>
      </c>
      <c r="CK257" s="33">
        <v>7533.3436380000003</v>
      </c>
      <c r="CL257" s="33">
        <v>6397.0334229999999</v>
      </c>
      <c r="CM257" s="33">
        <v>6983.5825960000002</v>
      </c>
      <c r="CN257" s="33">
        <v>7938.5063689999997</v>
      </c>
      <c r="CO257" s="33">
        <v>7535.31484</v>
      </c>
      <c r="CP257" s="33">
        <v>6397.0334229999999</v>
      </c>
      <c r="CQ257" s="33">
        <v>6983.5825960000002</v>
      </c>
      <c r="CR257" s="33">
        <v>7938.5063689999997</v>
      </c>
      <c r="CS257" s="33">
        <v>7535.31484</v>
      </c>
      <c r="CT257" s="33">
        <v>6397.0334229999999</v>
      </c>
      <c r="CU257" s="33">
        <v>6983.5825960000002</v>
      </c>
      <c r="CV257" s="33">
        <v>7938.5063689999997</v>
      </c>
      <c r="CW257" s="33">
        <v>7535.31484</v>
      </c>
      <c r="CX257" s="33">
        <v>6397.0334229999999</v>
      </c>
      <c r="CY257" s="33">
        <v>6983.5825960000002</v>
      </c>
      <c r="CZ257" s="33">
        <v>7938.5063689999997</v>
      </c>
      <c r="DA257" s="33">
        <v>7535.31484</v>
      </c>
      <c r="DB257" s="33">
        <v>6397.0334229999999</v>
      </c>
      <c r="DC257" s="33">
        <v>6983.5825960000002</v>
      </c>
      <c r="DD257" s="33">
        <v>7938.5063689999997</v>
      </c>
      <c r="DE257" s="33">
        <v>7535.31484</v>
      </c>
      <c r="DF257" s="33">
        <v>6397.0334229999999</v>
      </c>
      <c r="DG257" s="33">
        <v>6983.5825960000002</v>
      </c>
      <c r="DH257" s="33">
        <v>7938.5063689999997</v>
      </c>
      <c r="DI257" s="33">
        <v>7535.31484</v>
      </c>
      <c r="DJ257" s="33">
        <v>6397.0334229999999</v>
      </c>
      <c r="DK257" s="33">
        <v>6983.5825960000002</v>
      </c>
      <c r="DL257" s="33">
        <v>7938.5063689999997</v>
      </c>
      <c r="DM257" s="33">
        <v>7533.3436380000003</v>
      </c>
      <c r="DN257" s="33">
        <v>6397.0334229999999</v>
      </c>
      <c r="DO257" s="33">
        <v>6983.5825960000002</v>
      </c>
      <c r="DP257" s="33">
        <v>7938.5063689999997</v>
      </c>
      <c r="DQ257" s="33">
        <v>7533.5172329999996</v>
      </c>
      <c r="DR257" s="33">
        <v>6397.0334229999999</v>
      </c>
      <c r="DS257" s="33">
        <v>6983.5825960000002</v>
      </c>
      <c r="DT257" s="33">
        <v>7938.5063689999997</v>
      </c>
      <c r="DU257" s="33">
        <v>7533.3436380000003</v>
      </c>
      <c r="DV257" s="33">
        <v>6397.0334229999999</v>
      </c>
      <c r="DW257" s="33">
        <v>6983.5825960000002</v>
      </c>
      <c r="DX257" s="33">
        <v>7938.5063689999997</v>
      </c>
      <c r="DY257" s="33">
        <v>7533.3436380000003</v>
      </c>
      <c r="DZ257" s="33">
        <v>6397.0334229999999</v>
      </c>
      <c r="EA257" s="33">
        <v>6983.5825960000002</v>
      </c>
      <c r="EB257" s="33">
        <v>7938.5063689999997</v>
      </c>
      <c r="EC257" s="33">
        <v>7535.31484</v>
      </c>
      <c r="ED257" s="33">
        <v>6397.0334229999999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7533.3436380000003</v>
      </c>
      <c r="EL257" s="33">
        <v>6344.4899189999996</v>
      </c>
      <c r="EM257" s="33">
        <v>6983.5825960000002</v>
      </c>
      <c r="EN257" s="33">
        <v>7938.5063689999997</v>
      </c>
      <c r="EO257" s="33">
        <v>7535.31484</v>
      </c>
      <c r="EP257" s="33">
        <v>6344.4899189999996</v>
      </c>
      <c r="EQ257" s="33">
        <v>6983.5825960000002</v>
      </c>
      <c r="ER257" s="33">
        <v>7938.5063689999997</v>
      </c>
      <c r="ES257" s="33">
        <v>7484.1901779999998</v>
      </c>
      <c r="ET257" s="33">
        <v>6344.4899189999996</v>
      </c>
      <c r="EU257" s="33">
        <v>6983.5825960000002</v>
      </c>
      <c r="EV257" s="33">
        <v>7938.5063689999997</v>
      </c>
      <c r="EW257" s="33">
        <v>7533.3436380000003</v>
      </c>
      <c r="EX257" s="33">
        <v>6286.5932830000002</v>
      </c>
      <c r="EY257" s="33">
        <v>6983.5825960000002</v>
      </c>
      <c r="EZ257" s="33">
        <v>7938.5063689999997</v>
      </c>
      <c r="FA257" s="33">
        <v>7535.31484</v>
      </c>
      <c r="FB257" s="33">
        <v>6286.5932830000002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0</v>
      </c>
      <c r="CC305" s="33">
        <v>0</v>
      </c>
      <c r="CD305" s="33">
        <v>0</v>
      </c>
      <c r="CE305" s="33">
        <v>0</v>
      </c>
      <c r="CF305" s="33">
        <v>0</v>
      </c>
      <c r="CG305" s="33">
        <v>0</v>
      </c>
      <c r="CH305" s="33">
        <v>0</v>
      </c>
      <c r="CI305" s="33">
        <v>0</v>
      </c>
      <c r="CJ305" s="33">
        <v>0</v>
      </c>
      <c r="CK305" s="33">
        <v>0</v>
      </c>
      <c r="CL305" s="33">
        <v>0</v>
      </c>
      <c r="CM305" s="33">
        <v>0</v>
      </c>
      <c r="CN305" s="33">
        <v>0</v>
      </c>
      <c r="CO305" s="33">
        <v>0</v>
      </c>
      <c r="CP305" s="33">
        <v>0</v>
      </c>
      <c r="CQ305" s="33">
        <v>0</v>
      </c>
      <c r="CR305" s="33">
        <v>0</v>
      </c>
      <c r="CS305" s="33">
        <v>0</v>
      </c>
      <c r="CT305" s="33">
        <v>0</v>
      </c>
      <c r="CU305" s="33">
        <v>0</v>
      </c>
      <c r="CV305" s="33">
        <v>0</v>
      </c>
      <c r="CW305" s="33">
        <v>0</v>
      </c>
      <c r="CX305" s="33">
        <v>0</v>
      </c>
      <c r="CY305" s="33">
        <v>0</v>
      </c>
      <c r="CZ305" s="33">
        <v>0</v>
      </c>
      <c r="DA305" s="33">
        <v>0</v>
      </c>
      <c r="DB305" s="33">
        <v>0</v>
      </c>
      <c r="DC305" s="33">
        <v>0</v>
      </c>
      <c r="DD305" s="33">
        <v>0</v>
      </c>
      <c r="DE305" s="33">
        <v>0</v>
      </c>
      <c r="DF305" s="33">
        <v>0</v>
      </c>
      <c r="DG305" s="33">
        <v>0</v>
      </c>
      <c r="DH305" s="33">
        <v>0</v>
      </c>
      <c r="DI305" s="33">
        <v>0</v>
      </c>
      <c r="DJ305" s="33">
        <v>0</v>
      </c>
      <c r="DK305" s="33">
        <v>0</v>
      </c>
      <c r="DL305" s="33">
        <v>0</v>
      </c>
      <c r="DM305" s="33">
        <v>0</v>
      </c>
      <c r="DN305" s="33">
        <v>0</v>
      </c>
      <c r="DO305" s="33">
        <v>0</v>
      </c>
      <c r="DP305" s="33">
        <v>0</v>
      </c>
      <c r="DQ305" s="33">
        <v>0</v>
      </c>
      <c r="DR305" s="33">
        <v>0</v>
      </c>
      <c r="DS305" s="33">
        <v>0</v>
      </c>
      <c r="DT305" s="33">
        <v>0</v>
      </c>
      <c r="DU305" s="33">
        <v>0</v>
      </c>
      <c r="DV305" s="33">
        <v>0</v>
      </c>
      <c r="DW305" s="33">
        <v>0</v>
      </c>
      <c r="DX305" s="33">
        <v>0</v>
      </c>
      <c r="DY305" s="33">
        <v>0</v>
      </c>
      <c r="DZ305" s="33">
        <v>0</v>
      </c>
      <c r="EA305" s="33">
        <v>0</v>
      </c>
      <c r="EB305" s="33">
        <v>0</v>
      </c>
      <c r="EC305" s="33">
        <v>0</v>
      </c>
      <c r="ED305" s="33">
        <v>0</v>
      </c>
      <c r="EE305" s="33">
        <v>0</v>
      </c>
      <c r="EF305" s="33">
        <v>0</v>
      </c>
      <c r="EG305" s="33">
        <v>0</v>
      </c>
      <c r="EH305" s="33">
        <v>0</v>
      </c>
      <c r="EI305" s="33">
        <v>0</v>
      </c>
      <c r="EJ305" s="33">
        <v>0</v>
      </c>
      <c r="EK305" s="33">
        <v>0</v>
      </c>
      <c r="EL305" s="33">
        <v>0</v>
      </c>
      <c r="EM305" s="33">
        <v>0</v>
      </c>
      <c r="EN305" s="33">
        <v>0</v>
      </c>
      <c r="EO305" s="33">
        <v>0</v>
      </c>
      <c r="EP305" s="33">
        <v>0</v>
      </c>
      <c r="EQ305" s="33">
        <v>0</v>
      </c>
      <c r="ER305" s="33">
        <v>0</v>
      </c>
      <c r="ES305" s="33">
        <v>0</v>
      </c>
      <c r="ET305" s="33">
        <v>0</v>
      </c>
      <c r="EU305" s="33">
        <v>0</v>
      </c>
      <c r="EV305" s="33">
        <v>0</v>
      </c>
      <c r="EW305" s="33">
        <v>0</v>
      </c>
      <c r="EX305" s="33">
        <v>0</v>
      </c>
      <c r="EY305" s="33">
        <v>0</v>
      </c>
      <c r="EZ305" s="33">
        <v>0</v>
      </c>
      <c r="FA305" s="33">
        <v>0</v>
      </c>
      <c r="FB305" s="33">
        <v>0</v>
      </c>
      <c r="FC305" s="33">
        <v>0</v>
      </c>
    </row>
    <row r="306" spans="2:159" x14ac:dyDescent="0.25">
      <c r="B306" s="33" t="s">
        <v>64</v>
      </c>
      <c r="C306" s="33" t="s">
        <v>37</v>
      </c>
      <c r="DL306" s="33">
        <v>1341.966095</v>
      </c>
      <c r="DM306" s="33">
        <v>1332.962683</v>
      </c>
      <c r="DN306" s="33">
        <v>1301.9848440000001</v>
      </c>
      <c r="DO306" s="33">
        <v>1332.962683</v>
      </c>
      <c r="DP306" s="33">
        <v>2518.264533</v>
      </c>
      <c r="DQ306" s="33">
        <v>2501.3691950000002</v>
      </c>
      <c r="DR306" s="33">
        <v>2443.2377759999999</v>
      </c>
      <c r="DS306" s="33">
        <v>2501.3691950000002</v>
      </c>
      <c r="DT306" s="33">
        <v>3700.373419</v>
      </c>
      <c r="DU306" s="33">
        <v>3675.5471699999998</v>
      </c>
      <c r="DV306" s="33">
        <v>3590.1280430000002</v>
      </c>
      <c r="DW306" s="33">
        <v>3675.5471699999998</v>
      </c>
      <c r="DX306" s="33">
        <v>4878.6976189999996</v>
      </c>
      <c r="DY306" s="33">
        <v>4845.9658520000003</v>
      </c>
      <c r="DZ306" s="33">
        <v>4733.3463830000001</v>
      </c>
      <c r="EA306" s="33">
        <v>4845.9658520000003</v>
      </c>
      <c r="EB306" s="33">
        <v>6075.907948</v>
      </c>
      <c r="EC306" s="33">
        <v>6035.1439540000001</v>
      </c>
      <c r="ED306" s="33">
        <v>5894.888175</v>
      </c>
      <c r="EE306" s="33">
        <v>6035.1439540000001</v>
      </c>
      <c r="EF306" s="33">
        <v>6499.63112</v>
      </c>
      <c r="EG306" s="33">
        <v>6456.024316</v>
      </c>
      <c r="EH306" s="33">
        <v>6305.9873459999999</v>
      </c>
      <c r="EI306" s="33">
        <v>6456.024316</v>
      </c>
      <c r="EJ306" s="33">
        <v>7039.0707910000001</v>
      </c>
      <c r="EK306" s="33">
        <v>6991.8448209999997</v>
      </c>
      <c r="EL306" s="33">
        <v>6829.3554679999997</v>
      </c>
      <c r="EM306" s="33">
        <v>6991.8448209999997</v>
      </c>
      <c r="EN306" s="33">
        <v>7507.8419080000003</v>
      </c>
      <c r="EO306" s="33">
        <v>7457.4708970000002</v>
      </c>
      <c r="EP306" s="33">
        <v>7284.1604690000004</v>
      </c>
      <c r="EQ306" s="33">
        <v>7457.4708970000002</v>
      </c>
      <c r="ER306" s="33">
        <v>8612.159431</v>
      </c>
      <c r="ES306" s="33">
        <v>8554.3794209999996</v>
      </c>
      <c r="ET306" s="33">
        <v>8355.5770140000004</v>
      </c>
      <c r="EU306" s="33">
        <v>8554.3794209999996</v>
      </c>
      <c r="EV306" s="33">
        <v>8612.159431</v>
      </c>
      <c r="EW306" s="33">
        <v>8554.3794209999996</v>
      </c>
      <c r="EX306" s="33">
        <v>8355.5770140000004</v>
      </c>
      <c r="EY306" s="33">
        <v>8554.3794209999996</v>
      </c>
      <c r="EZ306" s="33">
        <v>8612.159431</v>
      </c>
      <c r="FA306" s="33">
        <v>8554.3794209999996</v>
      </c>
      <c r="FB306" s="33">
        <v>8355.5770140000004</v>
      </c>
      <c r="FC306" s="33">
        <v>8554.3794209999996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1341.966095</v>
      </c>
      <c r="DM317" s="33">
        <v>1332.962683</v>
      </c>
      <c r="DN317" s="33">
        <v>1301.9848440000001</v>
      </c>
      <c r="DO317" s="33">
        <v>1332.962683</v>
      </c>
      <c r="DP317" s="33">
        <v>2518.264533</v>
      </c>
      <c r="DQ317" s="33">
        <v>2501.3691950000002</v>
      </c>
      <c r="DR317" s="33">
        <v>2443.2377759999999</v>
      </c>
      <c r="DS317" s="33">
        <v>2501.3691950000002</v>
      </c>
      <c r="DT317" s="33">
        <v>3700.373419</v>
      </c>
      <c r="DU317" s="33">
        <v>3675.5471699999998</v>
      </c>
      <c r="DV317" s="33">
        <v>3590.1280430000002</v>
      </c>
      <c r="DW317" s="33">
        <v>3675.5471699999998</v>
      </c>
      <c r="DX317" s="33">
        <v>4878.6976189999996</v>
      </c>
      <c r="DY317" s="33">
        <v>4845.9658520000003</v>
      </c>
      <c r="DZ317" s="33">
        <v>4733.3463830000001</v>
      </c>
      <c r="EA317" s="33">
        <v>4845.9658520000003</v>
      </c>
      <c r="EB317" s="33">
        <v>6075.907948</v>
      </c>
      <c r="EC317" s="33">
        <v>6035.1439540000001</v>
      </c>
      <c r="ED317" s="33">
        <v>5894.888175</v>
      </c>
      <c r="EE317" s="33">
        <v>6035.1439540000001</v>
      </c>
      <c r="EF317" s="33">
        <v>6499.63112</v>
      </c>
      <c r="EG317" s="33">
        <v>6456.024316</v>
      </c>
      <c r="EH317" s="33">
        <v>6305.9873459999999</v>
      </c>
      <c r="EI317" s="33">
        <v>6456.024316</v>
      </c>
      <c r="EJ317" s="33">
        <v>7039.0707910000001</v>
      </c>
      <c r="EK317" s="33">
        <v>6991.8448209999997</v>
      </c>
      <c r="EL317" s="33">
        <v>6829.3554679999997</v>
      </c>
      <c r="EM317" s="33">
        <v>6991.8448209999997</v>
      </c>
      <c r="EN317" s="33">
        <v>7507.8419080000003</v>
      </c>
      <c r="EO317" s="33">
        <v>7457.4708970000002</v>
      </c>
      <c r="EP317" s="33">
        <v>7284.1604690000004</v>
      </c>
      <c r="EQ317" s="33">
        <v>7457.4708970000002</v>
      </c>
      <c r="ER317" s="33">
        <v>8612.159431</v>
      </c>
      <c r="ES317" s="33">
        <v>8554.3794209999996</v>
      </c>
      <c r="ET317" s="33">
        <v>8355.5770140000004</v>
      </c>
      <c r="EU317" s="33">
        <v>8554.3794209999996</v>
      </c>
      <c r="EV317" s="33">
        <v>8612.159431</v>
      </c>
      <c r="EW317" s="33">
        <v>8554.3794209999996</v>
      </c>
      <c r="EX317" s="33">
        <v>8355.5770140000004</v>
      </c>
      <c r="EY317" s="33">
        <v>8554.3794209999996</v>
      </c>
      <c r="EZ317" s="33">
        <v>8612.159431</v>
      </c>
      <c r="FA317" s="33">
        <v>8554.3794209999996</v>
      </c>
      <c r="FB317" s="33">
        <v>8355.5770140000004</v>
      </c>
      <c r="FC317" s="33">
        <v>8554.3794209999996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158.05994999999999</v>
      </c>
      <c r="AD368" s="33">
        <v>158.05994999999999</v>
      </c>
      <c r="AE368" s="33">
        <v>186.72345000000001</v>
      </c>
      <c r="AF368" s="33">
        <v>186.72345000000001</v>
      </c>
      <c r="AG368" s="33">
        <v>158.05994999999999</v>
      </c>
      <c r="AH368" s="33">
        <v>158.05994999999999</v>
      </c>
      <c r="AI368" s="33">
        <v>186.72345000000001</v>
      </c>
      <c r="AJ368" s="33">
        <v>186.72345000000001</v>
      </c>
      <c r="AK368" s="33">
        <v>186.72345000000001</v>
      </c>
      <c r="AL368" s="33">
        <v>158.05994999999999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142.57875000000001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23.76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158.05994999999999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158.05994999999999</v>
      </c>
      <c r="EA368" s="33">
        <v>158.05994999999999</v>
      </c>
      <c r="EB368" s="33">
        <v>158.05994999999999</v>
      </c>
      <c r="EC368" s="33">
        <v>158.05994999999999</v>
      </c>
      <c r="ED368" s="33">
        <v>158.05994999999999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254.79</v>
      </c>
      <c r="AD369" s="33">
        <v>254.79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254.79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3.2655599999999998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290.00758919999998</v>
      </c>
      <c r="AA377" s="33">
        <v>318.67108919999998</v>
      </c>
      <c r="AB377" s="33">
        <v>483.57535919999998</v>
      </c>
      <c r="AC377" s="33">
        <v>454.90185919999999</v>
      </c>
      <c r="AD377" s="33">
        <v>454.90185919999999</v>
      </c>
      <c r="AE377" s="33">
        <v>483.57535919999998</v>
      </c>
      <c r="AF377" s="33">
        <v>625.27135920000001</v>
      </c>
      <c r="AG377" s="33">
        <v>596.59785920000002</v>
      </c>
      <c r="AH377" s="33">
        <v>596.60785920000001</v>
      </c>
      <c r="AI377" s="33">
        <v>625.27135920000001</v>
      </c>
      <c r="AJ377" s="33">
        <v>668.7361449</v>
      </c>
      <c r="AK377" s="33">
        <v>668.7361449</v>
      </c>
      <c r="AL377" s="33">
        <v>640.0726449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673.45856990000004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629.32386989999998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510.50511990000001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347.95316070000001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347.95316070000001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347.95316070000001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R416" s="33">
        <v>209.46828679999999</v>
      </c>
      <c r="AS416" s="33">
        <v>255.1704584</v>
      </c>
      <c r="AT416" s="33">
        <v>337.053516</v>
      </c>
      <c r="AU416" s="33">
        <v>276.1172871</v>
      </c>
      <c r="AV416" s="33">
        <v>2277.6483010000002</v>
      </c>
      <c r="AW416" s="33">
        <v>2774.5897490000002</v>
      </c>
      <c r="AX416" s="33">
        <v>3664.9431760000002</v>
      </c>
      <c r="AY416" s="33">
        <v>3002.3545789999998</v>
      </c>
      <c r="AZ416" s="33">
        <v>3200.7279039999999</v>
      </c>
      <c r="BA416" s="33">
        <v>3899.068538</v>
      </c>
      <c r="BB416" s="33">
        <v>5150.2621730000001</v>
      </c>
      <c r="BC416" s="33">
        <v>4219.1413279999997</v>
      </c>
      <c r="BD416" s="33">
        <v>6135.3930220000002</v>
      </c>
      <c r="BE416" s="33">
        <v>7474.0242260000005</v>
      </c>
      <c r="BF416" s="33">
        <v>9872.4051350000009</v>
      </c>
      <c r="BG416" s="33">
        <v>8087.5635279999997</v>
      </c>
      <c r="BH416" s="33">
        <v>6893.4425549999996</v>
      </c>
      <c r="BI416" s="33">
        <v>8397.4663849999997</v>
      </c>
      <c r="BJ416" s="33">
        <v>11092.17575</v>
      </c>
      <c r="BK416" s="33">
        <v>9086.810641</v>
      </c>
      <c r="BL416" s="33">
        <v>8616.8412339999995</v>
      </c>
      <c r="BM416" s="33">
        <v>10496.87932</v>
      </c>
      <c r="BN416" s="33">
        <v>13865.28089</v>
      </c>
      <c r="BO416" s="33">
        <v>11358.56344</v>
      </c>
      <c r="BP416" s="33">
        <v>8684.1639419999992</v>
      </c>
      <c r="BQ416" s="33">
        <v>10578.89062</v>
      </c>
      <c r="BR416" s="33">
        <v>13973.60925</v>
      </c>
      <c r="BS416" s="33">
        <v>11447.30701</v>
      </c>
      <c r="BT416" s="33">
        <v>8982.8854019999999</v>
      </c>
      <c r="BU416" s="33">
        <v>10942.78767</v>
      </c>
      <c r="BV416" s="33">
        <v>14454.27924</v>
      </c>
      <c r="BW416" s="33">
        <v>11841.076209999999</v>
      </c>
      <c r="BX416" s="33">
        <v>8982.8854019999999</v>
      </c>
      <c r="BY416" s="33">
        <v>10942.78767</v>
      </c>
      <c r="BZ416" s="33">
        <v>14454.27924</v>
      </c>
      <c r="CA416" s="33">
        <v>11841.076209999999</v>
      </c>
      <c r="CB416" s="33">
        <v>8982.8854019999999</v>
      </c>
      <c r="CC416" s="33">
        <v>10942.78767</v>
      </c>
      <c r="CD416" s="33">
        <v>14454.27924</v>
      </c>
      <c r="CE416" s="33">
        <v>11841.076209999999</v>
      </c>
      <c r="CF416" s="33">
        <v>8982.8854019999999</v>
      </c>
      <c r="CG416" s="33">
        <v>10942.78767</v>
      </c>
      <c r="CH416" s="33">
        <v>14454.27924</v>
      </c>
      <c r="CI416" s="33">
        <v>11841.076209999999</v>
      </c>
      <c r="CJ416" s="33">
        <v>8982.8854019999999</v>
      </c>
      <c r="CK416" s="33">
        <v>10942.78767</v>
      </c>
      <c r="CL416" s="33">
        <v>14454.27924</v>
      </c>
      <c r="CM416" s="33">
        <v>11841.076209999999</v>
      </c>
      <c r="CN416" s="33">
        <v>8982.8854019999999</v>
      </c>
      <c r="CO416" s="33">
        <v>10942.78767</v>
      </c>
      <c r="CP416" s="33">
        <v>14454.27924</v>
      </c>
      <c r="CQ416" s="33">
        <v>11841.076209999999</v>
      </c>
      <c r="CR416" s="33">
        <v>8982.8854019999999</v>
      </c>
      <c r="CS416" s="33">
        <v>10942.78767</v>
      </c>
      <c r="CT416" s="33">
        <v>14454.27924</v>
      </c>
      <c r="CU416" s="33">
        <v>11841.076209999999</v>
      </c>
      <c r="CV416" s="33">
        <v>8982.8854019999999</v>
      </c>
      <c r="CW416" s="33">
        <v>10942.78767</v>
      </c>
      <c r="CX416" s="33">
        <v>14454.27924</v>
      </c>
      <c r="CY416" s="33">
        <v>11841.076209999999</v>
      </c>
      <c r="CZ416" s="33">
        <v>8982.8854019999999</v>
      </c>
      <c r="DA416" s="33">
        <v>10942.78767</v>
      </c>
      <c r="DB416" s="33">
        <v>14454.27924</v>
      </c>
      <c r="DC416" s="33">
        <v>11841.076209999999</v>
      </c>
      <c r="DD416" s="33">
        <v>8982.8854019999999</v>
      </c>
      <c r="DE416" s="33">
        <v>10942.78767</v>
      </c>
      <c r="DF416" s="33">
        <v>14454.27924</v>
      </c>
      <c r="DG416" s="33">
        <v>11841.076209999999</v>
      </c>
      <c r="DH416" s="33">
        <v>8982.8854019999999</v>
      </c>
      <c r="DI416" s="33">
        <v>10942.78767</v>
      </c>
      <c r="DJ416" s="33">
        <v>14454.27924</v>
      </c>
      <c r="DK416" s="33">
        <v>11841.076209999999</v>
      </c>
      <c r="DL416" s="33">
        <v>8982.8854019999999</v>
      </c>
      <c r="DM416" s="33">
        <v>10942.78767</v>
      </c>
      <c r="DN416" s="33">
        <v>14454.27924</v>
      </c>
      <c r="DO416" s="33">
        <v>11841.076209999999</v>
      </c>
      <c r="DP416" s="33">
        <v>8982.8854019999999</v>
      </c>
      <c r="DQ416" s="33">
        <v>10942.78767</v>
      </c>
      <c r="DR416" s="33">
        <v>14454.27924</v>
      </c>
      <c r="DS416" s="33">
        <v>11841.076209999999</v>
      </c>
      <c r="DT416" s="33">
        <v>8982.8854019999999</v>
      </c>
      <c r="DU416" s="33">
        <v>10942.78767</v>
      </c>
      <c r="DV416" s="33">
        <v>14454.27924</v>
      </c>
      <c r="DW416" s="33">
        <v>11841.076209999999</v>
      </c>
      <c r="DX416" s="33">
        <v>8982.8854019999999</v>
      </c>
      <c r="DY416" s="33">
        <v>10942.78767</v>
      </c>
      <c r="DZ416" s="33">
        <v>14454.27924</v>
      </c>
      <c r="EA416" s="33">
        <v>11841.076209999999</v>
      </c>
      <c r="EB416" s="33">
        <v>8982.8854019999999</v>
      </c>
      <c r="EC416" s="33">
        <v>10942.78767</v>
      </c>
      <c r="ED416" s="33">
        <v>14454.27924</v>
      </c>
      <c r="EE416" s="33">
        <v>11841.076209999999</v>
      </c>
      <c r="EF416" s="33">
        <v>8982.8854019999999</v>
      </c>
      <c r="EG416" s="33">
        <v>10942.78767</v>
      </c>
      <c r="EH416" s="33">
        <v>14454.27924</v>
      </c>
      <c r="EI416" s="33">
        <v>11841.076209999999</v>
      </c>
      <c r="EJ416" s="33">
        <v>8982.8854019999999</v>
      </c>
      <c r="EK416" s="33">
        <v>10942.78767</v>
      </c>
      <c r="EL416" s="33">
        <v>14454.27924</v>
      </c>
      <c r="EM416" s="33">
        <v>11841.076209999999</v>
      </c>
      <c r="EN416" s="33">
        <v>8982.8854019999999</v>
      </c>
      <c r="EO416" s="33">
        <v>10942.78767</v>
      </c>
      <c r="EP416" s="33">
        <v>14454.27924</v>
      </c>
      <c r="EQ416" s="33">
        <v>11841.076209999999</v>
      </c>
      <c r="ER416" s="33">
        <v>8982.8854019999999</v>
      </c>
      <c r="ES416" s="33">
        <v>10942.78767</v>
      </c>
      <c r="ET416" s="33">
        <v>14454.27924</v>
      </c>
      <c r="EU416" s="33">
        <v>11841.076209999999</v>
      </c>
      <c r="EV416" s="33">
        <v>8982.8854019999999</v>
      </c>
      <c r="EW416" s="33">
        <v>10942.78767</v>
      </c>
      <c r="EX416" s="33">
        <v>14454.27924</v>
      </c>
      <c r="EY416" s="33">
        <v>11841.076209999999</v>
      </c>
      <c r="EZ416" s="33">
        <v>8982.8854019999999</v>
      </c>
      <c r="FA416" s="33">
        <v>10942.78767</v>
      </c>
      <c r="FB416" s="33">
        <v>14454.27924</v>
      </c>
      <c r="FC416" s="33">
        <v>11841.076209999999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209.46828679999999</v>
      </c>
      <c r="AS425" s="33">
        <v>255.1704584</v>
      </c>
      <c r="AT425" s="33">
        <v>337.053516</v>
      </c>
      <c r="AU425" s="33">
        <v>276.1172871</v>
      </c>
      <c r="AV425" s="33">
        <v>2277.6483010000002</v>
      </c>
      <c r="AW425" s="33">
        <v>2774.5897490000002</v>
      </c>
      <c r="AX425" s="33">
        <v>3664.9431760000002</v>
      </c>
      <c r="AY425" s="33">
        <v>3002.3545789999998</v>
      </c>
      <c r="AZ425" s="33">
        <v>3200.7279039999999</v>
      </c>
      <c r="BA425" s="33">
        <v>3899.068538</v>
      </c>
      <c r="BB425" s="33">
        <v>5150.2621730000001</v>
      </c>
      <c r="BC425" s="33">
        <v>4219.1413279999997</v>
      </c>
      <c r="BD425" s="33">
        <v>6135.3930220000002</v>
      </c>
      <c r="BE425" s="33">
        <v>7474.0242260000005</v>
      </c>
      <c r="BF425" s="33">
        <v>9872.4051350000009</v>
      </c>
      <c r="BG425" s="33">
        <v>8087.5635279999997</v>
      </c>
      <c r="BH425" s="33">
        <v>6893.4425549999996</v>
      </c>
      <c r="BI425" s="33">
        <v>8397.4663849999997</v>
      </c>
      <c r="BJ425" s="33">
        <v>11092.17575</v>
      </c>
      <c r="BK425" s="33">
        <v>9086.810641</v>
      </c>
      <c r="BL425" s="33">
        <v>8616.8412339999995</v>
      </c>
      <c r="BM425" s="33">
        <v>10496.87932</v>
      </c>
      <c r="BN425" s="33">
        <v>13865.28089</v>
      </c>
      <c r="BO425" s="33">
        <v>11358.56344</v>
      </c>
      <c r="BP425" s="33">
        <v>8684.1639419999992</v>
      </c>
      <c r="BQ425" s="33">
        <v>10578.89062</v>
      </c>
      <c r="BR425" s="33">
        <v>13973.60925</v>
      </c>
      <c r="BS425" s="33">
        <v>11447.30701</v>
      </c>
      <c r="BT425" s="33">
        <v>8982.8854019999999</v>
      </c>
      <c r="BU425" s="33">
        <v>10942.78767</v>
      </c>
      <c r="BV425" s="33">
        <v>14454.27924</v>
      </c>
      <c r="BW425" s="33">
        <v>11841.076209999999</v>
      </c>
      <c r="BX425" s="33">
        <v>8982.8854019999999</v>
      </c>
      <c r="BY425" s="33">
        <v>10942.78767</v>
      </c>
      <c r="BZ425" s="33">
        <v>14454.27924</v>
      </c>
      <c r="CA425" s="33">
        <v>11841.076209999999</v>
      </c>
      <c r="CB425" s="33">
        <v>8982.8854019999999</v>
      </c>
      <c r="CC425" s="33">
        <v>10942.78767</v>
      </c>
      <c r="CD425" s="33">
        <v>14454.27924</v>
      </c>
      <c r="CE425" s="33">
        <v>11841.076209999999</v>
      </c>
      <c r="CF425" s="33">
        <v>8982.8854019999999</v>
      </c>
      <c r="CG425" s="33">
        <v>10942.78767</v>
      </c>
      <c r="CH425" s="33">
        <v>14454.27924</v>
      </c>
      <c r="CI425" s="33">
        <v>11841.076209999999</v>
      </c>
      <c r="CJ425" s="33">
        <v>8982.8854019999999</v>
      </c>
      <c r="CK425" s="33">
        <v>10942.78767</v>
      </c>
      <c r="CL425" s="33">
        <v>14454.27924</v>
      </c>
      <c r="CM425" s="33">
        <v>11841.076209999999</v>
      </c>
      <c r="CN425" s="33">
        <v>8982.8854019999999</v>
      </c>
      <c r="CO425" s="33">
        <v>10942.78767</v>
      </c>
      <c r="CP425" s="33">
        <v>14454.27924</v>
      </c>
      <c r="CQ425" s="33">
        <v>11841.076209999999</v>
      </c>
      <c r="CR425" s="33">
        <v>8982.8854019999999</v>
      </c>
      <c r="CS425" s="33">
        <v>10942.78767</v>
      </c>
      <c r="CT425" s="33">
        <v>14454.27924</v>
      </c>
      <c r="CU425" s="33">
        <v>11841.076209999999</v>
      </c>
      <c r="CV425" s="33">
        <v>8982.8854019999999</v>
      </c>
      <c r="CW425" s="33">
        <v>10942.78767</v>
      </c>
      <c r="CX425" s="33">
        <v>14454.27924</v>
      </c>
      <c r="CY425" s="33">
        <v>11841.076209999999</v>
      </c>
      <c r="CZ425" s="33">
        <v>8982.8854019999999</v>
      </c>
      <c r="DA425" s="33">
        <v>10942.78767</v>
      </c>
      <c r="DB425" s="33">
        <v>14454.27924</v>
      </c>
      <c r="DC425" s="33">
        <v>11841.076209999999</v>
      </c>
      <c r="DD425" s="33">
        <v>8982.8854019999999</v>
      </c>
      <c r="DE425" s="33">
        <v>10942.78767</v>
      </c>
      <c r="DF425" s="33">
        <v>14454.27924</v>
      </c>
      <c r="DG425" s="33">
        <v>11841.076209999999</v>
      </c>
      <c r="DH425" s="33">
        <v>8982.8854019999999</v>
      </c>
      <c r="DI425" s="33">
        <v>10942.78767</v>
      </c>
      <c r="DJ425" s="33">
        <v>14454.27924</v>
      </c>
      <c r="DK425" s="33">
        <v>11841.076209999999</v>
      </c>
      <c r="DL425" s="33">
        <v>8982.8854019999999</v>
      </c>
      <c r="DM425" s="33">
        <v>10942.78767</v>
      </c>
      <c r="DN425" s="33">
        <v>14454.27924</v>
      </c>
      <c r="DO425" s="33">
        <v>11841.076209999999</v>
      </c>
      <c r="DP425" s="33">
        <v>8982.8854019999999</v>
      </c>
      <c r="DQ425" s="33">
        <v>10942.78767</v>
      </c>
      <c r="DR425" s="33">
        <v>14454.27924</v>
      </c>
      <c r="DS425" s="33">
        <v>11841.076209999999</v>
      </c>
      <c r="DT425" s="33">
        <v>8982.8854019999999</v>
      </c>
      <c r="DU425" s="33">
        <v>10942.78767</v>
      </c>
      <c r="DV425" s="33">
        <v>14454.27924</v>
      </c>
      <c r="DW425" s="33">
        <v>11841.076209999999</v>
      </c>
      <c r="DX425" s="33">
        <v>8982.8854019999999</v>
      </c>
      <c r="DY425" s="33">
        <v>10942.78767</v>
      </c>
      <c r="DZ425" s="33">
        <v>14454.27924</v>
      </c>
      <c r="EA425" s="33">
        <v>11841.076209999999</v>
      </c>
      <c r="EB425" s="33">
        <v>8982.8854019999999</v>
      </c>
      <c r="EC425" s="33">
        <v>10942.78767</v>
      </c>
      <c r="ED425" s="33">
        <v>14454.27924</v>
      </c>
      <c r="EE425" s="33">
        <v>11841.076209999999</v>
      </c>
      <c r="EF425" s="33">
        <v>8982.8854019999999</v>
      </c>
      <c r="EG425" s="33">
        <v>10942.78767</v>
      </c>
      <c r="EH425" s="33">
        <v>14454.27924</v>
      </c>
      <c r="EI425" s="33">
        <v>11841.076209999999</v>
      </c>
      <c r="EJ425" s="33">
        <v>8982.8854019999999</v>
      </c>
      <c r="EK425" s="33">
        <v>10942.78767</v>
      </c>
      <c r="EL425" s="33">
        <v>14454.27924</v>
      </c>
      <c r="EM425" s="33">
        <v>11841.076209999999</v>
      </c>
      <c r="EN425" s="33">
        <v>8982.8854019999999</v>
      </c>
      <c r="EO425" s="33">
        <v>10942.78767</v>
      </c>
      <c r="EP425" s="33">
        <v>14454.27924</v>
      </c>
      <c r="EQ425" s="33">
        <v>11841.076209999999</v>
      </c>
      <c r="ER425" s="33">
        <v>8982.8854019999999</v>
      </c>
      <c r="ES425" s="33">
        <v>10942.78767</v>
      </c>
      <c r="ET425" s="33">
        <v>14454.27924</v>
      </c>
      <c r="EU425" s="33">
        <v>11841.076209999999</v>
      </c>
      <c r="EV425" s="33">
        <v>8982.8854019999999</v>
      </c>
      <c r="EW425" s="33">
        <v>10942.78767</v>
      </c>
      <c r="EX425" s="33">
        <v>14454.27924</v>
      </c>
      <c r="EY425" s="33">
        <v>11841.076209999999</v>
      </c>
      <c r="EZ425" s="33">
        <v>8982.8854019999999</v>
      </c>
      <c r="FA425" s="33">
        <v>10942.78767</v>
      </c>
      <c r="FB425" s="33">
        <v>14454.27924</v>
      </c>
      <c r="FC425" s="33">
        <v>11841.076209999999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772.19512559999998</v>
      </c>
      <c r="BY440" s="33">
        <v>940.67406210000001</v>
      </c>
      <c r="BZ440" s="33">
        <v>1242.5321570000001</v>
      </c>
      <c r="CA440" s="33">
        <v>1017.8935750000001</v>
      </c>
      <c r="CB440" s="33">
        <v>2256.484348</v>
      </c>
      <c r="CC440" s="33">
        <v>2748.8082060000002</v>
      </c>
      <c r="CD440" s="33">
        <v>3630.8884509999998</v>
      </c>
      <c r="CE440" s="33">
        <v>2974.4566399999999</v>
      </c>
      <c r="CF440" s="33">
        <v>4020.4124430000002</v>
      </c>
      <c r="CG440" s="33">
        <v>4897.593339</v>
      </c>
      <c r="CH440" s="33">
        <v>6469.2091119999995</v>
      </c>
      <c r="CI440" s="33">
        <v>5299.634583</v>
      </c>
      <c r="CJ440" s="33">
        <v>6495.7806179999998</v>
      </c>
      <c r="CK440" s="33">
        <v>7913.041843</v>
      </c>
      <c r="CL440" s="33">
        <v>10452.30154</v>
      </c>
      <c r="CM440" s="33">
        <v>8562.6199049999996</v>
      </c>
      <c r="CN440" s="33">
        <v>9266.4168420000005</v>
      </c>
      <c r="CO440" s="33">
        <v>11288.18052</v>
      </c>
      <c r="CP440" s="33">
        <v>14910.507100000001</v>
      </c>
      <c r="CQ440" s="33">
        <v>12214.822200000001</v>
      </c>
      <c r="CR440" s="33">
        <v>11977.593709999999</v>
      </c>
      <c r="CS440" s="33">
        <v>14590.88689</v>
      </c>
      <c r="CT440" s="33">
        <v>19273.03716</v>
      </c>
      <c r="CU440" s="33">
        <v>15788.64626</v>
      </c>
      <c r="CV440" s="33">
        <v>14258.114939999999</v>
      </c>
      <c r="CW440" s="33">
        <v>17368.97639</v>
      </c>
      <c r="CX440" s="33">
        <v>22942.603139999999</v>
      </c>
      <c r="CY440" s="33">
        <v>18794.78788</v>
      </c>
      <c r="CZ440" s="33">
        <v>17763.417870000001</v>
      </c>
      <c r="DA440" s="33">
        <v>21639.072680000001</v>
      </c>
      <c r="DB440" s="33">
        <v>28582.95421</v>
      </c>
      <c r="DC440" s="33">
        <v>23415.41447</v>
      </c>
      <c r="DD440" s="33">
        <v>19210.24165</v>
      </c>
      <c r="DE440" s="33">
        <v>23401.5671</v>
      </c>
      <c r="DF440" s="33">
        <v>30911.0252</v>
      </c>
      <c r="DG440" s="33">
        <v>25322.591260000001</v>
      </c>
      <c r="DH440" s="33">
        <v>21344.400000000001</v>
      </c>
      <c r="DI440" s="33">
        <v>26001.360000000001</v>
      </c>
      <c r="DJ440" s="33">
        <v>34345.08</v>
      </c>
      <c r="DK440" s="33">
        <v>28135.8</v>
      </c>
      <c r="DL440" s="33">
        <v>21344.400000000001</v>
      </c>
      <c r="DM440" s="33">
        <v>26001.360000000001</v>
      </c>
      <c r="DN440" s="33">
        <v>34345.08</v>
      </c>
      <c r="DO440" s="33">
        <v>28135.8</v>
      </c>
      <c r="DP440" s="33">
        <v>21344.400000000001</v>
      </c>
      <c r="DQ440" s="33">
        <v>26001.360000000001</v>
      </c>
      <c r="DR440" s="33">
        <v>34345.08</v>
      </c>
      <c r="DS440" s="33">
        <v>28135.8</v>
      </c>
      <c r="DT440" s="33">
        <v>21344.400000000001</v>
      </c>
      <c r="DU440" s="33">
        <v>26001.360000000001</v>
      </c>
      <c r="DV440" s="33">
        <v>34345.08</v>
      </c>
      <c r="DW440" s="33">
        <v>28135.8</v>
      </c>
      <c r="DX440" s="33">
        <v>21344.400000000001</v>
      </c>
      <c r="DY440" s="33">
        <v>26001.360000000001</v>
      </c>
      <c r="DZ440" s="33">
        <v>34345.08</v>
      </c>
      <c r="EA440" s="33">
        <v>28135.8</v>
      </c>
      <c r="EB440" s="33">
        <v>21344.400000000001</v>
      </c>
      <c r="EC440" s="33">
        <v>26001.360000000001</v>
      </c>
      <c r="ED440" s="33">
        <v>34345.08</v>
      </c>
      <c r="EE440" s="33">
        <v>28135.8</v>
      </c>
      <c r="EF440" s="33">
        <v>21344.400000000001</v>
      </c>
      <c r="EG440" s="33">
        <v>26001.360000000001</v>
      </c>
      <c r="EH440" s="33">
        <v>34345.08</v>
      </c>
      <c r="EI440" s="33">
        <v>28135.8</v>
      </c>
      <c r="EJ440" s="33">
        <v>21344.400000000001</v>
      </c>
      <c r="EK440" s="33">
        <v>26001.360000000001</v>
      </c>
      <c r="EL440" s="33">
        <v>34345.08</v>
      </c>
      <c r="EM440" s="33">
        <v>28135.8</v>
      </c>
      <c r="EN440" s="33">
        <v>21344.400000000001</v>
      </c>
      <c r="EO440" s="33">
        <v>26001.360000000001</v>
      </c>
      <c r="EP440" s="33">
        <v>34345.08</v>
      </c>
      <c r="EQ440" s="33">
        <v>28135.8</v>
      </c>
      <c r="ER440" s="33">
        <v>21344.400000000001</v>
      </c>
      <c r="ES440" s="33">
        <v>26001.360000000001</v>
      </c>
      <c r="ET440" s="33">
        <v>34345.08</v>
      </c>
      <c r="EU440" s="33">
        <v>28135.8</v>
      </c>
      <c r="EV440" s="33">
        <v>21344.400000000001</v>
      </c>
      <c r="EW440" s="33">
        <v>26001.360000000001</v>
      </c>
      <c r="EX440" s="33">
        <v>34345.08</v>
      </c>
      <c r="EY440" s="33">
        <v>28135.8</v>
      </c>
      <c r="EZ440" s="33">
        <v>21344.400000000001</v>
      </c>
      <c r="FA440" s="33">
        <v>26001.360000000001</v>
      </c>
      <c r="FB440" s="33">
        <v>34345.08</v>
      </c>
      <c r="FC440" s="33">
        <v>28135.8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772.19512559999998</v>
      </c>
      <c r="BY449" s="33">
        <v>940.67406210000001</v>
      </c>
      <c r="BZ449" s="33">
        <v>1242.5321570000001</v>
      </c>
      <c r="CA449" s="33">
        <v>1017.8935750000001</v>
      </c>
      <c r="CB449" s="33">
        <v>2256.484348</v>
      </c>
      <c r="CC449" s="33">
        <v>2748.8082060000002</v>
      </c>
      <c r="CD449" s="33">
        <v>3630.8884509999998</v>
      </c>
      <c r="CE449" s="33">
        <v>2974.4566399999999</v>
      </c>
      <c r="CF449" s="33">
        <v>4020.4124430000002</v>
      </c>
      <c r="CG449" s="33">
        <v>4897.593339</v>
      </c>
      <c r="CH449" s="33">
        <v>6469.2091119999995</v>
      </c>
      <c r="CI449" s="33">
        <v>5299.634583</v>
      </c>
      <c r="CJ449" s="33">
        <v>6495.7806179999998</v>
      </c>
      <c r="CK449" s="33">
        <v>7913.041843</v>
      </c>
      <c r="CL449" s="33">
        <v>10452.30154</v>
      </c>
      <c r="CM449" s="33">
        <v>8562.6199049999996</v>
      </c>
      <c r="CN449" s="33">
        <v>9266.4168420000005</v>
      </c>
      <c r="CO449" s="33">
        <v>11288.18052</v>
      </c>
      <c r="CP449" s="33">
        <v>14910.507100000001</v>
      </c>
      <c r="CQ449" s="33">
        <v>12214.822200000001</v>
      </c>
      <c r="CR449" s="33">
        <v>11977.593709999999</v>
      </c>
      <c r="CS449" s="33">
        <v>14590.88689</v>
      </c>
      <c r="CT449" s="33">
        <v>19273.03716</v>
      </c>
      <c r="CU449" s="33">
        <v>15788.64626</v>
      </c>
      <c r="CV449" s="33">
        <v>14258.114939999999</v>
      </c>
      <c r="CW449" s="33">
        <v>17368.97639</v>
      </c>
      <c r="CX449" s="33">
        <v>22942.603139999999</v>
      </c>
      <c r="CY449" s="33">
        <v>18794.78788</v>
      </c>
      <c r="CZ449" s="33">
        <v>17763.417870000001</v>
      </c>
      <c r="DA449" s="33">
        <v>21639.072680000001</v>
      </c>
      <c r="DB449" s="33">
        <v>28582.95421</v>
      </c>
      <c r="DC449" s="33">
        <v>23415.41447</v>
      </c>
      <c r="DD449" s="33">
        <v>19210.24165</v>
      </c>
      <c r="DE449" s="33">
        <v>23401.5671</v>
      </c>
      <c r="DF449" s="33">
        <v>30911.0252</v>
      </c>
      <c r="DG449" s="33">
        <v>25322.591260000001</v>
      </c>
      <c r="DH449" s="33">
        <v>21344.400000000001</v>
      </c>
      <c r="DI449" s="33">
        <v>26001.360000000001</v>
      </c>
      <c r="DJ449" s="33">
        <v>34345.08</v>
      </c>
      <c r="DK449" s="33">
        <v>28135.8</v>
      </c>
      <c r="DL449" s="33">
        <v>21344.400000000001</v>
      </c>
      <c r="DM449" s="33">
        <v>26001.360000000001</v>
      </c>
      <c r="DN449" s="33">
        <v>34345.08</v>
      </c>
      <c r="DO449" s="33">
        <v>28135.8</v>
      </c>
      <c r="DP449" s="33">
        <v>21344.400000000001</v>
      </c>
      <c r="DQ449" s="33">
        <v>26001.360000000001</v>
      </c>
      <c r="DR449" s="33">
        <v>34345.08</v>
      </c>
      <c r="DS449" s="33">
        <v>28135.8</v>
      </c>
      <c r="DT449" s="33">
        <v>21344.400000000001</v>
      </c>
      <c r="DU449" s="33">
        <v>26001.360000000001</v>
      </c>
      <c r="DV449" s="33">
        <v>34345.08</v>
      </c>
      <c r="DW449" s="33">
        <v>28135.8</v>
      </c>
      <c r="DX449" s="33">
        <v>21344.400000000001</v>
      </c>
      <c r="DY449" s="33">
        <v>26001.360000000001</v>
      </c>
      <c r="DZ449" s="33">
        <v>34345.08</v>
      </c>
      <c r="EA449" s="33">
        <v>28135.8</v>
      </c>
      <c r="EB449" s="33">
        <v>21344.400000000001</v>
      </c>
      <c r="EC449" s="33">
        <v>26001.360000000001</v>
      </c>
      <c r="ED449" s="33">
        <v>34345.08</v>
      </c>
      <c r="EE449" s="33">
        <v>28135.8</v>
      </c>
      <c r="EF449" s="33">
        <v>21344.400000000001</v>
      </c>
      <c r="EG449" s="33">
        <v>26001.360000000001</v>
      </c>
      <c r="EH449" s="33">
        <v>34345.08</v>
      </c>
      <c r="EI449" s="33">
        <v>28135.8</v>
      </c>
      <c r="EJ449" s="33">
        <v>21344.400000000001</v>
      </c>
      <c r="EK449" s="33">
        <v>26001.360000000001</v>
      </c>
      <c r="EL449" s="33">
        <v>34345.08</v>
      </c>
      <c r="EM449" s="33">
        <v>28135.8</v>
      </c>
      <c r="EN449" s="33">
        <v>21344.400000000001</v>
      </c>
      <c r="EO449" s="33">
        <v>26001.360000000001</v>
      </c>
      <c r="EP449" s="33">
        <v>34345.08</v>
      </c>
      <c r="EQ449" s="33">
        <v>28135.8</v>
      </c>
      <c r="ER449" s="33">
        <v>21344.400000000001</v>
      </c>
      <c r="ES449" s="33">
        <v>26001.360000000001</v>
      </c>
      <c r="ET449" s="33">
        <v>34345.08</v>
      </c>
      <c r="EU449" s="33">
        <v>28135.8</v>
      </c>
      <c r="EV449" s="33">
        <v>21344.400000000001</v>
      </c>
      <c r="EW449" s="33">
        <v>26001.360000000001</v>
      </c>
      <c r="EX449" s="33">
        <v>34345.08</v>
      </c>
      <c r="EY449" s="33">
        <v>28135.8</v>
      </c>
      <c r="EZ449" s="33">
        <v>21344.400000000001</v>
      </c>
      <c r="FA449" s="33">
        <v>26001.360000000001</v>
      </c>
      <c r="FB449" s="33">
        <v>34345.08</v>
      </c>
      <c r="FC449" s="33">
        <v>28135.8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4803.0989179999997</v>
      </c>
      <c r="DM464" s="33">
        <v>5851.0477730000002</v>
      </c>
      <c r="DN464" s="33">
        <v>7728.6228039999996</v>
      </c>
      <c r="DO464" s="33">
        <v>6331.3576650000005</v>
      </c>
      <c r="DP464" s="33">
        <v>6469.7177389999997</v>
      </c>
      <c r="DQ464" s="33">
        <v>7881.2925189999996</v>
      </c>
      <c r="DR464" s="33">
        <v>10410.364</v>
      </c>
      <c r="DS464" s="33">
        <v>8528.2642930000002</v>
      </c>
      <c r="DT464" s="33">
        <v>7730.8453330000002</v>
      </c>
      <c r="DU464" s="33">
        <v>9417.5752240000002</v>
      </c>
      <c r="DV464" s="33">
        <v>12439.63294</v>
      </c>
      <c r="DW464" s="33">
        <v>10190.65976</v>
      </c>
      <c r="DX464" s="33">
        <v>8997.3538750000007</v>
      </c>
      <c r="DY464" s="33">
        <v>10960.412899999999</v>
      </c>
      <c r="DZ464" s="33">
        <v>14477.56033</v>
      </c>
      <c r="EA464" s="33">
        <v>11860.148289999999</v>
      </c>
      <c r="EB464" s="33">
        <v>10286.88125</v>
      </c>
      <c r="EC464" s="33">
        <v>12531.29171</v>
      </c>
      <c r="ED464" s="33">
        <v>16552.527099999999</v>
      </c>
      <c r="EE464" s="33">
        <v>13559.97983</v>
      </c>
      <c r="EF464" s="33">
        <v>12379.471809999999</v>
      </c>
      <c r="EG464" s="33">
        <v>15080.447469999999</v>
      </c>
      <c r="EH464" s="33">
        <v>19919.695540000001</v>
      </c>
      <c r="EI464" s="33">
        <v>16318.39465</v>
      </c>
      <c r="EJ464" s="33">
        <v>14217.483850000001</v>
      </c>
      <c r="EK464" s="33">
        <v>17319.480329999999</v>
      </c>
      <c r="EL464" s="33">
        <v>22877.224010000002</v>
      </c>
      <c r="EM464" s="33">
        <v>18741.228709999999</v>
      </c>
      <c r="EN464" s="33">
        <v>16886.234540000001</v>
      </c>
      <c r="EO464" s="33">
        <v>20570.50389</v>
      </c>
      <c r="EP464" s="33">
        <v>27171.48648</v>
      </c>
      <c r="EQ464" s="33">
        <v>22259.127339999999</v>
      </c>
      <c r="ER464" s="33">
        <v>18560.018110000001</v>
      </c>
      <c r="ES464" s="33">
        <v>22609.476600000002</v>
      </c>
      <c r="ET464" s="33">
        <v>29864.756410000002</v>
      </c>
      <c r="EU464" s="33">
        <v>24465.47841</v>
      </c>
      <c r="EV464" s="33">
        <v>20901.232810000001</v>
      </c>
      <c r="EW464" s="33">
        <v>25461.501789999998</v>
      </c>
      <c r="EX464" s="33">
        <v>33631.98371</v>
      </c>
      <c r="EY464" s="33">
        <v>27551.625069999998</v>
      </c>
      <c r="EZ464" s="33">
        <v>21303.178489999998</v>
      </c>
      <c r="FA464" s="33">
        <v>25951.14471</v>
      </c>
      <c r="FB464" s="33">
        <v>34278.750840000001</v>
      </c>
      <c r="FC464" s="33">
        <v>28081.46256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4803.0989179999997</v>
      </c>
      <c r="DM473" s="33">
        <v>5851.0477730000002</v>
      </c>
      <c r="DN473" s="33">
        <v>7728.6228039999996</v>
      </c>
      <c r="DO473" s="33">
        <v>6331.3576650000005</v>
      </c>
      <c r="DP473" s="33">
        <v>6469.7177389999997</v>
      </c>
      <c r="DQ473" s="33">
        <v>7881.2925189999996</v>
      </c>
      <c r="DR473" s="33">
        <v>10410.364</v>
      </c>
      <c r="DS473" s="33">
        <v>8528.2642930000002</v>
      </c>
      <c r="DT473" s="33">
        <v>7730.8453330000002</v>
      </c>
      <c r="DU473" s="33">
        <v>9417.5752240000002</v>
      </c>
      <c r="DV473" s="33">
        <v>12439.63294</v>
      </c>
      <c r="DW473" s="33">
        <v>10190.65976</v>
      </c>
      <c r="DX473" s="33">
        <v>8997.3538750000007</v>
      </c>
      <c r="DY473" s="33">
        <v>10960.412899999999</v>
      </c>
      <c r="DZ473" s="33">
        <v>14477.56033</v>
      </c>
      <c r="EA473" s="33">
        <v>11860.148289999999</v>
      </c>
      <c r="EB473" s="33">
        <v>10286.88125</v>
      </c>
      <c r="EC473" s="33">
        <v>12531.29171</v>
      </c>
      <c r="ED473" s="33">
        <v>16552.527099999999</v>
      </c>
      <c r="EE473" s="33">
        <v>13559.97983</v>
      </c>
      <c r="EF473" s="33">
        <v>12379.471809999999</v>
      </c>
      <c r="EG473" s="33">
        <v>15080.447469999999</v>
      </c>
      <c r="EH473" s="33">
        <v>19919.695540000001</v>
      </c>
      <c r="EI473" s="33">
        <v>16318.39465</v>
      </c>
      <c r="EJ473" s="33">
        <v>14217.483850000001</v>
      </c>
      <c r="EK473" s="33">
        <v>17319.480329999999</v>
      </c>
      <c r="EL473" s="33">
        <v>22877.224010000002</v>
      </c>
      <c r="EM473" s="33">
        <v>18741.228709999999</v>
      </c>
      <c r="EN473" s="33">
        <v>16886.234540000001</v>
      </c>
      <c r="EO473" s="33">
        <v>20570.50389</v>
      </c>
      <c r="EP473" s="33">
        <v>27171.48648</v>
      </c>
      <c r="EQ473" s="33">
        <v>22259.127339999999</v>
      </c>
      <c r="ER473" s="33">
        <v>18560.018110000001</v>
      </c>
      <c r="ES473" s="33">
        <v>22609.476600000002</v>
      </c>
      <c r="ET473" s="33">
        <v>29864.756410000002</v>
      </c>
      <c r="EU473" s="33">
        <v>24465.47841</v>
      </c>
      <c r="EV473" s="33">
        <v>20901.232810000001</v>
      </c>
      <c r="EW473" s="33">
        <v>25461.501789999998</v>
      </c>
      <c r="EX473" s="33">
        <v>33631.98371</v>
      </c>
      <c r="EY473" s="33">
        <v>27551.625069999998</v>
      </c>
      <c r="EZ473" s="33">
        <v>21303.178489999998</v>
      </c>
      <c r="FA473" s="33">
        <v>25951.14471</v>
      </c>
      <c r="FB473" s="33">
        <v>34278.750840000001</v>
      </c>
      <c r="FC473" s="33">
        <v>28081.46256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1135.8688199999999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1359.6216890000001</v>
      </c>
      <c r="CQ654" s="33">
        <v>1861.7816150000001</v>
      </c>
      <c r="CR654" s="33">
        <v>1861.7816150000001</v>
      </c>
      <c r="CT654" s="33">
        <v>1359.6216890000001</v>
      </c>
      <c r="CU654" s="33">
        <v>1861.7816150000001</v>
      </c>
      <c r="CV654" s="33">
        <v>1861.7816150000001</v>
      </c>
      <c r="CX654" s="33">
        <v>638.89937769999995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1034.8585969999999</v>
      </c>
      <c r="DO654" s="33">
        <v>1861.7816150000001</v>
      </c>
      <c r="DP654" s="33">
        <v>1861.7816150000001</v>
      </c>
      <c r="DR654" s="33">
        <v>527.98888780000004</v>
      </c>
      <c r="DS654" s="33">
        <v>1861.7816150000001</v>
      </c>
      <c r="DT654" s="33">
        <v>1861.7816150000001</v>
      </c>
      <c r="DV654" s="33">
        <v>1359.6216890000001</v>
      </c>
      <c r="DW654" s="33">
        <v>1861.7816150000001</v>
      </c>
      <c r="DX654" s="33">
        <v>1861.7816150000001</v>
      </c>
      <c r="DZ654" s="33">
        <v>21.961744119999999</v>
      </c>
      <c r="EA654" s="33">
        <v>1861.7816150000001</v>
      </c>
      <c r="EB654" s="33">
        <v>1861.7816150000001</v>
      </c>
      <c r="EE654" s="33">
        <v>1861.7816150000001</v>
      </c>
      <c r="EF654" s="33">
        <v>1861.7816150000001</v>
      </c>
      <c r="EH654" s="33">
        <v>1037.4160810000001</v>
      </c>
      <c r="EI654" s="33">
        <v>1861.7816150000001</v>
      </c>
      <c r="EJ654" s="33">
        <v>1861.7816150000001</v>
      </c>
      <c r="EL654" s="33">
        <v>531.35332419999997</v>
      </c>
      <c r="EM654" s="33">
        <v>1861.7816150000001</v>
      </c>
      <c r="EN654" s="33">
        <v>1861.7816150000001</v>
      </c>
      <c r="EQ654" s="33">
        <v>1861.7816150000001</v>
      </c>
      <c r="ER654" s="33">
        <v>1861.7816150000001</v>
      </c>
      <c r="EU654" s="33">
        <v>1861.7816150000001</v>
      </c>
      <c r="EV654" s="33">
        <v>1861.7816150000001</v>
      </c>
      <c r="EX654" s="33">
        <v>1065.043797</v>
      </c>
      <c r="EY654" s="33">
        <v>1861.7816150000001</v>
      </c>
      <c r="EZ654" s="33">
        <v>1861.7816150000001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1135.8688199999999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1359.6216890000001</v>
      </c>
      <c r="CQ665" s="33">
        <v>1861.7816150000001</v>
      </c>
      <c r="CR665" s="33">
        <v>1861.7816150000001</v>
      </c>
      <c r="CS665" s="33">
        <v>0</v>
      </c>
      <c r="CT665" s="33">
        <v>1359.6216890000001</v>
      </c>
      <c r="CU665" s="33">
        <v>1861.7816150000001</v>
      </c>
      <c r="CV665" s="33">
        <v>1861.7816150000001</v>
      </c>
      <c r="CW665" s="33">
        <v>0</v>
      </c>
      <c r="CX665" s="33">
        <v>638.89937769999995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0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1034.8585969999999</v>
      </c>
      <c r="DO665" s="33">
        <v>1888.310819</v>
      </c>
      <c r="DP665" s="33">
        <v>3032.856464</v>
      </c>
      <c r="DQ665" s="33">
        <v>0</v>
      </c>
      <c r="DR665" s="33">
        <v>527.98888780000004</v>
      </c>
      <c r="DS665" s="33">
        <v>3032.856464</v>
      </c>
      <c r="DT665" s="33">
        <v>3032.856464</v>
      </c>
      <c r="DU665" s="33">
        <v>0</v>
      </c>
      <c r="DV665" s="33">
        <v>1359.6216890000001</v>
      </c>
      <c r="DW665" s="33">
        <v>3032.856464</v>
      </c>
      <c r="DX665" s="33">
        <v>3032.856464</v>
      </c>
      <c r="DY665" s="33">
        <v>0</v>
      </c>
      <c r="DZ665" s="33">
        <v>21.961744119999999</v>
      </c>
      <c r="EA665" s="33">
        <v>3032.856464</v>
      </c>
      <c r="EB665" s="33">
        <v>3032.856464</v>
      </c>
      <c r="EC665" s="33">
        <v>0</v>
      </c>
      <c r="ED665" s="33">
        <v>0</v>
      </c>
      <c r="EE665" s="33">
        <v>3032.856464</v>
      </c>
      <c r="EF665" s="33">
        <v>3032.856464</v>
      </c>
      <c r="EG665" s="33">
        <v>0</v>
      </c>
      <c r="EH665" s="33">
        <v>1037.4160810000001</v>
      </c>
      <c r="EI665" s="33">
        <v>3032.856464</v>
      </c>
      <c r="EJ665" s="33">
        <v>3032.856464</v>
      </c>
      <c r="EK665" s="33">
        <v>0</v>
      </c>
      <c r="EL665" s="33">
        <v>531.35332419999997</v>
      </c>
      <c r="EM665" s="33">
        <v>3032.856464</v>
      </c>
      <c r="EN665" s="33">
        <v>3032.856464</v>
      </c>
      <c r="EO665" s="33">
        <v>0</v>
      </c>
      <c r="EP665" s="33">
        <v>0</v>
      </c>
      <c r="EQ665" s="33">
        <v>3032.856464</v>
      </c>
      <c r="ER665" s="33">
        <v>3032.856464</v>
      </c>
      <c r="ES665" s="33">
        <v>0</v>
      </c>
      <c r="ET665" s="33">
        <v>0</v>
      </c>
      <c r="EU665" s="33">
        <v>3032.856464</v>
      </c>
      <c r="EV665" s="33">
        <v>3032.856464</v>
      </c>
      <c r="EW665" s="33">
        <v>0</v>
      </c>
      <c r="EX665" s="33">
        <v>1065.043797</v>
      </c>
      <c r="EY665" s="33">
        <v>3032.856464</v>
      </c>
      <c r="EZ665" s="33">
        <v>3032.856464</v>
      </c>
      <c r="FA665" s="33">
        <v>0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W666" s="33">
        <v>2714.5060189999999</v>
      </c>
      <c r="BX666" s="33">
        <v>2714.5060189999999</v>
      </c>
      <c r="CA666" s="33">
        <v>2714.5060189999999</v>
      </c>
      <c r="CB666" s="33">
        <v>2714.5060189999999</v>
      </c>
      <c r="CE666" s="33">
        <v>2714.5060189999999</v>
      </c>
      <c r="CF666" s="33">
        <v>2714.5060189999999</v>
      </c>
      <c r="CI666" s="33">
        <v>2714.5060189999999</v>
      </c>
      <c r="CJ666" s="33">
        <v>2714.5060189999999</v>
      </c>
      <c r="CM666" s="33">
        <v>2714.5060189999999</v>
      </c>
      <c r="CN666" s="33">
        <v>2107.1767490000002</v>
      </c>
      <c r="CQ666" s="33">
        <v>2714.5060189999999</v>
      </c>
      <c r="CR666" s="33">
        <v>2107.1767490000002</v>
      </c>
      <c r="CU666" s="33">
        <v>2714.5060189999999</v>
      </c>
      <c r="CV666" s="33">
        <v>331.61504600000001</v>
      </c>
      <c r="CY666" s="33">
        <v>2714.5060189999999</v>
      </c>
      <c r="DC666" s="33">
        <v>2714.5060189999999</v>
      </c>
      <c r="DG666" s="33">
        <v>2714.5060189999999</v>
      </c>
      <c r="DH666" s="33">
        <v>1716.840993</v>
      </c>
      <c r="DK666" s="33">
        <v>2714.5060189999999</v>
      </c>
      <c r="DO666" s="33">
        <v>2412.631621</v>
      </c>
      <c r="DP666" s="33">
        <v>128.6891339</v>
      </c>
      <c r="DS666" s="33">
        <v>2382.890973</v>
      </c>
      <c r="DT666" s="33">
        <v>886.22493159999999</v>
      </c>
      <c r="DW666" s="33">
        <v>2453.5282200000001</v>
      </c>
      <c r="DX666" s="33">
        <v>1107.8043660000001</v>
      </c>
      <c r="EA666" s="33">
        <v>2714.5060189999999</v>
      </c>
      <c r="EB666" s="33">
        <v>2390.7060499999998</v>
      </c>
      <c r="EE666" s="33">
        <v>2714.5060189999999</v>
      </c>
      <c r="EF666" s="33">
        <v>2438.7917950000001</v>
      </c>
      <c r="EI666" s="33">
        <v>2714.5060189999999</v>
      </c>
      <c r="EJ666" s="33">
        <v>2714.5060189999999</v>
      </c>
      <c r="EM666" s="33">
        <v>2714.5060189999999</v>
      </c>
      <c r="EN666" s="33">
        <v>2714.5060189999999</v>
      </c>
      <c r="EQ666" s="33">
        <v>2714.5060189999999</v>
      </c>
      <c r="ER666" s="33">
        <v>2714.5060189999999</v>
      </c>
      <c r="EU666" s="33">
        <v>2714.5060189999999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22.648097669999999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N667" s="33">
        <v>87.115534409999995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DC667" s="33">
        <v>235.92041839999999</v>
      </c>
      <c r="DD667" s="33">
        <v>235.92041839999999</v>
      </c>
      <c r="DG667" s="33">
        <v>235.92041839999999</v>
      </c>
      <c r="DH667" s="33">
        <v>235.92041839999999</v>
      </c>
      <c r="DK667" s="33">
        <v>235.92041839999999</v>
      </c>
      <c r="DO667" s="33">
        <v>235.92041839999999</v>
      </c>
      <c r="DP667" s="33">
        <v>235.92041839999999</v>
      </c>
      <c r="DS667" s="33">
        <v>235.92041839999999</v>
      </c>
      <c r="DT667" s="33">
        <v>235.92041839999999</v>
      </c>
      <c r="DW667" s="33">
        <v>235.92041839999999</v>
      </c>
      <c r="DX667" s="33">
        <v>235.92041839999999</v>
      </c>
      <c r="EB667" s="33">
        <v>235.92041839999999</v>
      </c>
      <c r="EE667" s="33">
        <v>235.92041839999999</v>
      </c>
      <c r="EF667" s="33">
        <v>235.92041839999999</v>
      </c>
      <c r="EI667" s="33">
        <v>235.92041839999999</v>
      </c>
      <c r="EJ667" s="33">
        <v>235.92041839999999</v>
      </c>
      <c r="EM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F668" s="33">
        <v>1470.4758609999999</v>
      </c>
      <c r="CI668" s="33">
        <v>1470.4758609999999</v>
      </c>
      <c r="CJ668" s="33">
        <v>889.25739090000002</v>
      </c>
      <c r="CM668" s="33">
        <v>1470.4758609999999</v>
      </c>
      <c r="CN668" s="33">
        <v>380.03060959999999</v>
      </c>
      <c r="CQ668" s="33">
        <v>1470.4758609999999</v>
      </c>
      <c r="CU668" s="33">
        <v>1470.4758609999999</v>
      </c>
      <c r="CV668" s="33">
        <v>187.0855426</v>
      </c>
      <c r="CY668" s="33">
        <v>1470.4758609999999</v>
      </c>
      <c r="DC668" s="33">
        <v>747.93892949999997</v>
      </c>
      <c r="DG668" s="33">
        <v>1199.8694210000001</v>
      </c>
      <c r="DK668" s="33">
        <v>1470.4758609999999</v>
      </c>
      <c r="DO668" s="33">
        <v>505.0023415</v>
      </c>
      <c r="DS668" s="33">
        <v>334.51920969999998</v>
      </c>
      <c r="DW668" s="33">
        <v>524.8992442</v>
      </c>
      <c r="DX668" s="33">
        <v>524.8992442</v>
      </c>
      <c r="EA668" s="33">
        <v>763.23179600000003</v>
      </c>
      <c r="EE668" s="33">
        <v>800.90507219999995</v>
      </c>
      <c r="EF668" s="33">
        <v>923.48109299999999</v>
      </c>
      <c r="EI668" s="33">
        <v>1327.540297</v>
      </c>
      <c r="EJ668" s="33">
        <v>1470.4758609999999</v>
      </c>
      <c r="EM668" s="33">
        <v>1470.4758609999999</v>
      </c>
      <c r="EN668" s="33">
        <v>1470.4758609999999</v>
      </c>
      <c r="EQ668" s="33">
        <v>1470.4758609999999</v>
      </c>
      <c r="ER668" s="33">
        <v>1470.4758609999999</v>
      </c>
      <c r="EU668" s="33">
        <v>1470.4758609999999</v>
      </c>
      <c r="EV668" s="33">
        <v>1470.4758609999999</v>
      </c>
      <c r="EY668" s="33">
        <v>1470.4758609999999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T669" s="33">
        <v>168.64993770000001</v>
      </c>
      <c r="BW669" s="33">
        <v>168.64993770000001</v>
      </c>
      <c r="BX669" s="33">
        <v>168.64993770000001</v>
      </c>
      <c r="CA669" s="33">
        <v>168.64993770000001</v>
      </c>
      <c r="CB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J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F669" s="33">
        <v>168.64993770000001</v>
      </c>
      <c r="EI669" s="33">
        <v>168.64993770000001</v>
      </c>
      <c r="EJ669" s="33">
        <v>168.64993770000001</v>
      </c>
      <c r="EM669" s="33">
        <v>168.64993770000001</v>
      </c>
      <c r="EN669" s="33">
        <v>168.64993770000001</v>
      </c>
      <c r="EQ669" s="33">
        <v>168.64993770000001</v>
      </c>
      <c r="ER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22.648097669999999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87.115534409999995</v>
      </c>
      <c r="BO677" s="33">
        <v>4420.9022990000003</v>
      </c>
      <c r="BP677" s="33">
        <v>4589.5522369999999</v>
      </c>
      <c r="BQ677" s="33">
        <v>0</v>
      </c>
      <c r="BR677" s="33">
        <v>0</v>
      </c>
      <c r="BS677" s="33">
        <v>4589.5522369999999</v>
      </c>
      <c r="BT677" s="33">
        <v>4589.5522369999999</v>
      </c>
      <c r="BU677" s="33">
        <v>0</v>
      </c>
      <c r="BV677" s="33">
        <v>0</v>
      </c>
      <c r="BW677" s="33">
        <v>4589.5522369999999</v>
      </c>
      <c r="BX677" s="33">
        <v>4589.5522369999999</v>
      </c>
      <c r="BY677" s="33">
        <v>0</v>
      </c>
      <c r="BZ677" s="33">
        <v>0</v>
      </c>
      <c r="CA677" s="33">
        <v>4589.5522369999999</v>
      </c>
      <c r="CB677" s="33">
        <v>4589.5522369999999</v>
      </c>
      <c r="CC677" s="33">
        <v>0</v>
      </c>
      <c r="CD677" s="33">
        <v>0</v>
      </c>
      <c r="CE677" s="33">
        <v>4589.5522369999999</v>
      </c>
      <c r="CF677" s="33">
        <v>4589.5522369999999</v>
      </c>
      <c r="CG677" s="33">
        <v>0</v>
      </c>
      <c r="CH677" s="33">
        <v>0</v>
      </c>
      <c r="CI677" s="33">
        <v>4589.5522369999999</v>
      </c>
      <c r="CJ677" s="33">
        <v>4008.3337660000002</v>
      </c>
      <c r="CK677" s="33">
        <v>0</v>
      </c>
      <c r="CL677" s="33">
        <v>0</v>
      </c>
      <c r="CM677" s="33">
        <v>4589.5522369999999</v>
      </c>
      <c r="CN677" s="33">
        <v>2723.1277770000002</v>
      </c>
      <c r="CO677" s="33">
        <v>0</v>
      </c>
      <c r="CP677" s="33">
        <v>0</v>
      </c>
      <c r="CQ677" s="33">
        <v>4589.5522369999999</v>
      </c>
      <c r="CR677" s="33">
        <v>2107.1767490000002</v>
      </c>
      <c r="CS677" s="33">
        <v>0</v>
      </c>
      <c r="CT677" s="33">
        <v>0</v>
      </c>
      <c r="CU677" s="33">
        <v>4589.5522369999999</v>
      </c>
      <c r="CV677" s="33">
        <v>754.62100710000004</v>
      </c>
      <c r="CW677" s="33">
        <v>0</v>
      </c>
      <c r="CX677" s="33">
        <v>0</v>
      </c>
      <c r="CY677" s="33">
        <v>4589.5522369999999</v>
      </c>
      <c r="CZ677" s="33">
        <v>0</v>
      </c>
      <c r="DA677" s="33">
        <v>0</v>
      </c>
      <c r="DB677" s="33">
        <v>0</v>
      </c>
      <c r="DC677" s="33">
        <v>3867.0153049999999</v>
      </c>
      <c r="DD677" s="33">
        <v>235.92041839999999</v>
      </c>
      <c r="DE677" s="33">
        <v>0</v>
      </c>
      <c r="DF677" s="33">
        <v>0</v>
      </c>
      <c r="DG677" s="33">
        <v>4318.9457970000003</v>
      </c>
      <c r="DH677" s="33">
        <v>1952.761411</v>
      </c>
      <c r="DI677" s="33">
        <v>0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3322.2043189999999</v>
      </c>
      <c r="DP677" s="33">
        <v>364.60955239999998</v>
      </c>
      <c r="DQ677" s="33">
        <v>0</v>
      </c>
      <c r="DR677" s="33">
        <v>0</v>
      </c>
      <c r="DS677" s="33">
        <v>3121.9805390000001</v>
      </c>
      <c r="DT677" s="33">
        <v>1122.14535</v>
      </c>
      <c r="DU677" s="33">
        <v>0</v>
      </c>
      <c r="DV677" s="33">
        <v>0</v>
      </c>
      <c r="DW677" s="33">
        <v>3382.99782</v>
      </c>
      <c r="DX677" s="33">
        <v>1868.6240290000001</v>
      </c>
      <c r="DY677" s="33">
        <v>0</v>
      </c>
      <c r="DZ677" s="33">
        <v>0</v>
      </c>
      <c r="EA677" s="33">
        <v>3646.387753</v>
      </c>
      <c r="EB677" s="33">
        <v>2626.6264689999998</v>
      </c>
      <c r="EC677" s="33">
        <v>0</v>
      </c>
      <c r="ED677" s="33">
        <v>0</v>
      </c>
      <c r="EE677" s="33">
        <v>3919.981448</v>
      </c>
      <c r="EF677" s="33">
        <v>3766.843245</v>
      </c>
      <c r="EG677" s="33">
        <v>0</v>
      </c>
      <c r="EH677" s="33">
        <v>0</v>
      </c>
      <c r="EI677" s="33">
        <v>4446.6166730000004</v>
      </c>
      <c r="EJ677" s="33">
        <v>4589.5522369999999</v>
      </c>
      <c r="EK677" s="33">
        <v>0</v>
      </c>
      <c r="EL677" s="33">
        <v>0</v>
      </c>
      <c r="EM677" s="33">
        <v>4589.5522369999999</v>
      </c>
      <c r="EN677" s="33">
        <v>4589.5522369999999</v>
      </c>
      <c r="EO677" s="33">
        <v>0</v>
      </c>
      <c r="EP677" s="33">
        <v>0</v>
      </c>
      <c r="EQ677" s="33">
        <v>4589.5522369999999</v>
      </c>
      <c r="ER677" s="33">
        <v>4589.5522369999999</v>
      </c>
      <c r="ES677" s="33">
        <v>0</v>
      </c>
      <c r="ET677" s="33">
        <v>0</v>
      </c>
      <c r="EU677" s="33">
        <v>4589.5522369999999</v>
      </c>
      <c r="EV677" s="33">
        <v>4589.5522369999999</v>
      </c>
      <c r="EW677" s="33">
        <v>0</v>
      </c>
      <c r="EX677" s="33">
        <v>0</v>
      </c>
      <c r="EY677" s="33">
        <v>4589.5522369999999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984.42295079999997</v>
      </c>
      <c r="BH678" s="33">
        <v>103.10160380000001</v>
      </c>
      <c r="BK678" s="33">
        <v>1864.6240299999999</v>
      </c>
      <c r="BL678" s="33">
        <v>569.71793679999996</v>
      </c>
      <c r="BO678" s="33">
        <v>1864.6240299999999</v>
      </c>
      <c r="BP678" s="33">
        <v>82.857639989999996</v>
      </c>
      <c r="BS678" s="33">
        <v>1864.6240299999999</v>
      </c>
      <c r="BT678" s="33">
        <v>1714.374292</v>
      </c>
      <c r="BW678" s="33">
        <v>1864.6240299999999</v>
      </c>
      <c r="BX678" s="33">
        <v>823.99787609999998</v>
      </c>
      <c r="CA678" s="33">
        <v>1864.6240299999999</v>
      </c>
      <c r="CB678" s="33">
        <v>110.5508605</v>
      </c>
      <c r="CE678" s="33">
        <v>1864.6240299999999</v>
      </c>
      <c r="CF678" s="33">
        <v>239.3850429</v>
      </c>
      <c r="CI678" s="33">
        <v>1864.6240299999999</v>
      </c>
      <c r="CM678" s="33">
        <v>1864.6240299999999</v>
      </c>
      <c r="CQ678" s="33">
        <v>1185.6625939999999</v>
      </c>
      <c r="CU678" s="33">
        <v>661.55337529999997</v>
      </c>
      <c r="CY678" s="33">
        <v>227.3253406</v>
      </c>
      <c r="DK678" s="33">
        <v>1864.6240299999999</v>
      </c>
      <c r="EJ678" s="33">
        <v>676.39989009999999</v>
      </c>
      <c r="EM678" s="33">
        <v>569.33939869999995</v>
      </c>
      <c r="EN678" s="33">
        <v>1050.600915</v>
      </c>
      <c r="ER678" s="33">
        <v>1022.98732</v>
      </c>
      <c r="EV678" s="33">
        <v>1750.569984</v>
      </c>
      <c r="EY678" s="33">
        <v>189.09568350000001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T680" s="33">
        <v>211.28615790000001</v>
      </c>
      <c r="BW680" s="33">
        <v>211.28615790000001</v>
      </c>
      <c r="BX680" s="33">
        <v>211.28615790000001</v>
      </c>
      <c r="CA680" s="33">
        <v>211.28615790000001</v>
      </c>
      <c r="CB680" s="33">
        <v>211.28615790000001</v>
      </c>
      <c r="CE680" s="33">
        <v>211.28615790000001</v>
      </c>
      <c r="CI680" s="33">
        <v>211.28615790000001</v>
      </c>
      <c r="CM680" s="33">
        <v>211.28615790000001</v>
      </c>
      <c r="CQ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1195.7091089999999</v>
      </c>
      <c r="BH689" s="33">
        <v>103.10160380000001</v>
      </c>
      <c r="BI689" s="33">
        <v>0</v>
      </c>
      <c r="BJ689" s="33">
        <v>0</v>
      </c>
      <c r="BK689" s="33">
        <v>2075.9101879999998</v>
      </c>
      <c r="BL689" s="33">
        <v>569.71793679999996</v>
      </c>
      <c r="BM689" s="33">
        <v>0</v>
      </c>
      <c r="BN689" s="33">
        <v>0</v>
      </c>
      <c r="BO689" s="33">
        <v>2075.9101879999998</v>
      </c>
      <c r="BP689" s="33">
        <v>82.857639989999996</v>
      </c>
      <c r="BQ689" s="33">
        <v>0</v>
      </c>
      <c r="BR689" s="33">
        <v>0</v>
      </c>
      <c r="BS689" s="33">
        <v>2075.9101879999998</v>
      </c>
      <c r="BT689" s="33">
        <v>1925.6604500000001</v>
      </c>
      <c r="BU689" s="33">
        <v>0</v>
      </c>
      <c r="BV689" s="33">
        <v>0</v>
      </c>
      <c r="BW689" s="33">
        <v>2075.9101879999998</v>
      </c>
      <c r="BX689" s="33">
        <v>1035.284034</v>
      </c>
      <c r="BY689" s="33">
        <v>0</v>
      </c>
      <c r="BZ689" s="33">
        <v>0</v>
      </c>
      <c r="CA689" s="33">
        <v>2075.9101879999998</v>
      </c>
      <c r="CB689" s="33">
        <v>321.83701839999998</v>
      </c>
      <c r="CC689" s="33">
        <v>0</v>
      </c>
      <c r="CD689" s="33">
        <v>0</v>
      </c>
      <c r="CE689" s="33">
        <v>2075.9101879999998</v>
      </c>
      <c r="CF689" s="33">
        <v>239.3850429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1396.948752</v>
      </c>
      <c r="CR689" s="33">
        <v>0</v>
      </c>
      <c r="CS689" s="33">
        <v>0</v>
      </c>
      <c r="CT689" s="33">
        <v>0</v>
      </c>
      <c r="CU689" s="33">
        <v>661.55337529999997</v>
      </c>
      <c r="CV689" s="33">
        <v>0</v>
      </c>
      <c r="CW689" s="33">
        <v>0</v>
      </c>
      <c r="CX689" s="33">
        <v>0</v>
      </c>
      <c r="CY689" s="33">
        <v>227.3253406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676.39989009999999</v>
      </c>
      <c r="EK689" s="33">
        <v>0</v>
      </c>
      <c r="EL689" s="33">
        <v>0</v>
      </c>
      <c r="EM689" s="33">
        <v>569.33939869999995</v>
      </c>
      <c r="EN689" s="33">
        <v>1050.600915</v>
      </c>
      <c r="EO689" s="33">
        <v>0</v>
      </c>
      <c r="EP689" s="33">
        <v>0</v>
      </c>
      <c r="EQ689" s="33">
        <v>0</v>
      </c>
      <c r="ER689" s="33">
        <v>1022.98732</v>
      </c>
      <c r="ES689" s="33">
        <v>0</v>
      </c>
      <c r="ET689" s="33">
        <v>0</v>
      </c>
      <c r="EU689" s="33">
        <v>0</v>
      </c>
      <c r="EV689" s="33">
        <v>1750.569984</v>
      </c>
      <c r="EW689" s="33">
        <v>0</v>
      </c>
      <c r="EX689" s="33">
        <v>0</v>
      </c>
      <c r="EY689" s="33">
        <v>189.09568350000001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0</v>
      </c>
      <c r="DC725" s="33">
        <v>0</v>
      </c>
      <c r="DD725" s="33">
        <v>0</v>
      </c>
      <c r="DE725" s="33">
        <v>0</v>
      </c>
      <c r="DF725" s="33">
        <v>0</v>
      </c>
      <c r="DG725" s="33">
        <v>0</v>
      </c>
      <c r="DH725" s="33">
        <v>0</v>
      </c>
      <c r="DI725" s="33">
        <v>0</v>
      </c>
      <c r="DJ725" s="33">
        <v>0</v>
      </c>
      <c r="DK725" s="33">
        <v>0</v>
      </c>
      <c r="DL725" s="33">
        <v>0</v>
      </c>
      <c r="DM725" s="33">
        <v>0</v>
      </c>
      <c r="DN725" s="33">
        <v>0</v>
      </c>
      <c r="DO725" s="33">
        <v>0</v>
      </c>
      <c r="DP725" s="33">
        <v>0</v>
      </c>
      <c r="DQ725" s="33">
        <v>0</v>
      </c>
      <c r="DR725" s="33">
        <v>0</v>
      </c>
      <c r="DS725" s="33">
        <v>0</v>
      </c>
      <c r="DT725" s="33">
        <v>0</v>
      </c>
      <c r="DU725" s="33">
        <v>0</v>
      </c>
      <c r="DV725" s="33">
        <v>0</v>
      </c>
      <c r="DW725" s="33">
        <v>0</v>
      </c>
      <c r="DX725" s="33">
        <v>0</v>
      </c>
      <c r="DY725" s="33">
        <v>0</v>
      </c>
      <c r="DZ725" s="33">
        <v>0</v>
      </c>
      <c r="EA725" s="33">
        <v>0</v>
      </c>
      <c r="EB725" s="33">
        <v>0</v>
      </c>
      <c r="EC725" s="33">
        <v>0</v>
      </c>
      <c r="ED725" s="33">
        <v>0</v>
      </c>
      <c r="EE725" s="33">
        <v>0</v>
      </c>
      <c r="EF725" s="33">
        <v>0</v>
      </c>
      <c r="EG725" s="33">
        <v>0</v>
      </c>
      <c r="EH725" s="33">
        <v>0</v>
      </c>
      <c r="EI725" s="33">
        <v>0</v>
      </c>
      <c r="EJ725" s="33">
        <v>0</v>
      </c>
      <c r="EK725" s="33">
        <v>0</v>
      </c>
      <c r="EL725" s="33">
        <v>0</v>
      </c>
      <c r="EM725" s="33">
        <v>0</v>
      </c>
      <c r="EN725" s="33">
        <v>0</v>
      </c>
      <c r="EO725" s="33">
        <v>0</v>
      </c>
      <c r="EP725" s="33">
        <v>0</v>
      </c>
      <c r="EQ725" s="33">
        <v>0</v>
      </c>
      <c r="ER725" s="33">
        <v>0</v>
      </c>
      <c r="ES725" s="33">
        <v>0</v>
      </c>
      <c r="ET725" s="33">
        <v>0</v>
      </c>
      <c r="EU725" s="33">
        <v>0</v>
      </c>
      <c r="EV725" s="33">
        <v>0</v>
      </c>
      <c r="EW725" s="33">
        <v>0</v>
      </c>
      <c r="EX725" s="33">
        <v>0</v>
      </c>
      <c r="EY725" s="33">
        <v>0</v>
      </c>
      <c r="EZ725" s="33">
        <v>0</v>
      </c>
      <c r="FA725" s="33">
        <v>0</v>
      </c>
      <c r="FB725" s="33">
        <v>0</v>
      </c>
      <c r="FC725" s="33">
        <v>0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E751" s="33">
        <v>189.49431200000001</v>
      </c>
      <c r="CF751" s="33">
        <v>378.98862400000002</v>
      </c>
      <c r="CI751" s="33">
        <v>378.98862400000002</v>
      </c>
      <c r="CJ751" s="33">
        <v>568.482936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U751" s="33">
        <v>947.47155999999995</v>
      </c>
      <c r="CV751" s="33">
        <v>1136.965872</v>
      </c>
      <c r="CY751" s="33">
        <v>1136.965872</v>
      </c>
      <c r="CZ751" s="33">
        <v>1326.460184</v>
      </c>
      <c r="DA751" s="33">
        <v>34.509523059999999</v>
      </c>
      <c r="DC751" s="33">
        <v>1326.460184</v>
      </c>
      <c r="DD751" s="33">
        <v>1515.9544960000001</v>
      </c>
      <c r="DG751" s="33">
        <v>1515.9544960000001</v>
      </c>
      <c r="DH751" s="33">
        <v>1705.4488080000001</v>
      </c>
      <c r="DK751" s="33">
        <v>1705.4488080000001</v>
      </c>
      <c r="DL751" s="33">
        <v>1894.9431199999999</v>
      </c>
      <c r="DO751" s="33">
        <v>1894.9431199999999</v>
      </c>
      <c r="DP751" s="33">
        <v>2084.4374320000002</v>
      </c>
      <c r="DS751" s="33">
        <v>2084.4374320000002</v>
      </c>
      <c r="DT751" s="33">
        <v>2273.931744</v>
      </c>
      <c r="DW751" s="33">
        <v>2273.931744</v>
      </c>
      <c r="DX751" s="33">
        <v>2463.4260559999998</v>
      </c>
      <c r="EA751" s="33">
        <v>2463.4260559999998</v>
      </c>
      <c r="EB751" s="33">
        <v>2652.9203680000001</v>
      </c>
      <c r="EE751" s="33">
        <v>2652.9203680000001</v>
      </c>
      <c r="EF751" s="33">
        <v>2842.4146799999999</v>
      </c>
      <c r="EI751" s="33">
        <v>2842.4146799999999</v>
      </c>
      <c r="EJ751" s="33">
        <v>2842.4146799999999</v>
      </c>
      <c r="EM751" s="33">
        <v>2842.4146799999999</v>
      </c>
      <c r="EN751" s="33">
        <v>2842.4146799999999</v>
      </c>
      <c r="EO751" s="33">
        <v>201.05655859999999</v>
      </c>
      <c r="EQ751" s="33">
        <v>2842.4146799999999</v>
      </c>
      <c r="ER751" s="33">
        <v>2842.4146799999999</v>
      </c>
      <c r="ES751" s="33">
        <v>39.30928317</v>
      </c>
      <c r="EU751" s="33">
        <v>2842.4146799999999</v>
      </c>
      <c r="EV751" s="33">
        <v>2842.4146799999999</v>
      </c>
      <c r="EW751" s="33">
        <v>680.60937309999997</v>
      </c>
      <c r="EY751" s="33">
        <v>2842.4146799999999</v>
      </c>
      <c r="EZ751" s="33">
        <v>2842.4146799999999</v>
      </c>
      <c r="FA751" s="33">
        <v>1041.235678</v>
      </c>
      <c r="FB751" s="33">
        <v>716.47652470000003</v>
      </c>
      <c r="FC751" s="33">
        <v>2842.4146799999999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E753" s="33">
        <v>693.54918190000001</v>
      </c>
      <c r="CF753" s="33">
        <v>693.54918190000001</v>
      </c>
      <c r="CI753" s="33">
        <v>693.54918190000001</v>
      </c>
      <c r="CJ753" s="33">
        <v>693.54918190000001</v>
      </c>
      <c r="CM753" s="33">
        <v>693.54918190000001</v>
      </c>
      <c r="CN753" s="33">
        <v>1185.286922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Y753" s="33">
        <v>1185.286922</v>
      </c>
      <c r="CZ753" s="33">
        <v>1094.946479</v>
      </c>
      <c r="DC753" s="33">
        <v>1185.286922</v>
      </c>
      <c r="DD753" s="33">
        <v>1185.286922</v>
      </c>
      <c r="DG753" s="33">
        <v>1185.286922</v>
      </c>
      <c r="DH753" s="33">
        <v>1185.286922</v>
      </c>
      <c r="DK753" s="33">
        <v>1185.286922</v>
      </c>
      <c r="DL753" s="33">
        <v>1185.286922</v>
      </c>
      <c r="DO753" s="33">
        <v>1185.286922</v>
      </c>
      <c r="DP753" s="33">
        <v>1190.971751</v>
      </c>
      <c r="DS753" s="33">
        <v>1190.971751</v>
      </c>
      <c r="DT753" s="33">
        <v>1190.971751</v>
      </c>
      <c r="DW753" s="33">
        <v>1190.971751</v>
      </c>
      <c r="DX753" s="33">
        <v>1190.971751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I753" s="33">
        <v>1190.971751</v>
      </c>
      <c r="EJ753" s="33">
        <v>1190.971751</v>
      </c>
      <c r="EM753" s="33">
        <v>1190.971751</v>
      </c>
      <c r="EN753" s="33">
        <v>1190.971751</v>
      </c>
      <c r="EQ753" s="33">
        <v>1190.971751</v>
      </c>
      <c r="ER753" s="33">
        <v>1190.971751</v>
      </c>
      <c r="EU753" s="33">
        <v>1190.971751</v>
      </c>
      <c r="EV753" s="33">
        <v>1190.971751</v>
      </c>
      <c r="EY753" s="33">
        <v>1190.971751</v>
      </c>
      <c r="EZ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E756" s="33">
        <v>366.67149369999998</v>
      </c>
      <c r="CF756" s="33">
        <v>366.67149369999998</v>
      </c>
      <c r="CI756" s="33">
        <v>366.67149369999998</v>
      </c>
      <c r="CJ756" s="33">
        <v>366.67149369999998</v>
      </c>
      <c r="CM756" s="33">
        <v>366.67149369999998</v>
      </c>
      <c r="CN756" s="33">
        <v>366.67149369999998</v>
      </c>
      <c r="CQ756" s="33">
        <v>366.67149369999998</v>
      </c>
      <c r="CR756" s="33">
        <v>366.67149369999998</v>
      </c>
      <c r="CU756" s="33">
        <v>366.67149369999998</v>
      </c>
      <c r="CV756" s="33">
        <v>366.67149369999998</v>
      </c>
      <c r="CY756" s="33">
        <v>366.67149369999998</v>
      </c>
      <c r="CZ756" s="33">
        <v>926.62718570000004</v>
      </c>
      <c r="DC756" s="33">
        <v>926.62718570000004</v>
      </c>
      <c r="DD756" s="33">
        <v>926.62718570000004</v>
      </c>
      <c r="DG756" s="33">
        <v>926.62718570000004</v>
      </c>
      <c r="DH756" s="33">
        <v>926.62718570000004</v>
      </c>
      <c r="DK756" s="33">
        <v>926.62718570000004</v>
      </c>
      <c r="DL756" s="33">
        <v>926.62718570000004</v>
      </c>
      <c r="DO756" s="33">
        <v>926.62718570000004</v>
      </c>
      <c r="DP756" s="33">
        <v>926.62718570000004</v>
      </c>
      <c r="DS756" s="33">
        <v>926.62718570000004</v>
      </c>
      <c r="DT756" s="33">
        <v>926.62718570000004</v>
      </c>
      <c r="DW756" s="33">
        <v>926.62718570000004</v>
      </c>
      <c r="DX756" s="33">
        <v>926.62718570000004</v>
      </c>
      <c r="EA756" s="33">
        <v>926.62718570000004</v>
      </c>
      <c r="EB756" s="33">
        <v>926.62718570000004</v>
      </c>
      <c r="EE756" s="33">
        <v>926.62718570000004</v>
      </c>
      <c r="EF756" s="33">
        <v>926.62718570000004</v>
      </c>
      <c r="EI756" s="33">
        <v>926.62718570000004</v>
      </c>
      <c r="EJ756" s="33">
        <v>926.62718570000004</v>
      </c>
      <c r="EM756" s="33">
        <v>926.62718570000004</v>
      </c>
      <c r="EN756" s="33">
        <v>926.62718570000004</v>
      </c>
      <c r="EQ756" s="33">
        <v>926.62718570000004</v>
      </c>
      <c r="ER756" s="33">
        <v>926.62718570000004</v>
      </c>
      <c r="EU756" s="33">
        <v>926.62718570000004</v>
      </c>
      <c r="EV756" s="33">
        <v>926.62718570000004</v>
      </c>
      <c r="EY756" s="33">
        <v>926.62718570000004</v>
      </c>
      <c r="EZ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0</v>
      </c>
      <c r="CE761" s="33">
        <v>1249.7149879999999</v>
      </c>
      <c r="CF761" s="33">
        <v>1439.2093</v>
      </c>
      <c r="CG761" s="33">
        <v>0</v>
      </c>
      <c r="CH761" s="33">
        <v>0</v>
      </c>
      <c r="CI761" s="33">
        <v>1439.2093</v>
      </c>
      <c r="CJ761" s="33">
        <v>1628.703612</v>
      </c>
      <c r="CK761" s="33">
        <v>0</v>
      </c>
      <c r="CL761" s="33">
        <v>0</v>
      </c>
      <c r="CM761" s="33">
        <v>1628.703612</v>
      </c>
      <c r="CN761" s="33">
        <v>2309.9356630000002</v>
      </c>
      <c r="CO761" s="33">
        <v>0</v>
      </c>
      <c r="CP761" s="33">
        <v>0</v>
      </c>
      <c r="CQ761" s="33">
        <v>2309.9356630000002</v>
      </c>
      <c r="CR761" s="33">
        <v>2499.429975</v>
      </c>
      <c r="CS761" s="33">
        <v>0</v>
      </c>
      <c r="CT761" s="33">
        <v>0</v>
      </c>
      <c r="CU761" s="33">
        <v>2499.429975</v>
      </c>
      <c r="CV761" s="33">
        <v>2688.9242869999998</v>
      </c>
      <c r="CW761" s="33">
        <v>0</v>
      </c>
      <c r="CX761" s="33">
        <v>0</v>
      </c>
      <c r="CY761" s="33">
        <v>2688.9242869999998</v>
      </c>
      <c r="CZ761" s="33">
        <v>3348.0338489999999</v>
      </c>
      <c r="DA761" s="33">
        <v>34.509523059999999</v>
      </c>
      <c r="DB761" s="33">
        <v>0</v>
      </c>
      <c r="DC761" s="33">
        <v>3438.3742910000001</v>
      </c>
      <c r="DD761" s="33">
        <v>3627.8686029999999</v>
      </c>
      <c r="DE761" s="33">
        <v>0</v>
      </c>
      <c r="DF761" s="33">
        <v>0</v>
      </c>
      <c r="DG761" s="33">
        <v>3627.8686029999999</v>
      </c>
      <c r="DH761" s="33">
        <v>3817.3629150000002</v>
      </c>
      <c r="DI761" s="33">
        <v>0</v>
      </c>
      <c r="DJ761" s="33">
        <v>0</v>
      </c>
      <c r="DK761" s="33">
        <v>3817.3629150000002</v>
      </c>
      <c r="DL761" s="33">
        <v>4006.857227</v>
      </c>
      <c r="DM761" s="33">
        <v>0</v>
      </c>
      <c r="DN761" s="33">
        <v>0</v>
      </c>
      <c r="DO761" s="33">
        <v>4006.857227</v>
      </c>
      <c r="DP761" s="33">
        <v>4202.0363690000004</v>
      </c>
      <c r="DQ761" s="33">
        <v>0</v>
      </c>
      <c r="DR761" s="33">
        <v>0</v>
      </c>
      <c r="DS761" s="33">
        <v>4202.0363690000004</v>
      </c>
      <c r="DT761" s="33">
        <v>4391.5306810000002</v>
      </c>
      <c r="DU761" s="33">
        <v>0</v>
      </c>
      <c r="DV761" s="33">
        <v>0</v>
      </c>
      <c r="DW761" s="33">
        <v>4391.5306810000002</v>
      </c>
      <c r="DX761" s="33">
        <v>4581.024993</v>
      </c>
      <c r="DY761" s="33">
        <v>0</v>
      </c>
      <c r="DZ761" s="33">
        <v>0</v>
      </c>
      <c r="EA761" s="33">
        <v>4581.024993</v>
      </c>
      <c r="EB761" s="33">
        <v>4770.5193049999998</v>
      </c>
      <c r="EC761" s="33">
        <v>0</v>
      </c>
      <c r="ED761" s="33">
        <v>0</v>
      </c>
      <c r="EE761" s="33">
        <v>4770.5193049999998</v>
      </c>
      <c r="EF761" s="33">
        <v>4960.0136169999996</v>
      </c>
      <c r="EG761" s="33">
        <v>0</v>
      </c>
      <c r="EH761" s="33">
        <v>0</v>
      </c>
      <c r="EI761" s="33">
        <v>4960.0136169999996</v>
      </c>
      <c r="EJ761" s="33">
        <v>4960.0136169999996</v>
      </c>
      <c r="EK761" s="33">
        <v>0</v>
      </c>
      <c r="EL761" s="33">
        <v>0</v>
      </c>
      <c r="EM761" s="33">
        <v>4960.0136169999996</v>
      </c>
      <c r="EN761" s="33">
        <v>4960.0136169999996</v>
      </c>
      <c r="EO761" s="33">
        <v>201.05655859999999</v>
      </c>
      <c r="EP761" s="33">
        <v>0</v>
      </c>
      <c r="EQ761" s="33">
        <v>4960.0136169999996</v>
      </c>
      <c r="ER761" s="33">
        <v>4960.0136169999996</v>
      </c>
      <c r="ES761" s="33">
        <v>39.30928317</v>
      </c>
      <c r="ET761" s="33">
        <v>0</v>
      </c>
      <c r="EU761" s="33">
        <v>4960.0136169999996</v>
      </c>
      <c r="EV761" s="33">
        <v>4960.0136169999996</v>
      </c>
      <c r="EW761" s="33">
        <v>680.60937309999997</v>
      </c>
      <c r="EX761" s="33">
        <v>0</v>
      </c>
      <c r="EY761" s="33">
        <v>4960.0136169999996</v>
      </c>
      <c r="EZ761" s="33">
        <v>4960.0136169999996</v>
      </c>
      <c r="FA761" s="33">
        <v>1041.235678</v>
      </c>
      <c r="FB761" s="33">
        <v>716.47652470000003</v>
      </c>
      <c r="FC761" s="33">
        <v>4960.0136169999996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60206.25331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61729.798150000002</v>
      </c>
      <c r="M762" s="33">
        <v>61707.582520000004</v>
      </c>
      <c r="N762" s="33">
        <v>61949.433380000002</v>
      </c>
      <c r="O762" s="33">
        <v>63865.208500000001</v>
      </c>
      <c r="P762" s="33">
        <v>62145.410210000002</v>
      </c>
      <c r="Q762" s="33">
        <v>64077.706080000004</v>
      </c>
      <c r="R762" s="33">
        <v>64437.864179999997</v>
      </c>
      <c r="S762" s="33">
        <v>66440.027390000003</v>
      </c>
      <c r="T762" s="33">
        <v>68315.533379999993</v>
      </c>
      <c r="U762" s="33">
        <v>64242.587010000003</v>
      </c>
      <c r="V762" s="33">
        <v>64484.459970000004</v>
      </c>
      <c r="W762" s="33">
        <v>66486.214059999998</v>
      </c>
      <c r="X762" s="33">
        <v>69555.956340000004</v>
      </c>
      <c r="Y762" s="33">
        <v>65414.344210000003</v>
      </c>
      <c r="Z762" s="33">
        <v>65659.012539999996</v>
      </c>
      <c r="AA762" s="33">
        <v>67692.888980000003</v>
      </c>
      <c r="AB762" s="33">
        <v>70679.172990000006</v>
      </c>
      <c r="AC762" s="33">
        <v>66462.662989999997</v>
      </c>
      <c r="AD762" s="33">
        <v>66706.342950000006</v>
      </c>
      <c r="AE762" s="33">
        <v>68778.355769999995</v>
      </c>
      <c r="AF762" s="33">
        <v>75854.315849999999</v>
      </c>
      <c r="AG762" s="33">
        <v>71336.487519999995</v>
      </c>
      <c r="AH762" s="33">
        <v>71606.310759999993</v>
      </c>
      <c r="AI762" s="33">
        <v>73824.949909999996</v>
      </c>
      <c r="AJ762" s="33">
        <v>79651.365749999997</v>
      </c>
      <c r="AK762" s="33">
        <v>74921.98272</v>
      </c>
      <c r="AL762" s="33">
        <v>75213.352369999993</v>
      </c>
      <c r="AM762" s="33">
        <v>77536.335649999994</v>
      </c>
      <c r="AN762" s="33">
        <v>83543.589309999996</v>
      </c>
      <c r="AO762" s="33">
        <v>78604.079060000004</v>
      </c>
      <c r="AP762" s="33">
        <v>78918.626409999997</v>
      </c>
      <c r="AQ762" s="33">
        <v>81343.342329999999</v>
      </c>
      <c r="AR762" s="33">
        <v>86965.19227</v>
      </c>
      <c r="AS762" s="33">
        <v>81817.168019999997</v>
      </c>
      <c r="AT762" s="33">
        <v>82142.178809999998</v>
      </c>
      <c r="AU762" s="33">
        <v>84670.772549999994</v>
      </c>
      <c r="AV762" s="33">
        <v>90531.499049999999</v>
      </c>
      <c r="AW762" s="33">
        <v>85161.367970000007</v>
      </c>
      <c r="AX762" s="33">
        <v>85496.784570000003</v>
      </c>
      <c r="AY762" s="33">
        <v>88136.403049999994</v>
      </c>
      <c r="AZ762" s="33">
        <v>94135.362970000002</v>
      </c>
      <c r="BA762" s="33">
        <v>88541.111959999995</v>
      </c>
      <c r="BB762" s="33">
        <v>88888.805040000007</v>
      </c>
      <c r="BC762" s="33">
        <v>91640.127080000006</v>
      </c>
      <c r="BD762" s="33">
        <v>97866.640180000002</v>
      </c>
      <c r="BE762" s="33">
        <v>92036.396789999999</v>
      </c>
      <c r="BF762" s="33">
        <v>92394.927859999996</v>
      </c>
      <c r="BG762" s="33">
        <v>95265.365390000006</v>
      </c>
      <c r="BH762" s="33">
        <v>101071.1771</v>
      </c>
      <c r="BI762" s="33">
        <v>95046.335479999994</v>
      </c>
      <c r="BJ762" s="33">
        <v>95413.510810000007</v>
      </c>
      <c r="BK762" s="33">
        <v>98386.878710000005</v>
      </c>
      <c r="BL762" s="33">
        <v>104084.2504</v>
      </c>
      <c r="BM762" s="33">
        <v>97865.29148</v>
      </c>
      <c r="BN762" s="33">
        <v>98242.427989999996</v>
      </c>
      <c r="BO762" s="33">
        <v>101312.65330000001</v>
      </c>
      <c r="BP762" s="33">
        <v>107212.56329999999</v>
      </c>
      <c r="BQ762" s="33">
        <v>100791.2357</v>
      </c>
      <c r="BR762" s="33">
        <v>101179.2113</v>
      </c>
      <c r="BS762" s="33">
        <v>104349.3401</v>
      </c>
      <c r="BT762" s="33">
        <v>110429.505</v>
      </c>
      <c r="BU762" s="33">
        <v>103802.3918</v>
      </c>
      <c r="BV762" s="33">
        <v>104202.82769999999</v>
      </c>
      <c r="BW762" s="33">
        <v>107473.76700000001</v>
      </c>
      <c r="BX762" s="33">
        <v>113747.8508</v>
      </c>
      <c r="BY762" s="33">
        <v>106913.5353</v>
      </c>
      <c r="BZ762" s="33">
        <v>107328.2059</v>
      </c>
      <c r="CA762" s="33">
        <v>110700.77439999999</v>
      </c>
      <c r="CB762" s="33">
        <v>117231.2328</v>
      </c>
      <c r="CC762" s="33">
        <v>110175.2641</v>
      </c>
      <c r="CD762" s="33">
        <v>110601.6801</v>
      </c>
      <c r="CE762" s="33">
        <v>114084.1618</v>
      </c>
      <c r="CF762" s="33">
        <v>120773.24709999999</v>
      </c>
      <c r="CG762" s="33">
        <v>113496.1045</v>
      </c>
      <c r="CH762" s="33">
        <v>113934.531</v>
      </c>
      <c r="CI762" s="33">
        <v>117526.6078</v>
      </c>
      <c r="CJ762" s="33">
        <v>124312.00930000001</v>
      </c>
      <c r="CK762" s="33">
        <v>116817.69259999999</v>
      </c>
      <c r="CL762" s="33">
        <v>117268.837</v>
      </c>
      <c r="CM762" s="33">
        <v>120968.5745</v>
      </c>
      <c r="CN762" s="33">
        <v>127965.193</v>
      </c>
      <c r="CO762" s="33">
        <v>120239.0224</v>
      </c>
      <c r="CP762" s="33">
        <v>120702.6349</v>
      </c>
      <c r="CQ762" s="33">
        <v>124514.81140000001</v>
      </c>
      <c r="CR762" s="33">
        <v>131740.61929999999</v>
      </c>
      <c r="CS762" s="33">
        <v>123779.8514</v>
      </c>
      <c r="CT762" s="33">
        <v>124256.40760000001</v>
      </c>
      <c r="CU762" s="33">
        <v>128184.1587</v>
      </c>
      <c r="CV762" s="33">
        <v>135761.92370000001</v>
      </c>
      <c r="CW762" s="33">
        <v>127557.5245</v>
      </c>
      <c r="CX762" s="33">
        <v>128050.23020000001</v>
      </c>
      <c r="CY762" s="33">
        <v>132096.7604</v>
      </c>
      <c r="CZ762" s="33">
        <v>139735.16099999999</v>
      </c>
      <c r="DA762" s="33">
        <v>131282.76999999999</v>
      </c>
      <c r="DB762" s="33">
        <v>131788.4767</v>
      </c>
      <c r="DC762" s="33">
        <v>135958.05160000001</v>
      </c>
      <c r="DD762" s="33">
        <v>143747.02590000001</v>
      </c>
      <c r="DE762" s="33">
        <v>135029.4369</v>
      </c>
      <c r="DF762" s="33">
        <v>135549.65979999999</v>
      </c>
      <c r="DG762" s="33">
        <v>139850.77849999999</v>
      </c>
      <c r="DH762" s="33">
        <v>147605.7751</v>
      </c>
      <c r="DI762" s="33">
        <v>138631.31280000001</v>
      </c>
      <c r="DJ762" s="33">
        <v>139165.00219999999</v>
      </c>
      <c r="DK762" s="33">
        <v>143594.16690000001</v>
      </c>
      <c r="DL762" s="33">
        <v>151431.73509999999</v>
      </c>
      <c r="DM762" s="33">
        <v>142203.28390000001</v>
      </c>
      <c r="DN762" s="33">
        <v>142751.73800000001</v>
      </c>
      <c r="DO762" s="33">
        <v>147307.1606</v>
      </c>
      <c r="DP762" s="33">
        <v>154810.93239999999</v>
      </c>
      <c r="DQ762" s="33">
        <v>145355.78460000001</v>
      </c>
      <c r="DR762" s="33">
        <v>145917.0864</v>
      </c>
      <c r="DS762" s="33">
        <v>150585.04810000001</v>
      </c>
      <c r="DT762" s="33">
        <v>158201.19899999999</v>
      </c>
      <c r="DU762" s="33">
        <v>148516.63750000001</v>
      </c>
      <c r="DV762" s="33">
        <v>149090.05720000001</v>
      </c>
      <c r="DW762" s="33">
        <v>153872.13320000001</v>
      </c>
      <c r="DX762" s="33">
        <v>161604.48209999999</v>
      </c>
      <c r="DY762" s="33">
        <v>151688.26509999999</v>
      </c>
      <c r="DZ762" s="33">
        <v>152274.4461</v>
      </c>
      <c r="EA762" s="33">
        <v>157171.62909999999</v>
      </c>
      <c r="EB762" s="33">
        <v>165075.07759999999</v>
      </c>
      <c r="EC762" s="33">
        <v>154919.65659999999</v>
      </c>
      <c r="ED762" s="33">
        <v>155518.15090000001</v>
      </c>
      <c r="EE762" s="33">
        <v>160534.5723</v>
      </c>
      <c r="EF762" s="33">
        <v>168614.75140000001</v>
      </c>
      <c r="EG762" s="33">
        <v>158214.87700000001</v>
      </c>
      <c r="EH762" s="33">
        <v>158825.49960000001</v>
      </c>
      <c r="EI762" s="33">
        <v>163964.48139999999</v>
      </c>
      <c r="EJ762" s="33">
        <v>172178.13709999999</v>
      </c>
      <c r="EK762" s="33">
        <v>161531.1532</v>
      </c>
      <c r="EL762" s="33">
        <v>162153.4031</v>
      </c>
      <c r="EM762" s="33">
        <v>167417.0583</v>
      </c>
      <c r="EN762" s="33">
        <v>175710.2127</v>
      </c>
      <c r="EO762" s="33">
        <v>164814.8193</v>
      </c>
      <c r="EP762" s="33">
        <v>165449.17980000001</v>
      </c>
      <c r="EQ762" s="33">
        <v>170837.3144</v>
      </c>
      <c r="ER762" s="33">
        <v>179590.8879</v>
      </c>
      <c r="ES762" s="33">
        <v>168413.79829999999</v>
      </c>
      <c r="ET762" s="33">
        <v>169062.0766</v>
      </c>
      <c r="EU762" s="33">
        <v>174588.0007</v>
      </c>
      <c r="EV762" s="33">
        <v>183320.13449999999</v>
      </c>
      <c r="EW762" s="33">
        <v>171871.64970000001</v>
      </c>
      <c r="EX762" s="33">
        <v>172532.81630000001</v>
      </c>
      <c r="EY762" s="33">
        <v>178193.3449</v>
      </c>
      <c r="EZ762" s="33">
        <v>187005.2885</v>
      </c>
      <c r="FA762" s="33">
        <v>175289.70189999999</v>
      </c>
      <c r="FB762" s="33">
        <v>175963.82879999999</v>
      </c>
      <c r="FC762" s="33">
        <v>181757.69289999999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38939.880749999997</v>
      </c>
      <c r="E4" s="1">
        <f>PLANEL_GerCrit_Trim_Resultado!R245</f>
        <v>45494.949130000001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45067.753660000002</v>
      </c>
      <c r="I4" s="1">
        <f>PLANEL_GerCrit_Trim_Resultado!V245</f>
        <v>42817.268969999997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43556.389840000003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44209.346279999998</v>
      </c>
      <c r="Q4" s="1">
        <f>PLANEL_GerCrit_Trim_Resultado!AD245</f>
        <v>41372.575019999997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48154.72062</v>
      </c>
      <c r="U4" s="1">
        <f>PLANEL_GerCrit_Trim_Resultado!AH245</f>
        <v>44968.909390000001</v>
      </c>
      <c r="V4" s="1">
        <f>PLANEL_GerCrit_Trim_Resultado!AI245</f>
        <v>45890.538529999998</v>
      </c>
      <c r="W4" s="1">
        <f>PLANEL_GerCrit_Trim_Resultado!AJ245</f>
        <v>60657.923510000001</v>
      </c>
      <c r="X4" s="1">
        <f>PLANEL_GerCrit_Trim_Resultado!AK245</f>
        <v>51076.141020000003</v>
      </c>
      <c r="Y4" s="1">
        <f>PLANEL_GerCrit_Trim_Resultado!AL245</f>
        <v>47823.1204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53511.802739999999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56656.412080000002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57597.314330000001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61029.624020000003</v>
      </c>
      <c r="AN4" s="1">
        <f>PLANEL_GerCrit_Trim_Resultado!BA245</f>
        <v>56211.543839999998</v>
      </c>
      <c r="AO4" s="1">
        <f>PLANEL_GerCrit_Trim_Resultado!BB245</f>
        <v>50181.519760000003</v>
      </c>
      <c r="AP4" s="1">
        <f>PLANEL_GerCrit_Trim_Resultado!BC245</f>
        <v>48125.569280000003</v>
      </c>
      <c r="AQ4" s="1">
        <f>PLANEL_GerCrit_Trim_Resultado!BD245</f>
        <v>61059.360090000002</v>
      </c>
      <c r="AR4" s="1">
        <f>PLANEL_GerCrit_Trim_Resultado!BE245</f>
        <v>57685.757400000002</v>
      </c>
      <c r="AS4" s="1">
        <f>PLANEL_GerCrit_Trim_Resultado!BF245</f>
        <v>50210.177969999997</v>
      </c>
      <c r="AT4" s="1">
        <f>PLANEL_GerCrit_Trim_Resultado!BG245</f>
        <v>48158.7621</v>
      </c>
      <c r="AU4" s="1">
        <f>PLANEL_GerCrit_Trim_Resultado!BH245</f>
        <v>61429.000379999998</v>
      </c>
      <c r="AV4" s="1">
        <f>PLANEL_GerCrit_Trim_Resultado!BI245</f>
        <v>58556.338199999998</v>
      </c>
      <c r="AW4" s="1">
        <f>PLANEL_GerCrit_Trim_Resultado!BJ245</f>
        <v>50766.709519999997</v>
      </c>
      <c r="AX4" s="1">
        <f>PLANEL_GerCrit_Trim_Resultado!BK245</f>
        <v>48690.667379999999</v>
      </c>
      <c r="AY4" s="1">
        <f>PLANEL_GerCrit_Trim_Resultado!BL245</f>
        <v>61655.672809999996</v>
      </c>
      <c r="AZ4" s="1">
        <f>PLANEL_GerCrit_Trim_Resultado!BM245</f>
        <v>59535.465629999999</v>
      </c>
      <c r="BA4" s="1">
        <f>PLANEL_GerCrit_Trim_Resultado!BN245</f>
        <v>50616.322890000003</v>
      </c>
      <c r="BB4" s="1">
        <f>PLANEL_GerCrit_Trim_Resultado!BO245</f>
        <v>48847.378969999998</v>
      </c>
      <c r="BC4" s="1">
        <f>PLANEL_GerCrit_Trim_Resultado!BP245</f>
        <v>64909.598059999997</v>
      </c>
      <c r="BD4" s="1">
        <f>PLANEL_GerCrit_Trim_Resultado!BQ245</f>
        <v>61295.049729999999</v>
      </c>
      <c r="BE4" s="1">
        <f>PLANEL_GerCrit_Trim_Resultado!BR245</f>
        <v>52608.548239999996</v>
      </c>
      <c r="BF4" s="1">
        <f>PLANEL_GerCrit_Trim_Resultado!BS245</f>
        <v>50907.543400000002</v>
      </c>
      <c r="BG4" s="1">
        <f>PLANEL_GerCrit_Trim_Resultado!BT245</f>
        <v>66787.994680000003</v>
      </c>
      <c r="BH4" s="1">
        <f>PLANEL_GerCrit_Trim_Resultado!BU245</f>
        <v>62843.773959999999</v>
      </c>
      <c r="BI4" s="1">
        <f>PLANEL_GerCrit_Trim_Resultado!BV245</f>
        <v>54210.710290000003</v>
      </c>
      <c r="BJ4" s="1">
        <f>PLANEL_GerCrit_Trim_Resultado!BW245</f>
        <v>52843.412929999999</v>
      </c>
      <c r="BK4" s="1">
        <f>PLANEL_GerCrit_Trim_Resultado!BX245</f>
        <v>70315.44412</v>
      </c>
      <c r="BL4" s="1">
        <f>PLANEL_GerCrit_Trim_Resultado!BY245</f>
        <v>64901.872320000002</v>
      </c>
      <c r="BM4" s="1">
        <f>PLANEL_GerCrit_Trim_Resultado!BZ245</f>
        <v>55445.250310000003</v>
      </c>
      <c r="BN4" s="1">
        <f>PLANEL_GerCrit_Trim_Resultado!CA245</f>
        <v>55173.106119999997</v>
      </c>
      <c r="BO4" s="1">
        <f>PLANEL_GerCrit_Trim_Resultado!CB245</f>
        <v>72954.257970000006</v>
      </c>
      <c r="BP4" s="1">
        <f>PLANEL_GerCrit_Trim_Resultado!CC245</f>
        <v>67600.959879999995</v>
      </c>
      <c r="BQ4" s="1">
        <f>PLANEL_GerCrit_Trim_Resultado!CD245</f>
        <v>56507.501689999997</v>
      </c>
      <c r="BR4" s="1">
        <f>PLANEL_GerCrit_Trim_Resultado!CE245</f>
        <v>56599.046139999999</v>
      </c>
      <c r="BS4" s="1">
        <f>PLANEL_GerCrit_Trim_Resultado!CF245</f>
        <v>74089.343479999996</v>
      </c>
      <c r="BT4" s="1">
        <f>PLANEL_GerCrit_Trim_Resultado!CG245</f>
        <v>68840.372430000003</v>
      </c>
      <c r="BU4" s="1">
        <f>PLANEL_GerCrit_Trim_Resultado!CH245</f>
        <v>56920.180249999998</v>
      </c>
      <c r="BV4" s="1">
        <f>PLANEL_GerCrit_Trim_Resultado!CI245</f>
        <v>57018.819669999997</v>
      </c>
      <c r="BW4" s="1">
        <f>PLANEL_GerCrit_Trim_Resultado!CJ245</f>
        <v>75733.606090000001</v>
      </c>
      <c r="BX4" s="1">
        <f>PLANEL_GerCrit_Trim_Resultado!CK245</f>
        <v>69905.809850000005</v>
      </c>
      <c r="BY4" s="1">
        <f>PLANEL_GerCrit_Trim_Resultado!CL245</f>
        <v>57093.941680000004</v>
      </c>
      <c r="BZ4" s="1">
        <f>PLANEL_GerCrit_Trim_Resultado!CM245</f>
        <v>57297.172570000002</v>
      </c>
      <c r="CA4" s="1">
        <f>PLANEL_GerCrit_Trim_Resultado!CN245</f>
        <v>77678.093089999995</v>
      </c>
      <c r="CB4" s="1">
        <f>PLANEL_GerCrit_Trim_Resultado!CO245</f>
        <v>71036.615479999993</v>
      </c>
      <c r="CC4" s="1">
        <f>PLANEL_GerCrit_Trim_Resultado!CP245</f>
        <v>57308.093860000001</v>
      </c>
      <c r="CD4" s="1">
        <f>PLANEL_GerCrit_Trim_Resultado!CQ245</f>
        <v>57639.12614</v>
      </c>
      <c r="CE4" s="1">
        <f>PLANEL_GerCrit_Trim_Resultado!CR245</f>
        <v>79364.103229999993</v>
      </c>
      <c r="CF4" s="1">
        <f>PLANEL_GerCrit_Trim_Resultado!CS245</f>
        <v>71867.321079999994</v>
      </c>
      <c r="CG4" s="1">
        <f>PLANEL_GerCrit_Trim_Resultado!CT245</f>
        <v>57699.912539999998</v>
      </c>
      <c r="CH4" s="1">
        <f>PLANEL_GerCrit_Trim_Resultado!CU245</f>
        <v>58249.697690000001</v>
      </c>
      <c r="CI4" s="1">
        <f>PLANEL_GerCrit_Trim_Resultado!CV245</f>
        <v>81427.631469999993</v>
      </c>
      <c r="CJ4" s="1">
        <f>PLANEL_GerCrit_Trim_Resultado!CW245</f>
        <v>73080.629369999995</v>
      </c>
      <c r="CK4" s="1">
        <f>PLANEL_GerCrit_Trim_Resultado!CX245</f>
        <v>58171.21974</v>
      </c>
      <c r="CL4" s="1">
        <f>PLANEL_GerCrit_Trim_Resultado!CY245</f>
        <v>58987.250740000003</v>
      </c>
      <c r="CM4" s="1">
        <f>PLANEL_GerCrit_Trim_Resultado!CZ245</f>
        <v>83437.897960000002</v>
      </c>
      <c r="CN4" s="1">
        <f>PLANEL_GerCrit_Trim_Resultado!DA245</f>
        <v>74105.042929999996</v>
      </c>
      <c r="CO4" s="1">
        <f>PLANEL_GerCrit_Trim_Resultado!DB245</f>
        <v>58735.570469999999</v>
      </c>
      <c r="CP4" s="1">
        <f>PLANEL_GerCrit_Trim_Resultado!DC245</f>
        <v>59849.879370000002</v>
      </c>
      <c r="CQ4" s="1">
        <f>PLANEL_GerCrit_Trim_Resultado!DD245</f>
        <v>85445.701379999999</v>
      </c>
      <c r="CR4" s="1">
        <f>PLANEL_GerCrit_Trim_Resultado!DE245</f>
        <v>76416.026410000006</v>
      </c>
      <c r="CS4" s="1">
        <f>PLANEL_GerCrit_Trim_Resultado!DF245</f>
        <v>59545.997150000003</v>
      </c>
      <c r="CT4" s="1">
        <f>PLANEL_GerCrit_Trim_Resultado!DG245</f>
        <v>60810.025119999998</v>
      </c>
      <c r="CU4" s="1">
        <f>PLANEL_GerCrit_Trim_Resultado!DH245</f>
        <v>85900.234370000006</v>
      </c>
      <c r="CV4" s="1">
        <f>PLANEL_GerCrit_Trim_Resultado!DI245</f>
        <v>79895.65006</v>
      </c>
      <c r="CW4" s="1">
        <f>PLANEL_GerCrit_Trim_Resultado!DJ245</f>
        <v>59732.937489999997</v>
      </c>
      <c r="CX4" s="1">
        <f>PLANEL_GerCrit_Trim_Resultado!DK245</f>
        <v>61015.302790000002</v>
      </c>
      <c r="CY4" s="68">
        <f>PLANEL_GerCrit_Trim_Resultado!DL245</f>
        <v>85900.234370000006</v>
      </c>
      <c r="CZ4" s="68">
        <f>PLANEL_GerCrit_Trim_Resultado!DM245</f>
        <v>76887.39271</v>
      </c>
      <c r="DA4" s="68">
        <f>PLANEL_GerCrit_Trim_Resultado!DN245</f>
        <v>59135.50434</v>
      </c>
      <c r="DB4" s="68">
        <f>PLANEL_GerCrit_Trim_Resultado!DO245</f>
        <v>61015.302790000002</v>
      </c>
      <c r="DC4" s="1">
        <f>PLANEL_GerCrit_Trim_Resultado!DP245</f>
        <v>85900.234370000006</v>
      </c>
      <c r="DD4" s="1">
        <f>PLANEL_GerCrit_Trim_Resultado!DQ245</f>
        <v>77478.243279999995</v>
      </c>
      <c r="DE4" s="1">
        <f>PLANEL_GerCrit_Trim_Resultado!DR245</f>
        <v>59131.262040000001</v>
      </c>
      <c r="DF4" s="1">
        <f>PLANEL_GerCrit_Trim_Resultado!DS245</f>
        <v>61015.302790000002</v>
      </c>
      <c r="DG4" s="1">
        <f>PLANEL_GerCrit_Trim_Resultado!DT245</f>
        <v>85900.234370000006</v>
      </c>
      <c r="DH4" s="1">
        <f>PLANEL_GerCrit_Trim_Resultado!DU245</f>
        <v>77928.809129999994</v>
      </c>
      <c r="DI4" s="1">
        <f>PLANEL_GerCrit_Trim_Resultado!DV245</f>
        <v>59128.051899999999</v>
      </c>
      <c r="DJ4" s="1">
        <f>PLANEL_GerCrit_Trim_Resultado!DW245</f>
        <v>61015.302790000002</v>
      </c>
      <c r="DK4" s="1">
        <f>PLANEL_GerCrit_Trim_Resultado!DX245</f>
        <v>85922.711729999995</v>
      </c>
      <c r="DL4" s="1">
        <f>PLANEL_GerCrit_Trim_Resultado!DY245</f>
        <v>78387.180370000002</v>
      </c>
      <c r="DM4" s="1">
        <f>PLANEL_GerCrit_Trim_Resultado!DZ245</f>
        <v>59130.446629999999</v>
      </c>
      <c r="DN4" s="1">
        <f>PLANEL_GerCrit_Trim_Resultado!EA245</f>
        <v>61022.00722</v>
      </c>
      <c r="DO4" s="1">
        <f>PLANEL_GerCrit_Trim_Resultado!EB245</f>
        <v>85959.072820000001</v>
      </c>
      <c r="DP4" s="1">
        <f>PLANEL_GerCrit_Trim_Resultado!EC245</f>
        <v>78856.543789999996</v>
      </c>
      <c r="DQ4" s="1">
        <f>PLANEL_GerCrit_Trim_Resultado!ED245</f>
        <v>59136.253219999999</v>
      </c>
      <c r="DR4" s="1">
        <f>PLANEL_GerCrit_Trim_Resultado!EE245</f>
        <v>61032.852809999997</v>
      </c>
      <c r="DS4" s="1">
        <f>PLANEL_GerCrit_Trim_Resultado!EF245</f>
        <v>85966.251579999996</v>
      </c>
      <c r="DT4" s="1">
        <f>PLANEL_GerCrit_Trim_Resultado!EG245</f>
        <v>79495.578739999997</v>
      </c>
      <c r="DU4" s="1">
        <f>PLANEL_GerCrit_Trim_Resultado!EH245</f>
        <v>59130.617250000003</v>
      </c>
      <c r="DV4" s="1">
        <f>PLANEL_GerCrit_Trim_Resultado!EI245</f>
        <v>61034.994050000001</v>
      </c>
      <c r="DW4" s="1">
        <f>PLANEL_GerCrit_Trim_Resultado!EJ245</f>
        <v>85987.202080000003</v>
      </c>
      <c r="DX4" s="1">
        <f>PLANEL_GerCrit_Trim_Resultado!EK245</f>
        <v>80245.470740000004</v>
      </c>
      <c r="DY4" s="1">
        <f>PLANEL_GerCrit_Trim_Resultado!EL245</f>
        <v>59185.822910000003</v>
      </c>
      <c r="DZ4" s="1">
        <f>PLANEL_GerCrit_Trim_Resultado!EM245</f>
        <v>61041.243049999997</v>
      </c>
      <c r="EA4" s="1">
        <f>PLANEL_GerCrit_Trim_Resultado!EN245</f>
        <v>86007.554860000004</v>
      </c>
      <c r="EB4" s="1">
        <f>PLANEL_GerCrit_Trim_Resultado!EO245</f>
        <v>79609.459480000005</v>
      </c>
      <c r="EC4" s="1">
        <f>PLANEL_GerCrit_Trim_Resultado!EP245</f>
        <v>57731.803800000002</v>
      </c>
      <c r="ED4" s="1">
        <f>PLANEL_GerCrit_Trim_Resultado!EQ245</f>
        <v>61047.313770000001</v>
      </c>
      <c r="EE4" s="1">
        <f>PLANEL_GerCrit_Trim_Resultado!ER245</f>
        <v>87137.742599999998</v>
      </c>
      <c r="EF4" s="1">
        <f>PLANEL_GerCrit_Trim_Resultado!ES245</f>
        <v>80285.429099999994</v>
      </c>
      <c r="EG4" s="1">
        <f>PLANEL_GerCrit_Trim_Resultado!ET245</f>
        <v>56621.567620000002</v>
      </c>
      <c r="EH4" s="1">
        <f>PLANEL_GerCrit_Trim_Resultado!EU245</f>
        <v>61494.7405</v>
      </c>
      <c r="EI4" s="1">
        <f>PLANEL_GerCrit_Trim_Resultado!EV245</f>
        <v>87798.191850000003</v>
      </c>
      <c r="EJ4" s="1">
        <f>PLANEL_GerCrit_Trim_Resultado!EW245</f>
        <v>80200.801850000003</v>
      </c>
      <c r="EK4" s="1">
        <f>PLANEL_GerCrit_Trim_Resultado!EX245</f>
        <v>53767.077290000001</v>
      </c>
      <c r="EL4" s="1">
        <f>PLANEL_GerCrit_Trim_Resultado!EY245</f>
        <v>61824.842409999997</v>
      </c>
      <c r="EM4" s="1">
        <f>PLANEL_GerCrit_Trim_Resultado!EZ245</f>
        <v>90756.059890000004</v>
      </c>
      <c r="EN4" s="1">
        <f>PLANEL_GerCrit_Trim_Resultado!FA245</f>
        <v>82766.613599999997</v>
      </c>
      <c r="EO4" s="1">
        <f>PLANEL_GerCrit_Trim_Resultado!FB245</f>
        <v>55038.10828</v>
      </c>
      <c r="EP4" s="1">
        <f>PLANEL_GerCrit_Trim_Resultado!FC245</f>
        <v>62972.538390000002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2619.4873419999999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3388.2922250000001</v>
      </c>
      <c r="Q5" s="1">
        <f>PLANEL_GerCrit_Trim_Resultado!AD257</f>
        <v>2671.0761379999999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3453.7899600000001</v>
      </c>
      <c r="U5" s="1">
        <f>PLANEL_GerCrit_Trim_Resultado!AH257</f>
        <v>2869.3602959999998</v>
      </c>
      <c r="V5" s="1">
        <f>PLANEL_GerCrit_Trim_Resultado!AI257</f>
        <v>3184.5163849999999</v>
      </c>
      <c r="W5" s="1">
        <f>PLANEL_GerCrit_Trim_Resultado!AJ257</f>
        <v>3837.2548630000001</v>
      </c>
      <c r="X5" s="1">
        <f>PLANEL_GerCrit_Trim_Resultado!AK257</f>
        <v>3413.742542</v>
      </c>
      <c r="Y5" s="1">
        <f>PLANEL_GerCrit_Trim_Resultado!AL257</f>
        <v>2932.0968499999999</v>
      </c>
      <c r="Z5" s="1">
        <f>PLANEL_GerCrit_Trim_Resultado!AM257</f>
        <v>3314.0706719999998</v>
      </c>
      <c r="AA5" s="1">
        <f>PLANEL_GerCrit_Trim_Resultado!AN257</f>
        <v>5330.8189590000002</v>
      </c>
      <c r="AB5" s="1">
        <f>PLANEL_GerCrit_Trim_Resultado!AO257</f>
        <v>4622.9697239999996</v>
      </c>
      <c r="AC5" s="1">
        <f>PLANEL_GerCrit_Trim_Resultado!AP257</f>
        <v>3959.4496939999999</v>
      </c>
      <c r="AD5" s="1">
        <f>PLANEL_GerCrit_Trim_Resultado!AQ257</f>
        <v>4479.514999</v>
      </c>
      <c r="AE5" s="1">
        <f>PLANEL_GerCrit_Trim_Resultado!AR257</f>
        <v>6464.026793</v>
      </c>
      <c r="AF5" s="1">
        <f>PLANEL_GerCrit_Trim_Resultado!AS257</f>
        <v>3592.7884669999999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3549.4557530000002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7938.1136029999998</v>
      </c>
      <c r="AN5" s="1">
        <f>PLANEL_GerCrit_Trim_Resultado!BA257</f>
        <v>7533.3436380000003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7484.703305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7533.3436380000003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7485.8284910000002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7310.5390669999997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7533.3436380000003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7938.5063689999997</v>
      </c>
      <c r="BP5" s="1">
        <f>PLANEL_GerCrit_Trim_Resultado!CC257</f>
        <v>7442.8656769999998</v>
      </c>
      <c r="BQ5" s="1">
        <f>PLANEL_GerCrit_Trim_Resultado!CD257</f>
        <v>6397.0334229999999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7535.31484</v>
      </c>
      <c r="BU5" s="1">
        <f>PLANEL_GerCrit_Trim_Resultado!CH257</f>
        <v>6397.0334229999999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7533.3436380000003</v>
      </c>
      <c r="BY5" s="1">
        <f>PLANEL_GerCrit_Trim_Resultado!CL257</f>
        <v>6397.0334229999999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7535.31484</v>
      </c>
      <c r="CC5" s="1">
        <f>PLANEL_GerCrit_Trim_Resultado!CP257</f>
        <v>6397.0334229999999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6397.0334229999999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6397.0334229999999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7535.31484</v>
      </c>
      <c r="CO5" s="1">
        <f>PLANEL_GerCrit_Trim_Resultado!DB257</f>
        <v>6397.0334229999999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7535.31484</v>
      </c>
      <c r="CS5" s="1">
        <f>PLANEL_GerCrit_Trim_Resultado!DF257</f>
        <v>6397.0334229999999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7535.31484</v>
      </c>
      <c r="CW5" s="1">
        <f>PLANEL_GerCrit_Trim_Resultado!DJ257</f>
        <v>6397.0334229999999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7533.3436380000003</v>
      </c>
      <c r="DA5" s="68">
        <f>PLANEL_GerCrit_Trim_Resultado!DN257</f>
        <v>6397.0334229999999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7533.5172329999996</v>
      </c>
      <c r="DE5" s="1">
        <f>PLANEL_GerCrit_Trim_Resultado!DR257</f>
        <v>6397.0334229999999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7533.3436380000003</v>
      </c>
      <c r="DI5" s="1">
        <f>PLANEL_GerCrit_Trim_Resultado!DV257</f>
        <v>6397.0334229999999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7533.3436380000003</v>
      </c>
      <c r="DM5" s="1">
        <f>PLANEL_GerCrit_Trim_Resultado!DZ257</f>
        <v>6397.0334229999999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7535.31484</v>
      </c>
      <c r="DQ5" s="1">
        <f>PLANEL_GerCrit_Trim_Resultado!ED257</f>
        <v>6397.0334229999999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7535.31484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7533.3436380000003</v>
      </c>
      <c r="DY5" s="1">
        <f>PLANEL_GerCrit_Trim_Resultado!EL257</f>
        <v>6344.4899189999996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6344.4899189999996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7484.1901779999998</v>
      </c>
      <c r="EG5" s="1">
        <f>PLANEL_GerCrit_Trim_Resultado!ET257</f>
        <v>6344.4899189999996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7533.3436380000003</v>
      </c>
      <c r="EK5" s="1">
        <f>PLANEL_GerCrit_Trim_Resultado!EX257</f>
        <v>6286.5932830000002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7535.31484</v>
      </c>
      <c r="EO5" s="1">
        <f>PLANEL_GerCrit_Trim_Resultado!FB257</f>
        <v>6286.5932830000002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1894.5060329999999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1756.500753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228.16727829999999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0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0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5569.3534440000003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3962.127387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4902.3224749999999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4582.3094719999999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4787.999159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5192.4294769999997</v>
      </c>
      <c r="AH8" s="18">
        <f>PLANEL_GerCrit_Trim_Resultado!AU113+PLANEL_GerCrit_Trim_Resultado!AU125+PLANEL_GerCrit_Trim_Resultado!AU137</f>
        <v>7494.1355860000003</v>
      </c>
      <c r="AI8" s="18">
        <f>PLANEL_GerCrit_Trim_Resultado!AV113+PLANEL_GerCrit_Trim_Resultado!AV125+PLANEL_GerCrit_Trim_Resultado!AV137</f>
        <v>6942.506601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5162.6159969999999</v>
      </c>
      <c r="AL8" s="18">
        <f>PLANEL_GerCrit_Trim_Resultado!AY113+PLANEL_GerCrit_Trim_Resultado!AY125+PLANEL_GerCrit_Trim_Resultado!AY137</f>
        <v>8077.8340250000001</v>
      </c>
      <c r="AM8" s="18">
        <f>PLANEL_GerCrit_Trim_Resultado!AZ113+PLANEL_GerCrit_Trim_Resultado!AZ125+PLANEL_GerCrit_Trim_Resultado!AZ137</f>
        <v>7266.6207260000001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8158.7489420000002</v>
      </c>
      <c r="AQ8" s="18">
        <f>PLANEL_GerCrit_Trim_Resultado!BD113+PLANEL_GerCrit_Trim_Resultado!BD125+PLANEL_GerCrit_Trim_Resultado!BD137</f>
        <v>5669.427318</v>
      </c>
      <c r="AR8" s="18">
        <f>PLANEL_GerCrit_Trim_Resultado!BE113+PLANEL_GerCrit_Trim_Resultado!BE125+PLANEL_GerCrit_Trim_Resultado!BE137</f>
        <v>2445.0225799999998</v>
      </c>
      <c r="AS8" s="18">
        <f>PLANEL_GerCrit_Trim_Resultado!BF113+PLANEL_GerCrit_Trim_Resultado!BF125+PLANEL_GerCrit_Trim_Resultado!BF137</f>
        <v>3572.94308</v>
      </c>
      <c r="AT8" s="18">
        <f>PLANEL_GerCrit_Trim_Resultado!BG113+PLANEL_GerCrit_Trim_Resultado!BG125+PLANEL_GerCrit_Trim_Resultado!BG137</f>
        <v>6077.8628090000002</v>
      </c>
      <c r="AU8" s="18">
        <f>PLANEL_GerCrit_Trim_Resultado!BH113+PLANEL_GerCrit_Trim_Resultado!BH125+PLANEL_GerCrit_Trim_Resultado!BH137</f>
        <v>6105.1300650000003</v>
      </c>
      <c r="AV8" s="18">
        <f>PLANEL_GerCrit_Trim_Resultado!BI113+PLANEL_GerCrit_Trim_Resultado!BI125+PLANEL_GerCrit_Trim_Resultado!BI137</f>
        <v>2314.0967369999998</v>
      </c>
      <c r="AW8" s="18">
        <f>PLANEL_GerCrit_Trim_Resultado!BJ113+PLANEL_GerCrit_Trim_Resultado!BJ125+PLANEL_GerCrit_Trim_Resultado!BJ137</f>
        <v>3474.492248</v>
      </c>
      <c r="AX8" s="18">
        <f>PLANEL_GerCrit_Trim_Resultado!BK113+PLANEL_GerCrit_Trim_Resultado!BK125+PLANEL_GerCrit_Trim_Resultado!BK137</f>
        <v>6332.7641379999995</v>
      </c>
      <c r="AY8" s="18">
        <f>PLANEL_GerCrit_Trim_Resultado!BL113+PLANEL_GerCrit_Trim_Resultado!BL125+PLANEL_GerCrit_Trim_Resultado!BL137</f>
        <v>6776.1554349999997</v>
      </c>
      <c r="AZ8" s="18">
        <f>PLANEL_GerCrit_Trim_Resultado!BM113+PLANEL_GerCrit_Trim_Resultado!BM125+PLANEL_GerCrit_Trim_Resultado!BM137</f>
        <v>2314.0967369999998</v>
      </c>
      <c r="BA8" s="18">
        <f>PLANEL_GerCrit_Trim_Resultado!BN113+PLANEL_GerCrit_Trim_Resultado!BN125+PLANEL_GerCrit_Trim_Resultado!BN137</f>
        <v>3446.1805410000002</v>
      </c>
      <c r="BB8" s="18">
        <f>PLANEL_GerCrit_Trim_Resultado!BO113+PLANEL_GerCrit_Trim_Resultado!BO125+PLANEL_GerCrit_Trim_Resultado!BO137</f>
        <v>7003.7895070000004</v>
      </c>
      <c r="BC8" s="18">
        <f>PLANEL_GerCrit_Trim_Resultado!BP113+PLANEL_GerCrit_Trim_Resultado!BP125+PLANEL_GerCrit_Trim_Resultado!BP137</f>
        <v>6810.3468849999999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3363.8299550000002</v>
      </c>
      <c r="BF8" s="18">
        <f>PLANEL_GerCrit_Trim_Resultado!BS113+PLANEL_GerCrit_Trim_Resultado!BS125+PLANEL_GerCrit_Trim_Resultado!BS137</f>
        <v>7037.9809569999998</v>
      </c>
      <c r="BG8" s="18">
        <f>PLANEL_GerCrit_Trim_Resultado!BT113+PLANEL_GerCrit_Trim_Resultado!BT125+PLANEL_GerCrit_Trim_Resultado!BT137</f>
        <v>6810.3468849999999</v>
      </c>
      <c r="BH8" s="18">
        <f>PLANEL_GerCrit_Trim_Resultado!BU113+PLANEL_GerCrit_Trim_Resultado!BU125+PLANEL_GerCrit_Trim_Resultado!BU137</f>
        <v>2231.7461509999998</v>
      </c>
      <c r="BI8" s="18">
        <f>PLANEL_GerCrit_Trim_Resultado!BV113+PLANEL_GerCrit_Trim_Resultado!BV125+PLANEL_GerCrit_Trim_Resultado!BV137</f>
        <v>2793.8977869999999</v>
      </c>
      <c r="BJ8" s="18">
        <f>PLANEL_GerCrit_Trim_Resultado!BW113+PLANEL_GerCrit_Trim_Resultado!BW125+PLANEL_GerCrit_Trim_Resultado!BW137</f>
        <v>7037.9809569999998</v>
      </c>
      <c r="BK8" s="18">
        <f>PLANEL_GerCrit_Trim_Resultado!BX113+PLANEL_GerCrit_Trim_Resultado!BX125+PLANEL_GerCrit_Trim_Resultado!BX137</f>
        <v>6810.3468849999999</v>
      </c>
      <c r="BL8" s="18">
        <f>PLANEL_GerCrit_Trim_Resultado!BY113+PLANEL_GerCrit_Trim_Resultado!BY125+PLANEL_GerCrit_Trim_Resultado!BY137</f>
        <v>2231.7461509999998</v>
      </c>
      <c r="BM8" s="18">
        <f>PLANEL_GerCrit_Trim_Resultado!BZ113+PLANEL_GerCrit_Trim_Resultado!BZ125+PLANEL_GerCrit_Trim_Resultado!BZ137</f>
        <v>3287.602429</v>
      </c>
      <c r="BN8" s="18">
        <f>PLANEL_GerCrit_Trim_Resultado!CA113+PLANEL_GerCrit_Trim_Resultado!CA125+PLANEL_GerCrit_Trim_Resultado!CA137</f>
        <v>7037.9809569999998</v>
      </c>
      <c r="BO8" s="18">
        <f>PLANEL_GerCrit_Trim_Resultado!CB113+PLANEL_GerCrit_Trim_Resultado!CB125+PLANEL_GerCrit_Trim_Resultado!CB137</f>
        <v>6389.6032500000001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2518.9734386</v>
      </c>
      <c r="BR8" s="18">
        <f>PLANEL_GerCrit_Trim_Resultado!CE113+PLANEL_GerCrit_Trim_Resultado!CE125+PLANEL_GerCrit_Trim_Resultado!CE137</f>
        <v>6535.4895930000002</v>
      </c>
      <c r="BS8" s="18">
        <f>PLANEL_GerCrit_Trim_Resultado!CF113+PLANEL_GerCrit_Trim_Resultado!CF125+PLANEL_GerCrit_Trim_Resultado!CF137</f>
        <v>7076.5201310000002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3025.870723</v>
      </c>
      <c r="BV8" s="18">
        <f>PLANEL_GerCrit_Trim_Resultado!CI113+PLANEL_GerCrit_Trim_Resultado!CI125+PLANEL_GerCrit_Trim_Resultado!CI137</f>
        <v>7222.4064740000003</v>
      </c>
      <c r="BW8" s="18">
        <f>PLANEL_GerCrit_Trim_Resultado!CJ113+PLANEL_GerCrit_Trim_Resultado!CJ125+PLANEL_GerCrit_Trim_Resultado!CJ137</f>
        <v>7763.4370120000003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2978.2819884999999</v>
      </c>
      <c r="BZ8" s="18">
        <f>PLANEL_GerCrit_Trim_Resultado!CM113+PLANEL_GerCrit_Trim_Resultado!CM125+PLANEL_GerCrit_Trim_Resultado!CM137</f>
        <v>7763.4370120000003</v>
      </c>
      <c r="CA8" s="18">
        <f>PLANEL_GerCrit_Trim_Resultado!CN113+PLANEL_GerCrit_Trim_Resultado!CN125+PLANEL_GerCrit_Trim_Resultado!CN137</f>
        <v>7307.0870479999994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2516.9749979999997</v>
      </c>
      <c r="CD8" s="18">
        <f>PLANEL_GerCrit_Trim_Resultado!CQ113+PLANEL_GerCrit_Trim_Resultado!CQ125+PLANEL_GerCrit_Trim_Resultado!CQ137</f>
        <v>7461.2141969999993</v>
      </c>
      <c r="CE8" s="18">
        <f>PLANEL_GerCrit_Trim_Resultado!CR113+PLANEL_GerCrit_Trim_Resultado!CR125+PLANEL_GerCrit_Trim_Resultado!CR137</f>
        <v>7638.4640130000007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2081.6639989</v>
      </c>
      <c r="CH8" s="18">
        <f>PLANEL_GerCrit_Trim_Resultado!CU113+PLANEL_GerCrit_Trim_Resultado!CU125+PLANEL_GerCrit_Trim_Resultado!CU137</f>
        <v>8148.1310780000003</v>
      </c>
      <c r="CI8" s="18">
        <f>PLANEL_GerCrit_Trim_Resultado!CV113+PLANEL_GerCrit_Trim_Resultado!CV125+PLANEL_GerCrit_Trim_Resultado!CV137</f>
        <v>8680.9208099999996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2787.7215980000001</v>
      </c>
      <c r="CL8" s="18">
        <f>PLANEL_GerCrit_Trim_Resultado!CY113+PLANEL_GerCrit_Trim_Resultado!CY125+PLANEL_GerCrit_Trim_Resultado!CY137</f>
        <v>8835.0479589999995</v>
      </c>
      <c r="CM8" s="18">
        <f>PLANEL_GerCrit_Trim_Resultado!CZ113+PLANEL_GerCrit_Trim_Resultado!CZ125+PLANEL_GerCrit_Trim_Resultado!CZ137</f>
        <v>8444.6305649999995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1013.4137501</v>
      </c>
      <c r="CP8" s="18">
        <f>PLANEL_GerCrit_Trim_Resultado!DC113+PLANEL_GerCrit_Trim_Resultado!DC125+PLANEL_GerCrit_Trim_Resultado!DC137</f>
        <v>8999.5296280000002</v>
      </c>
      <c r="CQ8" s="18">
        <f>PLANEL_GerCrit_Trim_Resultado!DD113+PLANEL_GerCrit_Trim_Resultado!DD125+PLANEL_GerCrit_Trim_Resultado!DD137</f>
        <v>8779.986574999999</v>
      </c>
      <c r="CR8" s="18">
        <f>PLANEL_GerCrit_Trim_Resultado!DE113+PLANEL_GerCrit_Trim_Resultado!DE125+PLANEL_GerCrit_Trim_Resultado!DE137</f>
        <v>744.59453180000003</v>
      </c>
      <c r="CS8" s="18">
        <f>PLANEL_GerCrit_Trim_Resultado!DF113+PLANEL_GerCrit_Trim_Resultado!DF125+PLANEL_GerCrit_Trim_Resultado!DF137</f>
        <v>3768.7442907999998</v>
      </c>
      <c r="CT8" s="18">
        <f>PLANEL_GerCrit_Trim_Resultado!DG113+PLANEL_GerCrit_Trim_Resultado!DG125+PLANEL_GerCrit_Trim_Resultado!DG137</f>
        <v>9686.4465090000012</v>
      </c>
      <c r="CU8" s="18">
        <f>PLANEL_GerCrit_Trim_Resultado!DH113+PLANEL_GerCrit_Trim_Resultado!DH125+PLANEL_GerCrit_Trim_Resultado!DH137</f>
        <v>10193.162640999999</v>
      </c>
      <c r="CV8" s="18">
        <f>PLANEL_GerCrit_Trim_Resultado!DI113+PLANEL_GerCrit_Trim_Resultado!DI125+PLANEL_GerCrit_Trim_Resultado!DI137</f>
        <v>731.55773180000006</v>
      </c>
      <c r="CW8" s="18">
        <f>PLANEL_GerCrit_Trim_Resultado!DJ113+PLANEL_GerCrit_Trim_Resultado!DJ125+PLANEL_GerCrit_Trim_Resultado!DJ137</f>
        <v>5000.8421507999992</v>
      </c>
      <c r="CX8" s="18">
        <f>PLANEL_GerCrit_Trim_Resultado!DK113+PLANEL_GerCrit_Trim_Resultado!DK125+PLANEL_GerCrit_Trim_Resultado!DK137</f>
        <v>10493.176132000001</v>
      </c>
      <c r="CY8" s="69">
        <f>PLANEL_GerCrit_Trim_Resultado!DL113+PLANEL_GerCrit_Trim_Resultado!DL125+PLANEL_GerCrit_Trim_Resultado!DL137</f>
        <v>10147.574918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1745.3523008000002</v>
      </c>
      <c r="DB8" s="69">
        <f>PLANEL_GerCrit_Trim_Resultado!DO113+PLANEL_GerCrit_Trim_Resultado!DO125+PLANEL_GerCrit_Trim_Resultado!DO137</f>
        <v>10347.289789999999</v>
      </c>
      <c r="DC8" s="18">
        <f>PLANEL_GerCrit_Trim_Resultado!DP113+PLANEL_GerCrit_Trim_Resultado!DP125+PLANEL_GerCrit_Trim_Resultado!DP137</f>
        <v>9020.2484920000006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1664.5425112999999</v>
      </c>
      <c r="DF8" s="18">
        <f>PLANEL_GerCrit_Trim_Resultado!DS113+PLANEL_GerCrit_Trim_Resultado!DS125+PLANEL_GerCrit_Trim_Resultado!DS137</f>
        <v>9174.3756410000005</v>
      </c>
      <c r="DG8" s="18">
        <f>PLANEL_GerCrit_Trim_Resultado!DT113+PLANEL_GerCrit_Trim_Resultado!DT125+PLANEL_GerCrit_Trim_Resultado!DT137</f>
        <v>9020.2484920000006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832.93141749999995</v>
      </c>
      <c r="DJ8" s="18">
        <f>PLANEL_GerCrit_Trim_Resultado!DW113+PLANEL_GerCrit_Trim_Resultado!DW125+PLANEL_GerCrit_Trim_Resultado!DW137</f>
        <v>9174.3756410000005</v>
      </c>
      <c r="DK8" s="18">
        <f>PLANEL_GerCrit_Trim_Resultado!DX113+PLANEL_GerCrit_Trim_Resultado!DX125+PLANEL_GerCrit_Trim_Resultado!DX137</f>
        <v>9020.2484920000006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2171.4397953000002</v>
      </c>
      <c r="DN8" s="18">
        <f>PLANEL_GerCrit_Trim_Resultado!EA113+PLANEL_GerCrit_Trim_Resultado!EA125+PLANEL_GerCrit_Trim_Resultado!EA137</f>
        <v>9174.3756410000005</v>
      </c>
      <c r="DO8" s="18">
        <f>PLANEL_GerCrit_Trim_Resultado!EB113+PLANEL_GerCrit_Trim_Resultado!EB125+PLANEL_GerCrit_Trim_Resultado!EB137</f>
        <v>9020.2484920000006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2194.7911493000001</v>
      </c>
      <c r="DR8" s="18">
        <f>PLANEL_GerCrit_Trim_Resultado!EE113+PLANEL_GerCrit_Trim_Resultado!EE125+PLANEL_GerCrit_Trim_Resultado!EE137</f>
        <v>9174.3756410000005</v>
      </c>
      <c r="DS8" s="18">
        <f>PLANEL_GerCrit_Trim_Resultado!EF113+PLANEL_GerCrit_Trim_Resultado!EF125+PLANEL_GerCrit_Trim_Resultado!EF137</f>
        <v>9030.5249839999997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1013.794569</v>
      </c>
      <c r="DV8" s="18">
        <f>PLANEL_GerCrit_Trim_Resultado!EI113+PLANEL_GerCrit_Trim_Resultado!EI125+PLANEL_GerCrit_Trim_Resultado!EI137</f>
        <v>9030.5249839999997</v>
      </c>
      <c r="DW8" s="18">
        <f>PLANEL_GerCrit_Trim_Resultado!EJ113+PLANEL_GerCrit_Trim_Resultado!EJ125+PLANEL_GerCrit_Trim_Resultado!EJ137</f>
        <v>9030.5249839999997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1520.6918539999999</v>
      </c>
      <c r="DZ8" s="18">
        <f>PLANEL_GerCrit_Trim_Resultado!EM113+PLANEL_GerCrit_Trim_Resultado!EM125+PLANEL_GerCrit_Trim_Resultado!EM137</f>
        <v>9030.5249839999997</v>
      </c>
      <c r="EA8" s="18">
        <f>PLANEL_GerCrit_Trim_Resultado!EN113+PLANEL_GerCrit_Trim_Resultado!EN125+PLANEL_GerCrit_Trim_Resultado!EN137</f>
        <v>9030.5249839999997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2052.7735240000002</v>
      </c>
      <c r="ED8" s="18">
        <f>PLANEL_GerCrit_Trim_Resultado!EQ113+PLANEL_GerCrit_Trim_Resultado!EQ125+PLANEL_GerCrit_Trim_Resultado!EQ137</f>
        <v>9030.5249839999997</v>
      </c>
      <c r="EE8" s="18">
        <f>PLANEL_GerCrit_Trim_Resultado!ER113+PLANEL_GerCrit_Trim_Resultado!ER125+PLANEL_GerCrit_Trim_Resultado!ER137</f>
        <v>9030.5249839999997</v>
      </c>
      <c r="EF8" s="18">
        <f>PLANEL_GerCrit_Trim_Resultado!ES113+PLANEL_GerCrit_Trim_Resultado!ES125+PLANEL_GerCrit_Trim_Resultado!ES137</f>
        <v>0</v>
      </c>
      <c r="EG8" s="18">
        <f>PLANEL_GerCrit_Trim_Resultado!ET113+PLANEL_GerCrit_Trim_Resultado!ET125+PLANEL_GerCrit_Trim_Resultado!ET137</f>
        <v>3011.2199930000002</v>
      </c>
      <c r="EH8" s="18">
        <f>PLANEL_GerCrit_Trim_Resultado!EU113+PLANEL_GerCrit_Trim_Resultado!EU125+PLANEL_GerCrit_Trim_Resultado!EU137</f>
        <v>9030.5249839999997</v>
      </c>
      <c r="EI8" s="18">
        <f>PLANEL_GerCrit_Trim_Resultado!EV113+PLANEL_GerCrit_Trim_Resultado!EV125+PLANEL_GerCrit_Trim_Resultado!EV137</f>
        <v>9030.5249839999997</v>
      </c>
      <c r="EJ8" s="18">
        <f>PLANEL_GerCrit_Trim_Resultado!EW113+PLANEL_GerCrit_Trim_Resultado!EW125+PLANEL_GerCrit_Trim_Resultado!EW137</f>
        <v>0</v>
      </c>
      <c r="EK8" s="18">
        <f>PLANEL_GerCrit_Trim_Resultado!EX113+PLANEL_GerCrit_Trim_Resultado!EX125+PLANEL_GerCrit_Trim_Resultado!EX137</f>
        <v>4562.0755609999997</v>
      </c>
      <c r="EL8" s="18">
        <f>PLANEL_GerCrit_Trim_Resultado!EY113+PLANEL_GerCrit_Trim_Resultado!EY125+PLANEL_GerCrit_Trim_Resultado!EY137</f>
        <v>9030.5249839999997</v>
      </c>
      <c r="EM8" s="18">
        <f>PLANEL_GerCrit_Trim_Resultado!EZ113+PLANEL_GerCrit_Trim_Resultado!EZ125+PLANEL_GerCrit_Trim_Resultado!EZ137</f>
        <v>9030.5249839999997</v>
      </c>
      <c r="EN8" s="18">
        <f>PLANEL_GerCrit_Trim_Resultado!FA113+PLANEL_GerCrit_Trim_Resultado!FA125+PLANEL_GerCrit_Trim_Resultado!FA137</f>
        <v>0</v>
      </c>
      <c r="EO8" s="18">
        <f>PLANEL_GerCrit_Trim_Resultado!FB113+PLANEL_GerCrit_Trim_Resultado!FB125+PLANEL_GerCrit_Trim_Resultado!FB137</f>
        <v>4562.0755609999997</v>
      </c>
      <c r="EP8" s="18">
        <f>PLANEL_GerCrit_Trim_Resultado!FC113+PLANEL_GerCrit_Trim_Resultado!FC125+PLANEL_GerCrit_Trim_Resultado!FC137</f>
        <v>9030.5249839999997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1298.861742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1141.580119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1141.580119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1141.59449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209.2804845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271.64865309999999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185.92855019999999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604.73809010000002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103.84285509999999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580.60181490000002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638.61339780000003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312.73459939999998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312.73459939999998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11.40880089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312.73459939999998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2872.5200399999999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2872.5200399999999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2872.5200399999999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2872.5200399999999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2872.5200399999999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1589.3963042400001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418.16531299999997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591.564931</v>
      </c>
      <c r="AF15" s="22">
        <f>PLANEL_GerCrit_Trim_Resultado!AS17+PLANEL_GerCrit_Trim_Resultado!AS29</f>
        <v>6051.6128900000003</v>
      </c>
      <c r="AG15" s="22">
        <f>PLANEL_GerCrit_Trim_Resultado!AT17+PLANEL_GerCrit_Trim_Resultado!AT29</f>
        <v>8281.0276620000004</v>
      </c>
      <c r="AH15" s="22">
        <f>PLANEL_GerCrit_Trim_Resultado!AU17+PLANEL_GerCrit_Trim_Resultado!AU29</f>
        <v>5277.1212770000002</v>
      </c>
      <c r="AI15" s="22">
        <f>PLANEL_GerCrit_Trim_Resultado!AV17+PLANEL_GerCrit_Trim_Resultado!AV29</f>
        <v>591.564931</v>
      </c>
      <c r="AJ15" s="22">
        <f>PLANEL_GerCrit_Trim_Resultado!AW17+PLANEL_GerCrit_Trim_Resultado!AW29</f>
        <v>6051.6128900000003</v>
      </c>
      <c r="AK15" s="22">
        <f>PLANEL_GerCrit_Trim_Resultado!AX17+PLANEL_GerCrit_Trim_Resultado!AX29</f>
        <v>8281.0276620000004</v>
      </c>
      <c r="AL15" s="22">
        <f>PLANEL_GerCrit_Trim_Resultado!AY17+PLANEL_GerCrit_Trim_Resultado!AY29</f>
        <v>5277.1212770000002</v>
      </c>
      <c r="AM15" s="22">
        <f>PLANEL_GerCrit_Trim_Resultado!AZ17+PLANEL_GerCrit_Trim_Resultado!AZ29</f>
        <v>299.5163417</v>
      </c>
      <c r="AN15" s="22">
        <f>PLANEL_GerCrit_Trim_Resultado!BA17+PLANEL_GerCrit_Trim_Resultado!BA29</f>
        <v>3064.0033899999999</v>
      </c>
      <c r="AO15" s="22">
        <f>PLANEL_GerCrit_Trim_Resultado!BB17+PLANEL_GerCrit_Trim_Resultado!BB29</f>
        <v>4192.7825350000003</v>
      </c>
      <c r="AP15" s="22">
        <f>PLANEL_GerCrit_Trim_Resultado!BC17+PLANEL_GerCrit_Trim_Resultado!BC29</f>
        <v>2671.869099</v>
      </c>
      <c r="AQ15" s="22">
        <f>PLANEL_GerCrit_Trim_Resultado!BD17+PLANEL_GerCrit_Trim_Resultado!BD29</f>
        <v>299.5163417</v>
      </c>
      <c r="AR15" s="22">
        <f>PLANEL_GerCrit_Trim_Resultado!BE17+PLANEL_GerCrit_Trim_Resultado!BE29</f>
        <v>3064.0033899999999</v>
      </c>
      <c r="AS15" s="22">
        <f>PLANEL_GerCrit_Trim_Resultado!BF17+PLANEL_GerCrit_Trim_Resultado!BF29</f>
        <v>4192.7825350000003</v>
      </c>
      <c r="AT15" s="22">
        <f>PLANEL_GerCrit_Trim_Resultado!BG17+PLANEL_GerCrit_Trim_Resultado!BG29</f>
        <v>2671.869099</v>
      </c>
      <c r="AU15" s="22">
        <f>PLANEL_GerCrit_Trim_Resultado!BH17+PLANEL_GerCrit_Trim_Resultado!BH29</f>
        <v>299.5163417</v>
      </c>
      <c r="AV15" s="22">
        <f>PLANEL_GerCrit_Trim_Resultado!BI17+PLANEL_GerCrit_Trim_Resultado!BI29</f>
        <v>3064.0033899999999</v>
      </c>
      <c r="AW15" s="22">
        <f>PLANEL_GerCrit_Trim_Resultado!BJ17+PLANEL_GerCrit_Trim_Resultado!BJ29</f>
        <v>4192.7825350000003</v>
      </c>
      <c r="AX15" s="22">
        <f>PLANEL_GerCrit_Trim_Resultado!BK17+PLANEL_GerCrit_Trim_Resultado!BK29</f>
        <v>2671.869099</v>
      </c>
      <c r="AY15" s="22">
        <f>PLANEL_GerCrit_Trim_Resultado!BL17+PLANEL_GerCrit_Trim_Resultado!BL29</f>
        <v>299.5163417</v>
      </c>
      <c r="AZ15" s="22">
        <f>PLANEL_GerCrit_Trim_Resultado!BM17+PLANEL_GerCrit_Trim_Resultado!BM29</f>
        <v>3064.0033899999999</v>
      </c>
      <c r="BA15" s="22">
        <f>PLANEL_GerCrit_Trim_Resultado!BN17+PLANEL_GerCrit_Trim_Resultado!BN29</f>
        <v>4192.7825350000003</v>
      </c>
      <c r="BB15" s="22">
        <f>PLANEL_GerCrit_Trim_Resultado!BO17+PLANEL_GerCrit_Trim_Resultado!BO29</f>
        <v>2671.869099</v>
      </c>
      <c r="BC15" s="22">
        <f>PLANEL_GerCrit_Trim_Resultado!BP17+PLANEL_GerCrit_Trim_Resultado!BP29</f>
        <v>396.47260249999999</v>
      </c>
      <c r="BD15" s="22">
        <f>PLANEL_GerCrit_Trim_Resultado!BQ17+PLANEL_GerCrit_Trim_Resultado!BQ29</f>
        <v>4055.8501460000002</v>
      </c>
      <c r="BE15" s="22">
        <f>PLANEL_GerCrit_Trim_Resultado!BR17+PLANEL_GerCrit_Trim_Resultado!BR29</f>
        <v>5550.0257300000003</v>
      </c>
      <c r="BF15" s="22">
        <f>PLANEL_GerCrit_Trim_Resultado!BS17+PLANEL_GerCrit_Trim_Resultado!BS29</f>
        <v>3536.778292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464.27902210000002</v>
      </c>
      <c r="BX15" s="22">
        <f>PLANEL_GerCrit_Trim_Resultado!CK17+PLANEL_GerCrit_Trim_Resultado!CK29</f>
        <v>4749.4987739999997</v>
      </c>
      <c r="BY15" s="22">
        <f>PLANEL_GerCrit_Trim_Resultado!CL17+PLANEL_GerCrit_Trim_Resultado!CL29</f>
        <v>6499.2145799999998</v>
      </c>
      <c r="BZ15" s="22">
        <f>PLANEL_GerCrit_Trim_Resultado!CM17+PLANEL_GerCrit_Trim_Resultado!CM29</f>
        <v>4141.6530579999999</v>
      </c>
      <c r="CA15" s="22">
        <f>PLANEL_GerCrit_Trim_Resultado!CN17+PLANEL_GerCrit_Trim_Resultado!CN29</f>
        <v>464.27902210000002</v>
      </c>
      <c r="CB15" s="22">
        <f>PLANEL_GerCrit_Trim_Resultado!CO17+PLANEL_GerCrit_Trim_Resultado!CO29</f>
        <v>4749.4987739999997</v>
      </c>
      <c r="CC15" s="22">
        <f>PLANEL_GerCrit_Trim_Resultado!CP17+PLANEL_GerCrit_Trim_Resultado!CP29</f>
        <v>6499.2145799999998</v>
      </c>
      <c r="CD15" s="22">
        <f>PLANEL_GerCrit_Trim_Resultado!CQ17+PLANEL_GerCrit_Trim_Resultado!CQ29</f>
        <v>4141.6530579999999</v>
      </c>
      <c r="CE15" s="22">
        <f>PLANEL_GerCrit_Trim_Resultado!CR17+PLANEL_GerCrit_Trim_Resultado!CR29</f>
        <v>464.27902210000002</v>
      </c>
      <c r="CF15" s="22">
        <f>PLANEL_GerCrit_Trim_Resultado!CS17+PLANEL_GerCrit_Trim_Resultado!CS29</f>
        <v>4749.4987739999997</v>
      </c>
      <c r="CG15" s="22">
        <f>PLANEL_GerCrit_Trim_Resultado!CT17+PLANEL_GerCrit_Trim_Resultado!CT29</f>
        <v>6499.2145799999998</v>
      </c>
      <c r="CH15" s="22">
        <f>PLANEL_GerCrit_Trim_Resultado!CU17+PLANEL_GerCrit_Trim_Resultado!CU29</f>
        <v>4141.6530579999999</v>
      </c>
      <c r="CI15" s="22">
        <f>PLANEL_GerCrit_Trim_Resultado!CV17+PLANEL_GerCrit_Trim_Resultado!CV29</f>
        <v>419.16572509999997</v>
      </c>
      <c r="CJ15" s="22">
        <f>PLANEL_GerCrit_Trim_Resultado!CW17+PLANEL_GerCrit_Trim_Resultado!CW29</f>
        <v>4287.9970940000003</v>
      </c>
      <c r="CK15" s="22">
        <f>PLANEL_GerCrit_Trim_Resultado!CX17+PLANEL_GerCrit_Trim_Resultado!CX29</f>
        <v>5867.6956369999998</v>
      </c>
      <c r="CL15" s="22">
        <f>PLANEL_GerCrit_Trim_Resultado!CY17+PLANEL_GerCrit_Trim_Resultado!CY29</f>
        <v>3739.2148360000001</v>
      </c>
      <c r="CM15" s="22">
        <f>PLANEL_GerCrit_Trim_Resultado!CZ17+PLANEL_GerCrit_Trim_Resultado!CZ29</f>
        <v>419.16572509999997</v>
      </c>
      <c r="CN15" s="22">
        <f>PLANEL_GerCrit_Trim_Resultado!DA17+PLANEL_GerCrit_Trim_Resultado!DA29</f>
        <v>4287.9970940000003</v>
      </c>
      <c r="CO15" s="22">
        <f>PLANEL_GerCrit_Trim_Resultado!DB17+PLANEL_GerCrit_Trim_Resultado!DB29</f>
        <v>5867.6956369999998</v>
      </c>
      <c r="CP15" s="22">
        <f>PLANEL_GerCrit_Trim_Resultado!DC17+PLANEL_GerCrit_Trim_Resultado!DC29</f>
        <v>3739.2148360000001</v>
      </c>
      <c r="CQ15" s="22">
        <f>PLANEL_GerCrit_Trim_Resultado!DD17+PLANEL_GerCrit_Trim_Resultado!DD29</f>
        <v>419.16572509999997</v>
      </c>
      <c r="CR15" s="22">
        <f>PLANEL_GerCrit_Trim_Resultado!DE17+PLANEL_GerCrit_Trim_Resultado!DE29</f>
        <v>4287.9970940000003</v>
      </c>
      <c r="CS15" s="22">
        <f>PLANEL_GerCrit_Trim_Resultado!DF17+PLANEL_GerCrit_Trim_Resultado!DF29</f>
        <v>5867.6956369999998</v>
      </c>
      <c r="CT15" s="22">
        <f>PLANEL_GerCrit_Trim_Resultado!DG17+PLANEL_GerCrit_Trim_Resultado!DG29</f>
        <v>3739.2148360000001</v>
      </c>
      <c r="CU15" s="22">
        <f>PLANEL_GerCrit_Trim_Resultado!DH17+PLANEL_GerCrit_Trim_Resultado!DH29</f>
        <v>419.16572509999997</v>
      </c>
      <c r="CV15" s="22">
        <f>PLANEL_GerCrit_Trim_Resultado!DI17+PLANEL_GerCrit_Trim_Resultado!DI29</f>
        <v>4287.9970940000003</v>
      </c>
      <c r="CW15" s="22">
        <f>PLANEL_GerCrit_Trim_Resultado!DJ17+PLANEL_GerCrit_Trim_Resultado!DJ29</f>
        <v>5867.6956369999998</v>
      </c>
      <c r="CX15" s="22">
        <f>PLANEL_GerCrit_Trim_Resultado!DK17+PLANEL_GerCrit_Trim_Resultado!DK29</f>
        <v>3739.2148360000001</v>
      </c>
      <c r="CY15" s="71">
        <f>PLANEL_GerCrit_Trim_Resultado!DL17+PLANEL_GerCrit_Trim_Resultado!DL29</f>
        <v>419.16572509999997</v>
      </c>
      <c r="CZ15" s="71">
        <f>PLANEL_GerCrit_Trim_Resultado!DM17+PLANEL_GerCrit_Trim_Resultado!DM29</f>
        <v>4287.9970940000003</v>
      </c>
      <c r="DA15" s="71">
        <f>PLANEL_GerCrit_Trim_Resultado!DN17+PLANEL_GerCrit_Trim_Resultado!DN29</f>
        <v>5867.6956369999998</v>
      </c>
      <c r="DB15" s="71">
        <f>PLANEL_GerCrit_Trim_Resultado!DO17+PLANEL_GerCrit_Trim_Resultado!DO29</f>
        <v>3739.2148360000001</v>
      </c>
      <c r="DC15" s="22">
        <f>PLANEL_GerCrit_Trim_Resultado!DP17+PLANEL_GerCrit_Trim_Resultado!DP29</f>
        <v>419.16572509999997</v>
      </c>
      <c r="DD15" s="22">
        <f>PLANEL_GerCrit_Trim_Resultado!DQ17+PLANEL_GerCrit_Trim_Resultado!DQ29</f>
        <v>4287.9970940000003</v>
      </c>
      <c r="DE15" s="22">
        <f>PLANEL_GerCrit_Trim_Resultado!DR17+PLANEL_GerCrit_Trim_Resultado!DR29</f>
        <v>5867.6956369999998</v>
      </c>
      <c r="DF15" s="22">
        <f>PLANEL_GerCrit_Trim_Resultado!DS17+PLANEL_GerCrit_Trim_Resultado!DS29</f>
        <v>3739.2148360000001</v>
      </c>
      <c r="DG15" s="22">
        <f>PLANEL_GerCrit_Trim_Resultado!DT17+PLANEL_GerCrit_Trim_Resultado!DT29</f>
        <v>419.16572509999997</v>
      </c>
      <c r="DH15" s="22">
        <f>PLANEL_GerCrit_Trim_Resultado!DU17+PLANEL_GerCrit_Trim_Resultado!DU29</f>
        <v>4287.9970940000003</v>
      </c>
      <c r="DI15" s="22">
        <f>PLANEL_GerCrit_Trim_Resultado!DV17+PLANEL_GerCrit_Trim_Resultado!DV29</f>
        <v>5867.6956369999998</v>
      </c>
      <c r="DJ15" s="22">
        <f>PLANEL_GerCrit_Trim_Resultado!DW17+PLANEL_GerCrit_Trim_Resultado!DW29</f>
        <v>3739.2148360000001</v>
      </c>
      <c r="DK15" s="22">
        <f>PLANEL_GerCrit_Trim_Resultado!DX17+PLANEL_GerCrit_Trim_Resultado!DX29</f>
        <v>419.16572509999997</v>
      </c>
      <c r="DL15" s="22">
        <f>PLANEL_GerCrit_Trim_Resultado!DY17+PLANEL_GerCrit_Trim_Resultado!DY29</f>
        <v>4287.9970940000003</v>
      </c>
      <c r="DM15" s="22">
        <f>PLANEL_GerCrit_Trim_Resultado!DZ17+PLANEL_GerCrit_Trim_Resultado!DZ29</f>
        <v>5867.6956369999998</v>
      </c>
      <c r="DN15" s="22">
        <f>PLANEL_GerCrit_Trim_Resultado!EA17+PLANEL_GerCrit_Trim_Resultado!EA29</f>
        <v>3739.2148360000001</v>
      </c>
      <c r="DO15" s="22">
        <f>PLANEL_GerCrit_Trim_Resultado!EB17+PLANEL_GerCrit_Trim_Resultado!EB29</f>
        <v>419.16572509999997</v>
      </c>
      <c r="DP15" s="22">
        <f>PLANEL_GerCrit_Trim_Resultado!EC17+PLANEL_GerCrit_Trim_Resultado!EC29</f>
        <v>4287.9970940000003</v>
      </c>
      <c r="DQ15" s="22">
        <f>PLANEL_GerCrit_Trim_Resultado!ED17+PLANEL_GerCrit_Trim_Resultado!ED29</f>
        <v>5867.6956369999998</v>
      </c>
      <c r="DR15" s="22">
        <f>PLANEL_GerCrit_Trim_Resultado!EE17+PLANEL_GerCrit_Trim_Resultado!EE29</f>
        <v>3739.2148360000001</v>
      </c>
      <c r="DS15" s="22">
        <f>PLANEL_GerCrit_Trim_Resultado!EF17+PLANEL_GerCrit_Trim_Resultado!EF29</f>
        <v>419.16572509999997</v>
      </c>
      <c r="DT15" s="22">
        <f>PLANEL_GerCrit_Trim_Resultado!EG17+PLANEL_GerCrit_Trim_Resultado!EG29</f>
        <v>4287.9970940000003</v>
      </c>
      <c r="DU15" s="22">
        <f>PLANEL_GerCrit_Trim_Resultado!EH17+PLANEL_GerCrit_Trim_Resultado!EH29</f>
        <v>5867.6956369999998</v>
      </c>
      <c r="DV15" s="22">
        <f>PLANEL_GerCrit_Trim_Resultado!EI17+PLANEL_GerCrit_Trim_Resultado!EI29</f>
        <v>3739.2148360000001</v>
      </c>
      <c r="DW15" s="22">
        <f>PLANEL_GerCrit_Trim_Resultado!EJ17+PLANEL_GerCrit_Trim_Resultado!EJ29</f>
        <v>419.16572509999997</v>
      </c>
      <c r="DX15" s="22">
        <f>PLANEL_GerCrit_Trim_Resultado!EK17+PLANEL_GerCrit_Trim_Resultado!EK29</f>
        <v>4287.9970940000003</v>
      </c>
      <c r="DY15" s="22">
        <f>PLANEL_GerCrit_Trim_Resultado!EL17+PLANEL_GerCrit_Trim_Resultado!EL29</f>
        <v>5867.6956369999998</v>
      </c>
      <c r="DZ15" s="22">
        <f>PLANEL_GerCrit_Trim_Resultado!EM17+PLANEL_GerCrit_Trim_Resultado!EM29</f>
        <v>3739.2148360000001</v>
      </c>
      <c r="EA15" s="22">
        <f>PLANEL_GerCrit_Trim_Resultado!EN17+PLANEL_GerCrit_Trim_Resultado!EN29</f>
        <v>419.16572509999997</v>
      </c>
      <c r="EB15" s="22">
        <f>PLANEL_GerCrit_Trim_Resultado!EO17+PLANEL_GerCrit_Trim_Resultado!EO29</f>
        <v>4287.9970940000003</v>
      </c>
      <c r="EC15" s="22">
        <f>PLANEL_GerCrit_Trim_Resultado!EP17+PLANEL_GerCrit_Trim_Resultado!EP29</f>
        <v>5867.6956369999998</v>
      </c>
      <c r="ED15" s="22">
        <f>PLANEL_GerCrit_Trim_Resultado!EQ17+PLANEL_GerCrit_Trim_Resultado!EQ29</f>
        <v>3739.2148360000001</v>
      </c>
      <c r="EE15" s="22">
        <f>PLANEL_GerCrit_Trim_Resultado!ER17+PLANEL_GerCrit_Trim_Resultado!ER29</f>
        <v>419.16572509999997</v>
      </c>
      <c r="EF15" s="22">
        <f>PLANEL_GerCrit_Trim_Resultado!ES17+PLANEL_GerCrit_Trim_Resultado!ES29</f>
        <v>4287.9970940000003</v>
      </c>
      <c r="EG15" s="22">
        <f>PLANEL_GerCrit_Trim_Resultado!ET17+PLANEL_GerCrit_Trim_Resultado!ET29</f>
        <v>5867.6956369999998</v>
      </c>
      <c r="EH15" s="22">
        <f>PLANEL_GerCrit_Trim_Resultado!EU17+PLANEL_GerCrit_Trim_Resultado!EU29</f>
        <v>3739.2148360000001</v>
      </c>
      <c r="EI15" s="22">
        <f>PLANEL_GerCrit_Trim_Resultado!EV17+PLANEL_GerCrit_Trim_Resultado!EV29</f>
        <v>419.16572509999997</v>
      </c>
      <c r="EJ15" s="22">
        <f>PLANEL_GerCrit_Trim_Resultado!EW17+PLANEL_GerCrit_Trim_Resultado!EW29</f>
        <v>4287.9970940000003</v>
      </c>
      <c r="EK15" s="22">
        <f>PLANEL_GerCrit_Trim_Resultado!EX17+PLANEL_GerCrit_Trim_Resultado!EX29</f>
        <v>5867.6956369999998</v>
      </c>
      <c r="EL15" s="22">
        <f>PLANEL_GerCrit_Trim_Resultado!EY17+PLANEL_GerCrit_Trim_Resultado!EY29</f>
        <v>3739.2148360000001</v>
      </c>
      <c r="EM15" s="22">
        <f>PLANEL_GerCrit_Trim_Resultado!EZ17+PLANEL_GerCrit_Trim_Resultado!EZ29</f>
        <v>419.16572509999997</v>
      </c>
      <c r="EN15" s="22">
        <f>PLANEL_GerCrit_Trim_Resultado!FA17+PLANEL_GerCrit_Trim_Resultado!FA29</f>
        <v>4287.9970940000003</v>
      </c>
      <c r="EO15" s="22">
        <f>PLANEL_GerCrit_Trim_Resultado!FB17+PLANEL_GerCrit_Trim_Resultado!FB29</f>
        <v>5867.6956369999998</v>
      </c>
      <c r="EP15" s="22">
        <f>PLANEL_GerCrit_Trim_Resultado!FC17+PLANEL_GerCrit_Trim_Resultado!FC29</f>
        <v>3739.2148360000001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290.00758919999998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454.90185919999999</v>
      </c>
      <c r="Q16" s="22">
        <f>PLANEL_GerCrit_Trim_Resultado!AD377</f>
        <v>454.90185919999999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596.59785920000002</v>
      </c>
      <c r="U16" s="22">
        <f>PLANEL_GerCrit_Trim_Resultado!AH377</f>
        <v>596.60785920000001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640.0726449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673.45856990000004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629.32386989999998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510.50511990000001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347.95316070000001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347.95316070000001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347.95316070000001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6063.7228637000007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7194.9059515999998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9477.2751262000002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7885.4142505999998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8131.9028779000009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9714.3252422000005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12805.164786200001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10611.6515425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9054.9824809000002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10838.804031199999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14290.483783200001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11828.438291499999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11987.921419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14412.0521672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19010.540427100001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15694.923196199999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12745.970952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15335.4943262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20230.311042100002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16694.170309199999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14394.730065799999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17357.137992200001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22906.131330700002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18878.595280400001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14456.180384799998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17432.186863899999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23005.289006200001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18959.704900299999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14720.1237908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17753.842756899998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23429.8364702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19307.352131299998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15401.396615399999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18584.083295999997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24525.644228200003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20204.6663463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16775.868352199999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20261.789959100002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26742.097368299997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22018.265565599999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18389.117531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22250.985859100001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29379.364647899998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24164.8052398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20227.809416299999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24509.107737099999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32363.745016699999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26597.894173000001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22494.670125199998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27292.2305691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36044.697771799998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29599.969764699999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24681.575957699999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30004.1648436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39643.879731100002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32520.1298475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26771.113560199999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32553.7804746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43011.527879300003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35276.152792599998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29065.886108300001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35374.964896999998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46736.849230399996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38310.745988099996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30481.542801299998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37099.604013999997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49014.624836400006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40176.589603100001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30806.555955300002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37524.807033899997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49570.152093600002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40611.155617299999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35171.112184099999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42844.663192100001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56593.7059792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46362.246364300001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36797.003141000001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44825.440189000001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59209.723240000007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48505.140503000002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38058.130734999999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46361.722893999999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61238.992180000001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50167.535970000004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39324.639277000002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47904.560570000001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63276.919570000005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51837.0245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40614.166652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49475.439379999996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65351.886340000005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53536.856039999999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42706.757211999997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52024.595139999998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68719.054780000006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56295.270860000004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44544.769251999998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54263.627999999997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71676.583250000011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58718.104919999998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47213.519941999999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57514.651559999998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75970.845720000012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62236.003550000001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48887.303511999999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59553.62427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78664.115650000007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64442.354619999998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51228.518212000003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62405.649460000001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82431.342950000006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67528.501279999997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51630.463892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62895.292379999999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83078.110080000013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68058.338770000002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606.73686380000004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465.37332600000002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505.0791739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604.20121919999997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606.45727980000004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465.15611000000001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504.8398459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603.92281920000005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606.45727980000004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465.15611000000001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504.8398459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603.92281920000005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606.45727980000004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465.15611000000001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504.8398459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603.92281920000005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604.04733290000001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463.34521269999999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502.92292859999998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601.52273279999997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601.25149290000002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461.17305270000003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500.52964859999997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598.73873279999998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601.25149290000002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461.17305270000003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500.52964859999997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598.73873279999998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338.54503560000001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258.88441399999999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279.96158680000002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337.13460479999998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71.707536000000005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54.690624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58.956912000000003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71.409599999999998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1341.966095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1332.962683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1301.9848440000001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1332.962683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2518.264533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2501.3691950000002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2443.2377759999999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2501.3691950000002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3700.373419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3675.5471699999998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3590.1280430000002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3675.5471699999998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4878.6976189999996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4845.9658520000003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4733.3463830000001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4845.9658520000003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6075.907948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6035.1439540000001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5894.888175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6035.1439540000001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6499.63112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6456.024316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6305.9873459999999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6456.024316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7039.0707910000001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6991.8448209999997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6829.3554679999997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6991.8448209999997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7507.8419080000003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7457.4708970000002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7284.1604690000004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7457.4708970000002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8612.159431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8554.3794209999996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8355.5770140000004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8554.3794209999996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8612.159431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8554.3794209999996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8355.5770140000004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8554.3794209999996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8612.159431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8554.3794209999996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8355.5770140000004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8554.3794209999996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64077.70608214799</v>
      </c>
      <c r="E25" s="28">
        <f t="shared" si="0"/>
        <v>64437.864180983997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64242.587010748</v>
      </c>
      <c r="I25" s="28">
        <f t="shared" si="0"/>
        <v>64484.459974084006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65659.012536800001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66462.662987400006</v>
      </c>
      <c r="Q25" s="28">
        <f t="shared" si="0"/>
        <v>66706.342952299994</v>
      </c>
      <c r="R25" s="28">
        <f t="shared" si="0"/>
        <v>68778.355764099993</v>
      </c>
      <c r="S25" s="28">
        <f t="shared" si="0"/>
        <v>75854.315842099983</v>
      </c>
      <c r="T25" s="28">
        <f t="shared" si="0"/>
        <v>71336.487519400005</v>
      </c>
      <c r="U25" s="28">
        <f t="shared" si="0"/>
        <v>71606.310758100008</v>
      </c>
      <c r="V25" s="28">
        <f t="shared" si="0"/>
        <v>73824.949909799994</v>
      </c>
      <c r="W25" s="28">
        <f t="shared" si="0"/>
        <v>79651.365749199991</v>
      </c>
      <c r="X25" s="28">
        <f t="shared" si="0"/>
        <v>74921.9827181</v>
      </c>
      <c r="Y25" s="28">
        <f t="shared" si="0"/>
        <v>75213.352368800013</v>
      </c>
      <c r="Z25" s="28">
        <f t="shared" si="0"/>
        <v>77536.335648500011</v>
      </c>
      <c r="AA25" s="28">
        <f t="shared" si="0"/>
        <v>83543.58930989998</v>
      </c>
      <c r="AB25" s="28">
        <f t="shared" si="0"/>
        <v>78604.079055099995</v>
      </c>
      <c r="AC25" s="28">
        <f t="shared" si="0"/>
        <v>78918.626409399993</v>
      </c>
      <c r="AD25" s="28">
        <f t="shared" si="0"/>
        <v>81343.342329649997</v>
      </c>
      <c r="AE25" s="28">
        <f t="shared" si="0"/>
        <v>86942.54418219997</v>
      </c>
      <c r="AF25" s="28">
        <f t="shared" si="0"/>
        <v>81817.168025499996</v>
      </c>
      <c r="AG25" s="28">
        <f t="shared" si="0"/>
        <v>82142.178813399994</v>
      </c>
      <c r="AH25" s="28">
        <f t="shared" si="0"/>
        <v>83909.952887840001</v>
      </c>
      <c r="AI25" s="28">
        <f t="shared" si="0"/>
        <v>89688.249366399978</v>
      </c>
      <c r="AJ25" s="28">
        <f t="shared" si="0"/>
        <v>85161.367970099993</v>
      </c>
      <c r="AK25" s="28">
        <f t="shared" si="0"/>
        <v>85496.7845734</v>
      </c>
      <c r="AL25" s="28">
        <f t="shared" si="0"/>
        <v>87079.024792589989</v>
      </c>
      <c r="AM25" s="28">
        <f t="shared" si="0"/>
        <v>92238.497935099978</v>
      </c>
      <c r="AN25" s="28">
        <f t="shared" si="0"/>
        <v>85662.169543099983</v>
      </c>
      <c r="AO25" s="28">
        <f t="shared" si="0"/>
        <v>84949.259970500018</v>
      </c>
      <c r="AP25" s="28">
        <f t="shared" si="0"/>
        <v>86934.343067499998</v>
      </c>
      <c r="AQ25" s="28">
        <f t="shared" si="0"/>
        <v>93357.596051199987</v>
      </c>
      <c r="AR25" s="28">
        <f t="shared" si="0"/>
        <v>89157.45437810001</v>
      </c>
      <c r="AS25" s="28">
        <f t="shared" si="0"/>
        <v>88455.382786200003</v>
      </c>
      <c r="AT25" s="28">
        <f t="shared" si="0"/>
        <v>87331.545765200019</v>
      </c>
      <c r="AU25" s="28">
        <f t="shared" si="0"/>
        <v>96265.747211199996</v>
      </c>
      <c r="AV25" s="28">
        <f t="shared" si="0"/>
        <v>92167.393067099998</v>
      </c>
      <c r="AW25" s="28">
        <f t="shared" si="0"/>
        <v>91473.965742100001</v>
      </c>
      <c r="AX25" s="28">
        <f t="shared" si="0"/>
        <v>89379.573809299996</v>
      </c>
      <c r="AY25" s="28">
        <f t="shared" si="0"/>
        <v>98812.204124999989</v>
      </c>
      <c r="AZ25" s="28">
        <f t="shared" si="0"/>
        <v>94986.349066099996</v>
      </c>
      <c r="BA25" s="28">
        <f t="shared" si="0"/>
        <v>94215.767378300021</v>
      </c>
      <c r="BB25" s="28">
        <f t="shared" si="0"/>
        <v>92305.348383199991</v>
      </c>
      <c r="BC25" s="28">
        <f t="shared" si="0"/>
        <v>102258.7274048</v>
      </c>
      <c r="BD25" s="28">
        <f t="shared" si="0"/>
        <v>97912.293304799998</v>
      </c>
      <c r="BE25" s="28">
        <f t="shared" si="0"/>
        <v>97239.666179099993</v>
      </c>
      <c r="BF25" s="28">
        <f t="shared" si="0"/>
        <v>95173.385277299996</v>
      </c>
      <c r="BG25" s="28">
        <f t="shared" si="0"/>
        <v>103632.86626280002</v>
      </c>
      <c r="BH25" s="28">
        <f t="shared" si="0"/>
        <v>100923.44940369998</v>
      </c>
      <c r="BI25" s="28">
        <f t="shared" si="0"/>
        <v>100263.28264799</v>
      </c>
      <c r="BJ25" s="28">
        <f t="shared" si="0"/>
        <v>98297.812195499981</v>
      </c>
      <c r="BK25" s="28">
        <f t="shared" si="0"/>
        <v>107841.5885274</v>
      </c>
      <c r="BL25" s="28">
        <f t="shared" si="0"/>
        <v>104034.59287379999</v>
      </c>
      <c r="BM25" s="28">
        <f t="shared" si="0"/>
        <v>103388.66086650001</v>
      </c>
      <c r="BN25" s="28">
        <f t="shared" si="0"/>
        <v>101524.81960049999</v>
      </c>
      <c r="BO25" s="28">
        <f t="shared" si="0"/>
        <v>109288.08120710001</v>
      </c>
      <c r="BP25" s="28">
        <f t="shared" ref="BP25:EA25" si="1">SUM(BP4:BP24)</f>
        <v>105853.91876289999</v>
      </c>
      <c r="BQ25" s="28">
        <f t="shared" si="1"/>
        <v>103328.72905379998</v>
      </c>
      <c r="BR25" s="28">
        <f t="shared" si="1"/>
        <v>101041.06755179999</v>
      </c>
      <c r="BS25" s="28">
        <f t="shared" si="1"/>
        <v>112723.05319289998</v>
      </c>
      <c r="BT25" s="28">
        <f t="shared" si="1"/>
        <v>109174.7591599</v>
      </c>
      <c r="BU25" s="28">
        <f t="shared" si="1"/>
        <v>106885.33284979999</v>
      </c>
      <c r="BV25" s="28">
        <f t="shared" si="1"/>
        <v>104294.01923699999</v>
      </c>
      <c r="BW25" s="28">
        <f t="shared" si="1"/>
        <v>116892.9245692</v>
      </c>
      <c r="BX25" s="28">
        <f t="shared" si="1"/>
        <v>112496.34725590002</v>
      </c>
      <c r="BY25" s="28">
        <f t="shared" si="1"/>
        <v>109995.8859141</v>
      </c>
      <c r="BZ25" s="28">
        <f t="shared" si="1"/>
        <v>107546.49160819998</v>
      </c>
      <c r="CA25" s="28">
        <f t="shared" si="1"/>
        <v>120647.9223141</v>
      </c>
      <c r="CB25" s="28">
        <f t="shared" si="1"/>
        <v>115917.67707190001</v>
      </c>
      <c r="CC25" s="28">
        <f t="shared" si="1"/>
        <v>113429.68385869999</v>
      </c>
      <c r="CD25" s="28">
        <f t="shared" si="1"/>
        <v>110588.29795489999</v>
      </c>
      <c r="CE25" s="28">
        <f t="shared" si="1"/>
        <v>124849.80530469998</v>
      </c>
      <c r="CF25" s="28">
        <f t="shared" si="1"/>
        <v>119458.5060491</v>
      </c>
      <c r="CG25" s="28">
        <f t="shared" si="1"/>
        <v>116983.4565816</v>
      </c>
      <c r="CH25" s="28">
        <f t="shared" si="1"/>
        <v>114803.54638229999</v>
      </c>
      <c r="CI25" s="28">
        <f t="shared" si="1"/>
        <v>129990.57448719998</v>
      </c>
      <c r="CJ25" s="28">
        <f t="shared" si="1"/>
        <v>122790.19229460003</v>
      </c>
      <c r="CK25" s="28">
        <f t="shared" si="1"/>
        <v>120887.7129859</v>
      </c>
      <c r="CL25" s="28">
        <f t="shared" si="1"/>
        <v>118571.97271640001</v>
      </c>
      <c r="CM25" s="28">
        <f t="shared" si="1"/>
        <v>134059.32328029998</v>
      </c>
      <c r="CN25" s="28">
        <f t="shared" si="1"/>
        <v>126480.92827250001</v>
      </c>
      <c r="CO25" s="28">
        <f t="shared" si="1"/>
        <v>123403.07721909999</v>
      </c>
      <c r="CP25" s="28">
        <f t="shared" si="1"/>
        <v>122633.6762109</v>
      </c>
      <c r="CQ25" s="28">
        <f t="shared" si="1"/>
        <v>137555.43294599999</v>
      </c>
      <c r="CR25" s="28">
        <f t="shared" si="1"/>
        <v>130262.10464870001</v>
      </c>
      <c r="CS25" s="28">
        <f t="shared" si="1"/>
        <v>129026.04198399998</v>
      </c>
      <c r="CT25" s="28">
        <f t="shared" si="1"/>
        <v>125884.97832889999</v>
      </c>
      <c r="CU25" s="28">
        <f t="shared" si="1"/>
        <v>139481.3176564</v>
      </c>
      <c r="CV25" s="28">
        <f t="shared" si="1"/>
        <v>133863.9806257</v>
      </c>
      <c r="CW25" s="28">
        <f t="shared" si="1"/>
        <v>130779.60276639998</v>
      </c>
      <c r="CX25" s="28">
        <f t="shared" si="1"/>
        <v>127065.82663129999</v>
      </c>
      <c r="CY25" s="76">
        <f t="shared" si="1"/>
        <v>145070.54472119999</v>
      </c>
      <c r="CZ25" s="76">
        <f t="shared" si="1"/>
        <v>137435.95174069999</v>
      </c>
      <c r="DA25" s="76">
        <f t="shared" si="1"/>
        <v>135193.26158399999</v>
      </c>
      <c r="DB25" s="76">
        <f t="shared" si="1"/>
        <v>133932.58411929998</v>
      </c>
      <c r="DC25" s="28">
        <f t="shared" si="1"/>
        <v>146745.40769009999</v>
      </c>
      <c r="DD25" s="28">
        <f t="shared" si="1"/>
        <v>140588.45234010002</v>
      </c>
      <c r="DE25" s="28">
        <f t="shared" si="1"/>
        <v>138865.47968729999</v>
      </c>
      <c r="DF25" s="28">
        <f t="shared" si="1"/>
        <v>136070.97062100001</v>
      </c>
      <c r="DG25" s="28">
        <f t="shared" si="1"/>
        <v>149188.64417009999</v>
      </c>
      <c r="DH25" s="28">
        <f t="shared" si="1"/>
        <v>143749.30527510002</v>
      </c>
      <c r="DI25" s="28">
        <f t="shared" si="1"/>
        <v>141206.8176605</v>
      </c>
      <c r="DJ25" s="28">
        <f t="shared" si="1"/>
        <v>138907.54406300001</v>
      </c>
      <c r="DK25" s="28">
        <f t="shared" si="1"/>
        <v>151655.9542721</v>
      </c>
      <c r="DL25" s="28">
        <f t="shared" si="1"/>
        <v>146920.93287310001</v>
      </c>
      <c r="DM25" s="28">
        <f t="shared" si="1"/>
        <v>145728.86649829999</v>
      </c>
      <c r="DN25" s="28">
        <f t="shared" si="1"/>
        <v>141754.15570499998</v>
      </c>
      <c r="DO25" s="28">
        <f t="shared" si="1"/>
        <v>154179.05306609999</v>
      </c>
      <c r="DP25" s="28">
        <f t="shared" si="1"/>
        <v>150152.32440710001</v>
      </c>
      <c r="DQ25" s="28">
        <f t="shared" si="1"/>
        <v>148994.5330043</v>
      </c>
      <c r="DR25" s="28">
        <f t="shared" si="1"/>
        <v>144654.01093700001</v>
      </c>
      <c r="DS25" s="28">
        <f t="shared" si="1"/>
        <v>156389.01581489999</v>
      </c>
      <c r="DT25" s="28">
        <f t="shared" si="1"/>
        <v>153447.54482179999</v>
      </c>
      <c r="DU25" s="28">
        <f t="shared" si="1"/>
        <v>151264.46564879999</v>
      </c>
      <c r="DV25" s="28">
        <f t="shared" si="1"/>
        <v>147367.79046679998</v>
      </c>
      <c r="DW25" s="28">
        <f t="shared" si="1"/>
        <v>158439.46486520002</v>
      </c>
      <c r="DX25" s="28">
        <f t="shared" si="1"/>
        <v>156622.36582410004</v>
      </c>
      <c r="DY25" s="28">
        <f t="shared" si="1"/>
        <v>154904.86470209999</v>
      </c>
      <c r="DZ25" s="28">
        <f t="shared" si="1"/>
        <v>149984.74087109999</v>
      </c>
      <c r="EA25" s="28">
        <f t="shared" si="1"/>
        <v>161597.33945219999</v>
      </c>
      <c r="EB25" s="28">
        <f t="shared" ref="EB25:EP25" si="2">SUM(EB4:EB24)</f>
        <v>159704.97540210001</v>
      </c>
      <c r="EC25" s="28">
        <f t="shared" si="2"/>
        <v>158731.9947331</v>
      </c>
      <c r="ED25" s="28">
        <f t="shared" si="2"/>
        <v>153974.3362971</v>
      </c>
      <c r="EE25" s="28">
        <f t="shared" si="2"/>
        <v>165505.62828519999</v>
      </c>
      <c r="EF25" s="28">
        <f t="shared" si="2"/>
        <v>163465.70159410001</v>
      </c>
      <c r="EG25" s="28">
        <f t="shared" si="2"/>
        <v>162344.89149710003</v>
      </c>
      <c r="EH25" s="28">
        <f t="shared" si="2"/>
        <v>157725.02262109998</v>
      </c>
      <c r="EI25" s="28">
        <f t="shared" si="2"/>
        <v>168507.2922352</v>
      </c>
      <c r="EJ25" s="28">
        <f t="shared" si="2"/>
        <v>166282.25299410001</v>
      </c>
      <c r="EK25" s="28">
        <f t="shared" si="2"/>
        <v>164750.58739910001</v>
      </c>
      <c r="EL25" s="28">
        <f t="shared" si="2"/>
        <v>161141.27119109998</v>
      </c>
      <c r="EM25" s="28">
        <f t="shared" si="2"/>
        <v>171867.10595520001</v>
      </c>
      <c r="EN25" s="28">
        <f t="shared" si="2"/>
        <v>169339.6788661</v>
      </c>
      <c r="EO25" s="28">
        <f t="shared" si="2"/>
        <v>166668.38551910003</v>
      </c>
      <c r="EP25" s="28">
        <f t="shared" si="2"/>
        <v>162818.8046611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0.43393584797141388</v>
      </c>
      <c r="E30" s="47">
        <f>IF(PLANEL_Pot_Trim!E4&lt;&gt;0,E4/PLANEL_Pot_Trim!E4,0)</f>
        <v>0.50698381579257634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0.50222326119010763</v>
      </c>
      <c r="I30" s="47">
        <f>IF(PLANEL_Pot_Trim!I4&lt;&gt;0,I4/PLANEL_Pot_Trim!I4,0)</f>
        <v>0.47714444832543706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0.48538101801438821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0.44109941791356788</v>
      </c>
      <c r="Q30" s="47">
        <f>IF(PLANEL_Pot_Trim!Q4&lt;&gt;0,Q4/PLANEL_Pot_Trim!Q4,0)</f>
        <v>0.41279548997003213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0.45740128162084559</v>
      </c>
      <c r="U30" s="47">
        <f>IF(PLANEL_Pot_Trim!U4&lt;&gt;0,U4/PLANEL_Pot_Trim!U4,0)</f>
        <v>0.42714061099826761</v>
      </c>
      <c r="V30" s="47">
        <f>IF(PLANEL_Pot_Trim!V4&lt;&gt;0,V4/PLANEL_Pot_Trim!V4,0)</f>
        <v>0.43589477558249812</v>
      </c>
      <c r="W30" s="47">
        <f>IF(PLANEL_Pot_Trim!W4&lt;&gt;0,W4/PLANEL_Pot_Trim!W4,0)</f>
        <v>0.55589357594779321</v>
      </c>
      <c r="X30" s="47">
        <f>IF(PLANEL_Pot_Trim!X4&lt;&gt;0,X4/PLANEL_Pot_Trim!X4,0)</f>
        <v>0.46808227242630129</v>
      </c>
      <c r="Y30" s="47">
        <f>IF(PLANEL_Pot_Trim!Y4&lt;&gt;0,Y4/PLANEL_Pot_Trim!Y4,0)</f>
        <v>0.43827028480055297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0.49040365477805187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0.51854778352043229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0.52659067563188877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0.55660847866334506</v>
      </c>
      <c r="AN30" s="47">
        <f>IF(PLANEL_Pot_Trim!AN4&lt;&gt;0,AN4/PLANEL_Pot_Trim!AN4,0)</f>
        <v>0.51266614209923689</v>
      </c>
      <c r="AO30" s="47">
        <f>IF(PLANEL_Pot_Trim!AO4&lt;&gt;0,AO4/PLANEL_Pot_Trim!AO4,0)</f>
        <v>0.45767051360950178</v>
      </c>
      <c r="AP30" s="47">
        <f>IF(PLANEL_Pot_Trim!AP4&lt;&gt;0,AP4/PLANEL_Pot_Trim!AP4,0)</f>
        <v>0.43891962849008903</v>
      </c>
      <c r="AQ30" s="47">
        <f>IF(PLANEL_Pot_Trim!AQ4&lt;&gt;0,AQ4/PLANEL_Pot_Trim!AQ4,0)</f>
        <v>0.55661796193263902</v>
      </c>
      <c r="AR30" s="47">
        <f>IF(PLANEL_Pot_Trim!AR4&lt;&gt;0,AR4/PLANEL_Pot_Trim!AR4,0)</f>
        <v>0.52586415365639072</v>
      </c>
      <c r="AS30" s="47">
        <f>IF(PLANEL_Pot_Trim!AS4&lt;&gt;0,AS4/PLANEL_Pot_Trim!AS4,0)</f>
        <v>0.45771666929921945</v>
      </c>
      <c r="AT30" s="47">
        <f>IF(PLANEL_Pot_Trim!AT4&lt;&gt;0,AT4/PLANEL_Pot_Trim!AT4,0)</f>
        <v>0.4390159341629094</v>
      </c>
      <c r="AU30" s="47">
        <f>IF(PLANEL_Pot_Trim!AU4&lt;&gt;0,AU4/PLANEL_Pot_Trim!AU4,0)</f>
        <v>0.55497360167242615</v>
      </c>
      <c r="AV30" s="47">
        <f>IF(PLANEL_Pot_Trim!AV4&lt;&gt;0,AV4/PLANEL_Pot_Trim!AV4,0)</f>
        <v>0.52902084863134269</v>
      </c>
      <c r="AW30" s="47">
        <f>IF(PLANEL_Pot_Trim!AW4&lt;&gt;0,AW4/PLANEL_Pot_Trim!AW4,0)</f>
        <v>0.45864629821560909</v>
      </c>
      <c r="AX30" s="47">
        <f>IF(PLANEL_Pot_Trim!AX4&lt;&gt;0,AX4/PLANEL_Pot_Trim!AX4,0)</f>
        <v>0.43989052201003298</v>
      </c>
      <c r="AY30" s="47">
        <f>IF(PLANEL_Pot_Trim!AY4&lt;&gt;0,AY4/PLANEL_Pot_Trim!AY4,0)</f>
        <v>0.55531607686852458</v>
      </c>
      <c r="AZ30" s="47">
        <f>IF(PLANEL_Pot_Trim!AZ4&lt;&gt;0,AZ4/PLANEL_Pot_Trim!AZ4,0)</f>
        <v>0.53621994054098265</v>
      </c>
      <c r="BA30" s="47">
        <f>IF(PLANEL_Pot_Trim!BA4&lt;&gt;0,BA4/PLANEL_Pot_Trim!BA4,0)</f>
        <v>0.45588761863655186</v>
      </c>
      <c r="BB30" s="47">
        <f>IF(PLANEL_Pot_Trim!BB4&lt;&gt;0,BB4/PLANEL_Pot_Trim!BB4,0)</f>
        <v>0.43995521610025989</v>
      </c>
      <c r="BC30" s="47">
        <f>IF(PLANEL_Pot_Trim!BC4&lt;&gt;0,BC4/PLANEL_Pot_Trim!BC4,0)</f>
        <v>0.55829253722183514</v>
      </c>
      <c r="BD30" s="47">
        <f>IF(PLANEL_Pot_Trim!BD4&lt;&gt;0,BD4/PLANEL_Pot_Trim!BD4,0)</f>
        <v>0.52720352391133363</v>
      </c>
      <c r="BE30" s="47">
        <f>IF(PLANEL_Pot_Trim!BE4&lt;&gt;0,BE4/PLANEL_Pot_Trim!BE4,0)</f>
        <v>0.45249024419035067</v>
      </c>
      <c r="BF30" s="47">
        <f>IF(PLANEL_Pot_Trim!BF4&lt;&gt;0,BF4/PLANEL_Pot_Trim!BF4,0)</f>
        <v>0.43785976832340123</v>
      </c>
      <c r="BG30" s="47">
        <f>IF(PLANEL_Pot_Trim!BG4&lt;&gt;0,BG4/PLANEL_Pot_Trim!BG4,0)</f>
        <v>0.55436533184269243</v>
      </c>
      <c r="BH30" s="47">
        <f>IF(PLANEL_Pot_Trim!BH4&lt;&gt;0,BH4/PLANEL_Pot_Trim!BH4,0)</f>
        <v>0.52162682488826229</v>
      </c>
      <c r="BI30" s="47">
        <f>IF(PLANEL_Pot_Trim!BI4&lt;&gt;0,BI4/PLANEL_Pot_Trim!BI4,0)</f>
        <v>0.44996916801191661</v>
      </c>
      <c r="BJ30" s="47">
        <f>IF(PLANEL_Pot_Trim!BJ4&lt;&gt;0,BJ4/PLANEL_Pot_Trim!BJ4,0)</f>
        <v>0.43862008861021057</v>
      </c>
      <c r="BK30" s="47">
        <f>IF(PLANEL_Pot_Trim!BK4&lt;&gt;0,BK4/PLANEL_Pot_Trim!BK4,0)</f>
        <v>0.56143856440042994</v>
      </c>
      <c r="BL30" s="47">
        <f>IF(PLANEL_Pot_Trim!BL4&lt;&gt;0,BL4/PLANEL_Pot_Trim!BL4,0)</f>
        <v>0.51821352304986057</v>
      </c>
      <c r="BM30" s="47">
        <f>IF(PLANEL_Pot_Trim!BM4&lt;&gt;0,BM4/PLANEL_Pot_Trim!BM4,0)</f>
        <v>0.44270646550627085</v>
      </c>
      <c r="BN30" s="47">
        <f>IF(PLANEL_Pot_Trim!BN4&lt;&gt;0,BN4/PLANEL_Pot_Trim!BN4,0)</f>
        <v>0.44053351125339341</v>
      </c>
      <c r="BO30" s="47">
        <f>IF(PLANEL_Pot_Trim!BO4&lt;&gt;0,BO4/PLANEL_Pot_Trim!BO4,0)</f>
        <v>0.56778277024315305</v>
      </c>
      <c r="BP30" s="47">
        <f>IF(PLANEL_Pot_Trim!BP4&lt;&gt;0,BP4/PLANEL_Pot_Trim!BP4,0)</f>
        <v>0.52611953489467644</v>
      </c>
      <c r="BQ30" s="47">
        <f>IF(PLANEL_Pot_Trim!BQ4&lt;&gt;0,BQ4/PLANEL_Pot_Trim!BQ4,0)</f>
        <v>0.43978222439410347</v>
      </c>
      <c r="BR30" s="47">
        <f>IF(PLANEL_Pot_Trim!BR4&lt;&gt;0,BR4/PLANEL_Pot_Trim!BR4,0)</f>
        <v>0.44049468947657688</v>
      </c>
      <c r="BS30" s="47">
        <f>IF(PLANEL_Pot_Trim!BS4&lt;&gt;0,BS4/PLANEL_Pot_Trim!BS4,0)</f>
        <v>0.5713761206123813</v>
      </c>
      <c r="BT30" s="47">
        <f>IF(PLANEL_Pot_Trim!BT4&lt;&gt;0,BT4/PLANEL_Pot_Trim!BT4,0)</f>
        <v>0.5308961193748849</v>
      </c>
      <c r="BU30" s="47">
        <f>IF(PLANEL_Pot_Trim!BU4&lt;&gt;0,BU4/PLANEL_Pot_Trim!BU4,0)</f>
        <v>0.43896774148878559</v>
      </c>
      <c r="BV30" s="47">
        <f>IF(PLANEL_Pot_Trim!BV4&lt;&gt;0,BV4/PLANEL_Pot_Trim!BV4,0)</f>
        <v>0.43972844750252249</v>
      </c>
      <c r="BW30" s="47">
        <f>IF(PLANEL_Pot_Trim!BW4&lt;&gt;0,BW4/PLANEL_Pot_Trim!BW4,0)</f>
        <v>0.57937777648921085</v>
      </c>
      <c r="BX30" s="47">
        <f>IF(PLANEL_Pot_Trim!BX4&lt;&gt;0,BX4/PLANEL_Pot_Trim!BX4,0)</f>
        <v>0.53479392789561775</v>
      </c>
      <c r="BY30" s="47">
        <f>IF(PLANEL_Pot_Trim!BY4&lt;&gt;0,BY4/PLANEL_Pot_Trim!BY4,0)</f>
        <v>0.43678048213170834</v>
      </c>
      <c r="BZ30" s="47">
        <f>IF(PLANEL_Pot_Trim!BZ4&lt;&gt;0,BZ4/PLANEL_Pot_Trim!BZ4,0)</f>
        <v>0.43833524054400674</v>
      </c>
      <c r="CA30" s="47">
        <f>IF(PLANEL_Pot_Trim!CA4&lt;&gt;0,CA4/PLANEL_Pot_Trim!CA4,0)</f>
        <v>0.58846219716156156</v>
      </c>
      <c r="CB30" s="47">
        <f>IF(PLANEL_Pot_Trim!CB4&lt;&gt;0,CB4/PLANEL_Pot_Trim!CB4,0)</f>
        <v>0.53814867437397584</v>
      </c>
      <c r="CC30" s="47">
        <f>IF(PLANEL_Pot_Trim!CC4&lt;&gt;0,CC4/PLANEL_Pot_Trim!CC4,0)</f>
        <v>0.43414617283309775</v>
      </c>
      <c r="CD30" s="47">
        <f>IF(PLANEL_Pot_Trim!CD4&lt;&gt;0,CD4/PLANEL_Pot_Trim!CD4,0)</f>
        <v>0.43665395816962116</v>
      </c>
      <c r="CE30" s="47">
        <f>IF(PLANEL_Pot_Trim!CE4&lt;&gt;0,CE4/PLANEL_Pot_Trim!CE4,0)</f>
        <v>0.59109440727969964</v>
      </c>
      <c r="CF30" s="47">
        <f>IF(PLANEL_Pot_Trim!CF4&lt;&gt;0,CF4/PLANEL_Pot_Trim!CF4,0)</f>
        <v>0.53525926492803466</v>
      </c>
      <c r="CG30" s="47">
        <f>IF(PLANEL_Pot_Trim!CG4&lt;&gt;0,CG4/PLANEL_Pot_Trim!CG4,0)</f>
        <v>0.42974209012456333</v>
      </c>
      <c r="CH30" s="47">
        <f>IF(PLANEL_Pot_Trim!CH4&lt;&gt;0,CH4/PLANEL_Pot_Trim!CH4,0)</f>
        <v>0.43383682457180639</v>
      </c>
      <c r="CI30" s="47">
        <f>IF(PLANEL_Pot_Trim!CI4&lt;&gt;0,CI4/PLANEL_Pot_Trim!CI4,0)</f>
        <v>0.59418426674011282</v>
      </c>
      <c r="CJ30" s="47">
        <f>IF(PLANEL_Pot_Trim!CJ4&lt;&gt;0,CJ4/PLANEL_Pot_Trim!CJ4,0)</f>
        <v>0.53327549127003249</v>
      </c>
      <c r="CK30" s="47">
        <f>IF(PLANEL_Pot_Trim!CK4&lt;&gt;0,CK4/PLANEL_Pot_Trim!CK4,0)</f>
        <v>0.4244802768127216</v>
      </c>
      <c r="CL30" s="47">
        <f>IF(PLANEL_Pot_Trim!CL4&lt;&gt;0,CL4/PLANEL_Pot_Trim!CL4,0)</f>
        <v>0.43043492356615004</v>
      </c>
      <c r="CM30" s="47">
        <f>IF(PLANEL_Pot_Trim!CM4&lt;&gt;0,CM4/PLANEL_Pot_Trim!CM4,0)</f>
        <v>0.59769402874589728</v>
      </c>
      <c r="CN30" s="47">
        <f>IF(PLANEL_Pot_Trim!CN4&lt;&gt;0,CN4/PLANEL_Pot_Trim!CN4,0)</f>
        <v>0.53083961535623714</v>
      </c>
      <c r="CO30" s="47">
        <f>IF(PLANEL_Pot_Trim!CO4&lt;&gt;0,CO4/PLANEL_Pot_Trim!CO4,0)</f>
        <v>0.42074285909902198</v>
      </c>
      <c r="CP30" s="47">
        <f>IF(PLANEL_Pot_Trim!CP4&lt;&gt;0,CP4/PLANEL_Pot_Trim!CP4,0)</f>
        <v>0.42872503257165306</v>
      </c>
      <c r="CQ30" s="47">
        <f>IF(PLANEL_Pot_Trim!CQ4&lt;&gt;0,CQ4/PLANEL_Pot_Trim!CQ4,0)</f>
        <v>0.60063096923484682</v>
      </c>
      <c r="CR30" s="47">
        <f>IF(PLANEL_Pot_Trim!CR4&lt;&gt;0,CR4/PLANEL_Pot_Trim!CR4,0)</f>
        <v>0.53715788233271045</v>
      </c>
      <c r="CS30" s="47">
        <f>IF(PLANEL_Pot_Trim!CS4&lt;&gt;0,CS4/PLANEL_Pot_Trim!CS4,0)</f>
        <v>0.4185719047843332</v>
      </c>
      <c r="CT30" s="47">
        <f>IF(PLANEL_Pot_Trim!CT4&lt;&gt;0,CT4/PLANEL_Pot_Trim!CT4,0)</f>
        <v>0.42745724755171977</v>
      </c>
      <c r="CU30" s="47">
        <f>IF(PLANEL_Pot_Trim!CU4&lt;&gt;0,CU4/PLANEL_Pot_Trim!CU4,0)</f>
        <v>0.601358362695252</v>
      </c>
      <c r="CV30" s="47">
        <f>IF(PLANEL_Pot_Trim!CV4&lt;&gt;0,CV4/PLANEL_Pot_Trim!CV4,0)</f>
        <v>0.55932230754581125</v>
      </c>
      <c r="CW30" s="47">
        <f>IF(PLANEL_Pot_Trim!CW4&lt;&gt;0,CW4/PLANEL_Pot_Trim!CW4,0)</f>
        <v>0.41817000560488959</v>
      </c>
      <c r="CX30" s="47">
        <f>IF(PLANEL_Pot_Trim!CX4&lt;&gt;0,CX4/PLANEL_Pot_Trim!CX4,0)</f>
        <v>0.42714740948324892</v>
      </c>
      <c r="CY30" s="77">
        <f>IF(PLANEL_Pot_Trim!CY4&lt;&gt;0,CY4/PLANEL_Pot_Trim!CY4,0)</f>
        <v>0.601358362695252</v>
      </c>
      <c r="CZ30" s="77">
        <f>IF(PLANEL_Pot_Trim!CZ4&lt;&gt;0,CZ4/PLANEL_Pot_Trim!CZ4,0)</f>
        <v>0.53826251966712124</v>
      </c>
      <c r="DA30" s="77">
        <f>IF(PLANEL_Pot_Trim!DA4&lt;&gt;0,DA4/PLANEL_Pot_Trim!DA4,0)</f>
        <v>0.41398757905461542</v>
      </c>
      <c r="DB30" s="77">
        <f>IF(PLANEL_Pot_Trim!DB4&lt;&gt;0,DB4/PLANEL_Pot_Trim!DB4,0)</f>
        <v>0.42714740948324892</v>
      </c>
      <c r="DC30" s="47">
        <f>IF(PLANEL_Pot_Trim!DC4&lt;&gt;0,DC4/PLANEL_Pot_Trim!DC4,0)</f>
        <v>0.601358362695252</v>
      </c>
      <c r="DD30" s="47">
        <f>IF(PLANEL_Pot_Trim!DD4&lt;&gt;0,DD4/PLANEL_Pot_Trim!DD4,0)</f>
        <v>0.54239886381075086</v>
      </c>
      <c r="DE30" s="47">
        <f>IF(PLANEL_Pot_Trim!DE4&lt;&gt;0,DE4/PLANEL_Pot_Trim!DE4,0)</f>
        <v>0.41395788015331703</v>
      </c>
      <c r="DF30" s="47">
        <f>IF(PLANEL_Pot_Trim!DF4&lt;&gt;0,DF4/PLANEL_Pot_Trim!DF4,0)</f>
        <v>0.42714740948324892</v>
      </c>
      <c r="DG30" s="47">
        <f>IF(PLANEL_Pot_Trim!DG4&lt;&gt;0,DG4/PLANEL_Pot_Trim!DG4,0)</f>
        <v>0.601358362695252</v>
      </c>
      <c r="DH30" s="47">
        <f>IF(PLANEL_Pot_Trim!DH4&lt;&gt;0,DH4/PLANEL_Pot_Trim!DH4,0)</f>
        <v>0.54555312228081876</v>
      </c>
      <c r="DI30" s="47">
        <f>IF(PLANEL_Pot_Trim!DI4&lt;&gt;0,DI4/PLANEL_Pot_Trim!DI4,0)</f>
        <v>0.41393540705358012</v>
      </c>
      <c r="DJ30" s="47">
        <f>IF(PLANEL_Pot_Trim!DJ4&lt;&gt;0,DJ4/PLANEL_Pot_Trim!DJ4,0)</f>
        <v>0.42714740948324892</v>
      </c>
      <c r="DK30" s="47">
        <f>IF(PLANEL_Pot_Trim!DK4&lt;&gt;0,DK4/PLANEL_Pot_Trim!DK4,0)</f>
        <v>0.60141229513508221</v>
      </c>
      <c r="DL30" s="47">
        <f>IF(PLANEL_Pot_Trim!DL4&lt;&gt;0,DL4/PLANEL_Pot_Trim!DL4,0)</f>
        <v>0.54866767012230289</v>
      </c>
      <c r="DM30" s="47">
        <f>IF(PLANEL_Pot_Trim!DM4&lt;&gt;0,DM4/PLANEL_Pot_Trim!DM4,0)</f>
        <v>0.41388099728345001</v>
      </c>
      <c r="DN30" s="47">
        <f>IF(PLANEL_Pot_Trim!DN4&lt;&gt;0,DN4/PLANEL_Pot_Trim!DN4,0)</f>
        <v>0.42712089361486166</v>
      </c>
      <c r="DO30" s="47">
        <f>IF(PLANEL_Pot_Trim!DO4&lt;&gt;0,DO4/PLANEL_Pot_Trim!DO4,0)</f>
        <v>0.60149950054850132</v>
      </c>
      <c r="DP30" s="47">
        <f>IF(PLANEL_Pot_Trim!DP4&lt;&gt;0,DP4/PLANEL_Pot_Trim!DP4,0)</f>
        <v>0.55179948024788406</v>
      </c>
      <c r="DQ30" s="47">
        <f>IF(PLANEL_Pot_Trim!DQ4&lt;&gt;0,DQ4/PLANEL_Pot_Trim!DQ4,0)</f>
        <v>0.4138065431513539</v>
      </c>
      <c r="DR30" s="47">
        <f>IF(PLANEL_Pot_Trim!DR4&lt;&gt;0,DR4/PLANEL_Pot_Trim!DR4,0)</f>
        <v>0.42707801838602</v>
      </c>
      <c r="DS30" s="47">
        <f>IF(PLANEL_Pot_Trim!DS4&lt;&gt;0,DS4/PLANEL_Pot_Trim!DS4,0)</f>
        <v>0.60151671219128755</v>
      </c>
      <c r="DT30" s="47">
        <f>IF(PLANEL_Pot_Trim!DT4&lt;&gt;0,DT4/PLANEL_Pot_Trim!DT4,0)</f>
        <v>0.5562405976597592</v>
      </c>
      <c r="DU30" s="47">
        <f>IF(PLANEL_Pot_Trim!DU4&lt;&gt;0,DU4/PLANEL_Pot_Trim!DU4,0)</f>
        <v>0.41374439183220502</v>
      </c>
      <c r="DV30" s="47">
        <f>IF(PLANEL_Pot_Trim!DV4&lt;&gt;0,DV4/PLANEL_Pot_Trim!DV4,0)</f>
        <v>0.42706955665509311</v>
      </c>
      <c r="DW30" s="47">
        <f>IF(PLANEL_Pot_Trim!DW4&lt;&gt;0,DW4/PLANEL_Pot_Trim!DW4,0)</f>
        <v>0.60156693073091405</v>
      </c>
      <c r="DX30" s="47">
        <f>IF(PLANEL_Pot_Trim!DX4&lt;&gt;0,DX4/PLANEL_Pot_Trim!DX4,0)</f>
        <v>0.56139774722763225</v>
      </c>
      <c r="DY30" s="47">
        <f>IF(PLANEL_Pot_Trim!DY4&lt;&gt;0,DY4/PLANEL_Pot_Trim!DY4,0)</f>
        <v>0.41406433712806434</v>
      </c>
      <c r="DZ30" s="47">
        <f>IF(PLANEL_Pot_Trim!DZ4&lt;&gt;0,DZ4/PLANEL_Pot_Trim!DZ4,0)</f>
        <v>0.42704486646076295</v>
      </c>
      <c r="EA30" s="47">
        <f>IF(PLANEL_Pot_Trim!EA4&lt;&gt;0,EA4/PLANEL_Pot_Trim!EA4,0)</f>
        <v>0.60161570101995931</v>
      </c>
      <c r="EB30" s="47">
        <f>IF(PLANEL_Pot_Trim!EB4&lt;&gt;0,EB4/PLANEL_Pot_Trim!EB4,0)</f>
        <v>0.55686155536965176</v>
      </c>
      <c r="EC30" s="47">
        <f>IF(PLANEL_Pot_Trim!EC4&lt;&gt;0,EC4/PLANEL_Pot_Trim!EC4,0)</f>
        <v>0.40382917141197461</v>
      </c>
      <c r="ED30" s="47">
        <f>IF(PLANEL_Pot_Trim!ED4&lt;&gt;0,ED4/PLANEL_Pot_Trim!ED4,0)</f>
        <v>0.42702088821042394</v>
      </c>
      <c r="EE30" s="47">
        <f>IF(PLANEL_Pot_Trim!EE4&lt;&gt;0,EE4/PLANEL_Pot_Trim!EE4,0)</f>
        <v>0.60313551657849918</v>
      </c>
      <c r="EF30" s="47">
        <f>IF(PLANEL_Pot_Trim!EF4&lt;&gt;0,EF4/PLANEL_Pot_Trim!EF4,0)</f>
        <v>0.55570631403934223</v>
      </c>
      <c r="EG30" s="47">
        <f>IF(PLANEL_Pot_Trim!EG4&lt;&gt;0,EG4/PLANEL_Pot_Trim!EG4,0)</f>
        <v>0.39191373814603642</v>
      </c>
      <c r="EH30" s="47">
        <f>IF(PLANEL_Pot_Trim!EH4&lt;&gt;0,EH4/PLANEL_Pot_Trim!EH4,0)</f>
        <v>0.42564405470756661</v>
      </c>
      <c r="EI30" s="47">
        <f>IF(PLANEL_Pot_Trim!EI4&lt;&gt;0,EI4/PLANEL_Pot_Trim!EI4,0)</f>
        <v>0.60379727474393774</v>
      </c>
      <c r="EJ30" s="47">
        <f>IF(PLANEL_Pot_Trim!EJ4&lt;&gt;0,EJ4/PLANEL_Pot_Trim!EJ4,0)</f>
        <v>0.5515492354562489</v>
      </c>
      <c r="EK30" s="47">
        <f>IF(PLANEL_Pot_Trim!EK4&lt;&gt;0,EK4/PLANEL_Pot_Trim!EK4,0)</f>
        <v>0.36976176905912744</v>
      </c>
      <c r="EL30" s="47">
        <f>IF(PLANEL_Pot_Trim!EL4&lt;&gt;0,EL4/PLANEL_Pot_Trim!EL4,0)</f>
        <v>0.42517585581270056</v>
      </c>
      <c r="EM30" s="47">
        <f>IF(PLANEL_Pot_Trim!EM4&lt;&gt;0,EM4/PLANEL_Pot_Trim!EM4,0)</f>
        <v>0.60746353770559181</v>
      </c>
      <c r="EN30" s="47">
        <f>IF(PLANEL_Pot_Trim!EN4&lt;&gt;0,EN4/PLANEL_Pot_Trim!EN4,0)</f>
        <v>0.55398724848022651</v>
      </c>
      <c r="EO30" s="47">
        <f>IF(PLANEL_Pot_Trim!EO4&lt;&gt;0,EO4/PLANEL_Pot_Trim!EO4,0)</f>
        <v>0.36839021003021888</v>
      </c>
      <c r="EP30" s="47">
        <f>IF(PLANEL_Pot_Trim!EP4&lt;&gt;0,EP4/PLANEL_Pot_Trim!EP4,0)</f>
        <v>0.42149825581956074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0.45201559759011278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0.54254117064778762</v>
      </c>
      <c r="Q31" s="47">
        <f>IF(PLANEL_Pot_Trim!Q5&lt;&gt;0,Q5/PLANEL_Pot_Trim!Q5,0)</f>
        <v>0.42769887558913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0.54233874961803152</v>
      </c>
      <c r="U31" s="47">
        <f>IF(PLANEL_Pot_Trim!U5&lt;&gt;0,U5/PLANEL_Pot_Trim!U5,0)</f>
        <v>0.450567432634573</v>
      </c>
      <c r="V31" s="47">
        <f>IF(PLANEL_Pot_Trim!V5&lt;&gt;0,V5/PLANEL_Pot_Trim!V5,0)</f>
        <v>0.5000554910348497</v>
      </c>
      <c r="W31" s="47">
        <f>IF(PLANEL_Pot_Trim!W5&lt;&gt;0,W5/PLANEL_Pot_Trim!W5,0)</f>
        <v>0.5785248795912934</v>
      </c>
      <c r="X31" s="47">
        <f>IF(PLANEL_Pot_Trim!X5&lt;&gt;0,X5/PLANEL_Pot_Trim!X5,0)</f>
        <v>0.5146739175729923</v>
      </c>
      <c r="Y31" s="47">
        <f>IF(PLANEL_Pot_Trim!Y5&lt;&gt;0,Y5/PLANEL_Pot_Trim!Y5,0)</f>
        <v>0.44205846045109581</v>
      </c>
      <c r="Z31" s="47">
        <f>IF(PLANEL_Pot_Trim!Z5&lt;&gt;0,Z5/PLANEL_Pot_Trim!Z5,0)</f>
        <v>0.49964685821699528</v>
      </c>
      <c r="AA31" s="47">
        <f>IF(PLANEL_Pot_Trim!AA5&lt;&gt;0,AA5/PLANEL_Pot_Trim!AA5,0)</f>
        <v>0.57752579432032713</v>
      </c>
      <c r="AB31" s="47">
        <f>IF(PLANEL_Pot_Trim!AB5&lt;&gt;0,AB5/PLANEL_Pot_Trim!AB5,0)</f>
        <v>0.50083941745280403</v>
      </c>
      <c r="AC31" s="47">
        <f>IF(PLANEL_Pot_Trim!AC5&lt;&gt;0,AC5/PLANEL_Pot_Trim!AC5,0)</f>
        <v>0.42895554082513465</v>
      </c>
      <c r="AD31" s="47">
        <f>IF(PLANEL_Pot_Trim!AD5&lt;&gt;0,AD5/PLANEL_Pot_Trim!AD5,0)</f>
        <v>0.48529793974706514</v>
      </c>
      <c r="AE31" s="47">
        <f>IF(PLANEL_Pot_Trim!AE5&lt;&gt;0,AE5/PLANEL_Pot_Trim!AE5,0)</f>
        <v>0.57707692758875162</v>
      </c>
      <c r="AF31" s="47">
        <f>IF(PLANEL_Pot_Trim!AF5&lt;&gt;0,AF5/PLANEL_Pot_Trim!AF5,0)</f>
        <v>0.32074671043410397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0.31687817611950592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0.56405384221185528</v>
      </c>
      <c r="AN31" s="47">
        <f>IF(PLANEL_Pot_Trim!AN5&lt;&gt;0,AN5/PLANEL_Pot_Trim!AN5,0)</f>
        <v>0.5352923422650766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0.53183613489803339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0.5352923422650766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0.53191608657399114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0.51946064967158445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0.5352923422650766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0.56408175075316247</v>
      </c>
      <c r="BP31" s="47">
        <f>IF(PLANEL_Pot_Trim!BP5&lt;&gt;0,BP5/PLANEL_Pot_Trim!BP5,0)</f>
        <v>0.52886330331579046</v>
      </c>
      <c r="BQ31" s="47">
        <f>IF(PLANEL_Pot_Trim!BQ5&lt;&gt;0,BQ5/PLANEL_Pot_Trim!BQ5,0)</f>
        <v>0.45455021954298508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0.53543240879945508</v>
      </c>
      <c r="BU31" s="47">
        <f>IF(PLANEL_Pot_Trim!BU5&lt;&gt;0,BU5/PLANEL_Pot_Trim!BU5,0)</f>
        <v>0.45455021954298508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0.5352923422650766</v>
      </c>
      <c r="BY31" s="47">
        <f>IF(PLANEL_Pot_Trim!BY5&lt;&gt;0,BY5/PLANEL_Pot_Trim!BY5,0)</f>
        <v>0.45455021954298508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0.53543240879945508</v>
      </c>
      <c r="CC31" s="47">
        <f>IF(PLANEL_Pot_Trim!CC5&lt;&gt;0,CC5/PLANEL_Pot_Trim!CC5,0)</f>
        <v>0.45455021954298508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0.45455021954298508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0.45455021954298508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0.53543240879945508</v>
      </c>
      <c r="CO31" s="47">
        <f>IF(PLANEL_Pot_Trim!CO5&lt;&gt;0,CO5/PLANEL_Pot_Trim!CO5,0)</f>
        <v>0.45455021954298508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0.53543240879945508</v>
      </c>
      <c r="CS31" s="47">
        <f>IF(PLANEL_Pot_Trim!CS5&lt;&gt;0,CS5/PLANEL_Pot_Trim!CS5,0)</f>
        <v>0.45455021954298508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0.53543240879945508</v>
      </c>
      <c r="CW31" s="47">
        <f>IF(PLANEL_Pot_Trim!CW5&lt;&gt;0,CW5/PLANEL_Pot_Trim!CW5,0)</f>
        <v>0.45455021954298508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0.5352923422650766</v>
      </c>
      <c r="DA31" s="77">
        <f>IF(PLANEL_Pot_Trim!DA5&lt;&gt;0,DA5/PLANEL_Pot_Trim!DA5,0)</f>
        <v>0.45455021954298508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0.53530467730229514</v>
      </c>
      <c r="DE31" s="47">
        <f>IF(PLANEL_Pot_Trim!DE5&lt;&gt;0,DE5/PLANEL_Pot_Trim!DE5,0)</f>
        <v>0.45455021954298508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0.5352923422650766</v>
      </c>
      <c r="DI31" s="47">
        <f>IF(PLANEL_Pot_Trim!DI5&lt;&gt;0,DI5/PLANEL_Pot_Trim!DI5,0)</f>
        <v>0.45455021954298508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0.5352923422650766</v>
      </c>
      <c r="DM31" s="47">
        <f>IF(PLANEL_Pot_Trim!DM5&lt;&gt;0,DM5/PLANEL_Pot_Trim!DM5,0)</f>
        <v>0.45455021954298508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0.53543240879945508</v>
      </c>
      <c r="DQ31" s="47">
        <f>IF(PLANEL_Pot_Trim!DQ5&lt;&gt;0,DQ5/PLANEL_Pot_Trim!DQ5,0)</f>
        <v>0.45455021954298508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0.53543240879945508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0.5352923422650766</v>
      </c>
      <c r="DY31" s="47">
        <f>IF(PLANEL_Pot_Trim!DY5&lt;&gt;0,DY5/PLANEL_Pot_Trim!DY5,0)</f>
        <v>0.45081666686325605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0.45081666686325605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0.53179967393635308</v>
      </c>
      <c r="EG31" s="47">
        <f>IF(PLANEL_Pot_Trim!EG5&lt;&gt;0,EG5/PLANEL_Pot_Trim!EG5,0)</f>
        <v>0.45081666686325605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0.5352923422650766</v>
      </c>
      <c r="EK31" s="47">
        <f>IF(PLANEL_Pot_Trim!EK5&lt;&gt;0,EK5/PLANEL_Pot_Trim!EK5,0)</f>
        <v>0.44670273984984077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0.53543240879945508</v>
      </c>
      <c r="EO31" s="47">
        <f>IF(PLANEL_Pot_Trim!EO5&lt;&gt;0,EO5/PLANEL_Pot_Trim!EO5,0)</f>
        <v>0.44670273984984077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0.13936852414757053</v>
      </c>
      <c r="AE33" s="48">
        <f>IF(PLANEL_Pot_Trim!AE7&lt;&gt;0,AE7/PLANEL_Pot_Trim!AE7,0)</f>
        <v>4.855438094467452E-2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0.17159320639100784</v>
      </c>
      <c r="AI33" s="48">
        <f>IF(PLANEL_Pot_Trim!AI7&lt;&gt;0,AI7/PLANEL_Pot_Trim!AI7,0)</f>
        <v>4.625710264609361E-2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0.14923062800453504</v>
      </c>
      <c r="AM33" s="48">
        <f>IF(PLANEL_Pot_Trim!AM7&lt;&gt;0,AM7/PLANEL_Pot_Trim!AM7,0)</f>
        <v>4.2777560225156087E-2</v>
      </c>
      <c r="AN33" s="48">
        <f>IF(PLANEL_Pot_Trim!AN7&lt;&gt;0,AN7/PLANEL_Pot_Trim!AN7,0)</f>
        <v>0</v>
      </c>
      <c r="AO33" s="48">
        <f>IF(PLANEL_Pot_Trim!AO7&lt;&gt;0,AO7/PLANEL_Pot_Trim!AO7,0)</f>
        <v>5.3311295392139873E-3</v>
      </c>
      <c r="AP33" s="48">
        <f>IF(PLANEL_Pot_Trim!AP7&lt;&gt;0,AP7/PLANEL_Pot_Trim!AP7,0)</f>
        <v>0.11383753156922408</v>
      </c>
      <c r="AQ33" s="48">
        <f>IF(PLANEL_Pot_Trim!AQ7&lt;&gt;0,AQ7/PLANEL_Pot_Trim!AQ7,0)</f>
        <v>2.6544540197839556E-2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8.1865711724459042E-2</v>
      </c>
      <c r="AU33" s="48">
        <f>IF(PLANEL_Pot_Trim!AU7&lt;&gt;0,AU7/PLANEL_Pot_Trim!AU7,0)</f>
        <v>2.5755216071204234E-2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2.5755216071204234E-2</v>
      </c>
      <c r="AY33" s="48">
        <f>IF(PLANEL_Pot_Trim!AY7&lt;&gt;0,AY7/PLANEL_Pot_Trim!AY7,0)</f>
        <v>2.46665245801665E-2</v>
      </c>
      <c r="AZ33" s="48">
        <f>IF(PLANEL_Pot_Trim!AZ7&lt;&gt;0,AZ7/PLANEL_Pot_Trim!AZ7,0)</f>
        <v>0</v>
      </c>
      <c r="BA33" s="48">
        <f>IF(PLANEL_Pot_Trim!BA7&lt;&gt;0,BA7/PLANEL_Pot_Trim!BA7,0)</f>
        <v>2.46665245801665E-2</v>
      </c>
      <c r="BB33" s="48">
        <f>IF(PLANEL_Pot_Trim!BB7&lt;&gt;0,BB7/PLANEL_Pot_Trim!BB7,0)</f>
        <v>2.46665245801665E-2</v>
      </c>
      <c r="BC33" s="48">
        <f>IF(PLANEL_Pot_Trim!BC7&lt;&gt;0,BC7/PLANEL_Pot_Trim!BC7,0)</f>
        <v>2.4361586984349114E-2</v>
      </c>
      <c r="BD33" s="48">
        <f>IF(PLANEL_Pot_Trim!BD7&lt;&gt;0,BD7/PLANEL_Pot_Trim!BD7,0)</f>
        <v>0</v>
      </c>
      <c r="BE33" s="48">
        <f>IF(PLANEL_Pot_Trim!BE7&lt;&gt;0,BE7/PLANEL_Pot_Trim!BE7,0)</f>
        <v>1.3449862635153688E-2</v>
      </c>
      <c r="BF33" s="48">
        <f>IF(PLANEL_Pot_Trim!BF7&lt;&gt;0,BF7/PLANEL_Pot_Trim!BF7,0)</f>
        <v>2.4361586984349114E-2</v>
      </c>
      <c r="BG33" s="48">
        <f>IF(PLANEL_Pot_Trim!BG7&lt;&gt;0,BG7/PLANEL_Pot_Trim!BG7,0)</f>
        <v>2.4361586984349114E-2</v>
      </c>
      <c r="BH33" s="48">
        <f>IF(PLANEL_Pot_Trim!BH7&lt;&gt;0,BH7/PLANEL_Pot_Trim!BH7,0)</f>
        <v>0</v>
      </c>
      <c r="BI33" s="48">
        <f>IF(PLANEL_Pot_Trim!BI7&lt;&gt;0,BI7/PLANEL_Pot_Trim!BI7,0)</f>
        <v>0</v>
      </c>
      <c r="BJ33" s="48">
        <f>IF(PLANEL_Pot_Trim!BJ7&lt;&gt;0,BJ7/PLANEL_Pot_Trim!BJ7,0)</f>
        <v>2.4361586984349114E-2</v>
      </c>
      <c r="BK33" s="48">
        <f>IF(PLANEL_Pot_Trim!BK7&lt;&gt;0,BK7/PLANEL_Pot_Trim!BK7,0)</f>
        <v>2.4361586984349114E-2</v>
      </c>
      <c r="BL33" s="48">
        <f>IF(PLANEL_Pot_Trim!BL7&lt;&gt;0,BL7/PLANEL_Pot_Trim!BL7,0)</f>
        <v>0</v>
      </c>
      <c r="BM33" s="48">
        <f>IF(PLANEL_Pot_Trim!BM7&lt;&gt;0,BM7/PLANEL_Pot_Trim!BM7,0)</f>
        <v>0</v>
      </c>
      <c r="BN33" s="48">
        <f>IF(PLANEL_Pot_Trim!BN7&lt;&gt;0,BN7/PLANEL_Pot_Trim!BN7,0)</f>
        <v>2.4361586984349114E-2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0.62796696029704691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0.55192525430776074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0.55192525430776074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0.55193220232454687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0.61553083676470588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0.79896662676470587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0.54684867705882345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0.41838805181956551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7.1843680019371789E-2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0.40168936965545871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0.44182468368617683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0.21636543475854431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0.21636543475854431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7.8931789746782902E-3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0.21636543475854431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0.8461031045655375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0.8461031045655375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0.8461031045655375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0.8461031045655375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0.8461031045655375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0.30660833833095413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0.16892155645324175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3.7009293429334379E-2</v>
      </c>
      <c r="AF41" s="50">
        <f>IF(PLANEL_Pot_Trim!AF14&lt;&gt;0,AF15/PLANEL_Pot_Trim!AF14,0)</f>
        <v>0.37859904370624742</v>
      </c>
      <c r="AG41" s="50">
        <f>IF(PLANEL_Pot_Trim!AG14&lt;&gt;0,AG15/PLANEL_Pot_Trim!AG14,0)</f>
        <v>0.51807496790135588</v>
      </c>
      <c r="AH41" s="50">
        <f>IF(PLANEL_Pot_Trim!AH14&lt;&gt;0,AH15/PLANEL_Pot_Trim!AH14,0)</f>
        <v>0.33014555050200695</v>
      </c>
      <c r="AI41" s="50">
        <f>IF(PLANEL_Pot_Trim!AI14&lt;&gt;0,AI15/PLANEL_Pot_Trim!AI14,0)</f>
        <v>3.7009293429334379E-2</v>
      </c>
      <c r="AJ41" s="50">
        <f>IF(PLANEL_Pot_Trim!AJ14&lt;&gt;0,AJ15/PLANEL_Pot_Trim!AJ14,0)</f>
        <v>0.37859904370624742</v>
      </c>
      <c r="AK41" s="50">
        <f>IF(PLANEL_Pot_Trim!AK14&lt;&gt;0,AK15/PLANEL_Pot_Trim!AK14,0)</f>
        <v>0.51807496790135588</v>
      </c>
      <c r="AL41" s="50">
        <f>IF(PLANEL_Pot_Trim!AL14&lt;&gt;0,AL15/PLANEL_Pot_Trim!AL14,0)</f>
        <v>0.33014555050200695</v>
      </c>
      <c r="AM41" s="50">
        <f>IF(PLANEL_Pot_Trim!AM14&lt;&gt;0,AM15/PLANEL_Pot_Trim!AM14,0)</f>
        <v>1.8702698140036764E-2</v>
      </c>
      <c r="AN41" s="50">
        <f>IF(PLANEL_Pot_Trim!AN14&lt;&gt;0,AN15/PLANEL_Pot_Trim!AN14,0)</f>
        <v>0.19132555565404508</v>
      </c>
      <c r="AO41" s="50">
        <f>IF(PLANEL_Pot_Trim!AO14&lt;&gt;0,AO15/PLANEL_Pot_Trim!AO14,0)</f>
        <v>0.26180990884786548</v>
      </c>
      <c r="AP41" s="50">
        <f>IF(PLANEL_Pot_Trim!AP14&lt;&gt;0,AP15/PLANEL_Pot_Trim!AP14,0)</f>
        <v>0.16683951514852854</v>
      </c>
      <c r="AQ41" s="50">
        <f>IF(PLANEL_Pot_Trim!AQ14&lt;&gt;0,AQ15/PLANEL_Pot_Trim!AQ14,0)</f>
        <v>1.8702698140036764E-2</v>
      </c>
      <c r="AR41" s="50">
        <f>IF(PLANEL_Pot_Trim!AR14&lt;&gt;0,AR15/PLANEL_Pot_Trim!AR14,0)</f>
        <v>0.19132555565404508</v>
      </c>
      <c r="AS41" s="50">
        <f>IF(PLANEL_Pot_Trim!AS14&lt;&gt;0,AS15/PLANEL_Pot_Trim!AS14,0)</f>
        <v>0.26180990884786548</v>
      </c>
      <c r="AT41" s="50">
        <f>IF(PLANEL_Pot_Trim!AT14&lt;&gt;0,AT15/PLANEL_Pot_Trim!AT14,0)</f>
        <v>0.16683951514852854</v>
      </c>
      <c r="AU41" s="50">
        <f>IF(PLANEL_Pot_Trim!AU14&lt;&gt;0,AU15/PLANEL_Pot_Trim!AU14,0)</f>
        <v>1.8702698140036764E-2</v>
      </c>
      <c r="AV41" s="50">
        <f>IF(PLANEL_Pot_Trim!AV14&lt;&gt;0,AV15/PLANEL_Pot_Trim!AV14,0)</f>
        <v>0.19132555565404508</v>
      </c>
      <c r="AW41" s="50">
        <f>IF(PLANEL_Pot_Trim!AW14&lt;&gt;0,AW15/PLANEL_Pot_Trim!AW14,0)</f>
        <v>0.26180990884786548</v>
      </c>
      <c r="AX41" s="50">
        <f>IF(PLANEL_Pot_Trim!AX14&lt;&gt;0,AX15/PLANEL_Pot_Trim!AX14,0)</f>
        <v>0.16683951514852854</v>
      </c>
      <c r="AY41" s="50">
        <f>IF(PLANEL_Pot_Trim!AY14&lt;&gt;0,AY15/PLANEL_Pot_Trim!AY14,0)</f>
        <v>1.8702698140036764E-2</v>
      </c>
      <c r="AZ41" s="50">
        <f>IF(PLANEL_Pot_Trim!AZ14&lt;&gt;0,AZ15/PLANEL_Pot_Trim!AZ14,0)</f>
        <v>0.19132555565404508</v>
      </c>
      <c r="BA41" s="50">
        <f>IF(PLANEL_Pot_Trim!BA14&lt;&gt;0,BA15/PLANEL_Pot_Trim!BA14,0)</f>
        <v>0.26180990884786548</v>
      </c>
      <c r="BB41" s="50">
        <f>IF(PLANEL_Pot_Trim!BB14&lt;&gt;0,BB15/PLANEL_Pot_Trim!BB14,0)</f>
        <v>0.16683951514852854</v>
      </c>
      <c r="BC41" s="50">
        <f>IF(PLANEL_Pot_Trim!BC14&lt;&gt;0,BC15/PLANEL_Pot_Trim!BC14,0)</f>
        <v>2.1177805258586688E-2</v>
      </c>
      <c r="BD41" s="50">
        <f>IF(PLANEL_Pot_Trim!BD14&lt;&gt;0,BD15/PLANEL_Pot_Trim!BD14,0)</f>
        <v>0.21664549834814473</v>
      </c>
      <c r="BE41" s="50">
        <f>IF(PLANEL_Pot_Trim!BE14&lt;&gt;0,BE15/PLANEL_Pot_Trim!BE14,0)</f>
        <v>0.29645772078307842</v>
      </c>
      <c r="BF41" s="50">
        <f>IF(PLANEL_Pot_Trim!BF14&lt;&gt;0,BF15/PLANEL_Pot_Trim!BF14,0)</f>
        <v>0.18891898567133109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1.8795322637844902E-2</v>
      </c>
      <c r="BX41" s="50">
        <f>IF(PLANEL_Pot_Trim!BX14&lt;&gt;0,BX15/PLANEL_Pot_Trim!BX14,0)</f>
        <v>0.19227308919021432</v>
      </c>
      <c r="BY41" s="50">
        <f>IF(PLANEL_Pot_Trim!BY14&lt;&gt;0,BY15/PLANEL_Pot_Trim!BY14,0)</f>
        <v>0.26310651377519051</v>
      </c>
      <c r="BZ41" s="50">
        <f>IF(PLANEL_Pot_Trim!BZ14&lt;&gt;0,BZ15/PLANEL_Pot_Trim!BZ14,0)</f>
        <v>0.16766578237161958</v>
      </c>
      <c r="CA41" s="50">
        <f>IF(PLANEL_Pot_Trim!CA14&lt;&gt;0,CA15/PLANEL_Pot_Trim!CA14,0)</f>
        <v>1.8795322637844902E-2</v>
      </c>
      <c r="CB41" s="50">
        <f>IF(PLANEL_Pot_Trim!CB14&lt;&gt;0,CB15/PLANEL_Pot_Trim!CB14,0)</f>
        <v>0.19227308919021432</v>
      </c>
      <c r="CC41" s="50">
        <f>IF(PLANEL_Pot_Trim!CC14&lt;&gt;0,CC15/PLANEL_Pot_Trim!CC14,0)</f>
        <v>0.26310651377519051</v>
      </c>
      <c r="CD41" s="50">
        <f>IF(PLANEL_Pot_Trim!CD14&lt;&gt;0,CD15/PLANEL_Pot_Trim!CD14,0)</f>
        <v>0.16766578237161958</v>
      </c>
      <c r="CE41" s="50">
        <f>IF(PLANEL_Pot_Trim!CE14&lt;&gt;0,CE15/PLANEL_Pot_Trim!CE14,0)</f>
        <v>1.8795322637844902E-2</v>
      </c>
      <c r="CF41" s="50">
        <f>IF(PLANEL_Pot_Trim!CF14&lt;&gt;0,CF15/PLANEL_Pot_Trim!CF14,0)</f>
        <v>0.19227308919021432</v>
      </c>
      <c r="CG41" s="50">
        <f>IF(PLANEL_Pot_Trim!CG14&lt;&gt;0,CG15/PLANEL_Pot_Trim!CG14,0)</f>
        <v>0.26310651377519051</v>
      </c>
      <c r="CH41" s="50">
        <f>IF(PLANEL_Pot_Trim!CH14&lt;&gt;0,CH15/PLANEL_Pot_Trim!CH14,0)</f>
        <v>0.16766578237161958</v>
      </c>
      <c r="CI41" s="50">
        <f>IF(PLANEL_Pot_Trim!CI14&lt;&gt;0,CI15/PLANEL_Pot_Trim!CI14,0)</f>
        <v>1.6963404496155403E-2</v>
      </c>
      <c r="CJ41" s="50">
        <f>IF(PLANEL_Pot_Trim!CJ14&lt;&gt;0,CJ15/PLANEL_Pot_Trim!CJ14,0)</f>
        <v>0.17353286499392959</v>
      </c>
      <c r="CK41" s="50">
        <f>IF(PLANEL_Pot_Trim!CK14&lt;&gt;0,CK15/PLANEL_Pot_Trim!CK14,0)</f>
        <v>0.23746238919465804</v>
      </c>
      <c r="CL41" s="50">
        <f>IF(PLANEL_Pot_Trim!CL14&lt;&gt;0,CL15/PLANEL_Pot_Trim!CL14,0)</f>
        <v>0.15132395127478754</v>
      </c>
      <c r="CM41" s="50">
        <f>IF(PLANEL_Pot_Trim!CM14&lt;&gt;0,CM15/PLANEL_Pot_Trim!CM14,0)</f>
        <v>1.6963404496155403E-2</v>
      </c>
      <c r="CN41" s="50">
        <f>IF(PLANEL_Pot_Trim!CN14&lt;&gt;0,CN15/PLANEL_Pot_Trim!CN14,0)</f>
        <v>0.17353286499392959</v>
      </c>
      <c r="CO41" s="50">
        <f>IF(PLANEL_Pot_Trim!CO14&lt;&gt;0,CO15/PLANEL_Pot_Trim!CO14,0)</f>
        <v>0.23746238919465804</v>
      </c>
      <c r="CP41" s="50">
        <f>IF(PLANEL_Pot_Trim!CP14&lt;&gt;0,CP15/PLANEL_Pot_Trim!CP14,0)</f>
        <v>0.15132395127478754</v>
      </c>
      <c r="CQ41" s="50">
        <f>IF(PLANEL_Pot_Trim!CQ14&lt;&gt;0,CQ15/PLANEL_Pot_Trim!CQ14,0)</f>
        <v>1.6963404496155403E-2</v>
      </c>
      <c r="CR41" s="50">
        <f>IF(PLANEL_Pot_Trim!CR14&lt;&gt;0,CR15/PLANEL_Pot_Trim!CR14,0)</f>
        <v>0.17353286499392959</v>
      </c>
      <c r="CS41" s="50">
        <f>IF(PLANEL_Pot_Trim!CS14&lt;&gt;0,CS15/PLANEL_Pot_Trim!CS14,0)</f>
        <v>0.23746238919465804</v>
      </c>
      <c r="CT41" s="50">
        <f>IF(PLANEL_Pot_Trim!CT14&lt;&gt;0,CT15/PLANEL_Pot_Trim!CT14,0)</f>
        <v>0.15132395127478754</v>
      </c>
      <c r="CU41" s="50">
        <f>IF(PLANEL_Pot_Trim!CU14&lt;&gt;0,CU15/PLANEL_Pot_Trim!CU14,0)</f>
        <v>1.6963404496155403E-2</v>
      </c>
      <c r="CV41" s="50">
        <f>IF(PLANEL_Pot_Trim!CV14&lt;&gt;0,CV15/PLANEL_Pot_Trim!CV14,0)</f>
        <v>0.17353286499392959</v>
      </c>
      <c r="CW41" s="50">
        <f>IF(PLANEL_Pot_Trim!CW14&lt;&gt;0,CW15/PLANEL_Pot_Trim!CW14,0)</f>
        <v>0.23746238919465804</v>
      </c>
      <c r="CX41" s="50">
        <f>IF(PLANEL_Pot_Trim!CX14&lt;&gt;0,CX15/PLANEL_Pot_Trim!CX14,0)</f>
        <v>0.15132395127478754</v>
      </c>
      <c r="CY41" s="80">
        <f>IF(PLANEL_Pot_Trim!CY14&lt;&gt;0,CY15/PLANEL_Pot_Trim!CY14,0)</f>
        <v>1.6963404496155403E-2</v>
      </c>
      <c r="CZ41" s="80">
        <f>IF(PLANEL_Pot_Trim!CZ14&lt;&gt;0,CZ15/PLANEL_Pot_Trim!CZ14,0)</f>
        <v>0.17353286499392959</v>
      </c>
      <c r="DA41" s="80">
        <f>IF(PLANEL_Pot_Trim!DA14&lt;&gt;0,DA15/PLANEL_Pot_Trim!DA14,0)</f>
        <v>0.23746238919465804</v>
      </c>
      <c r="DB41" s="80">
        <f>IF(PLANEL_Pot_Trim!DB14&lt;&gt;0,DB15/PLANEL_Pot_Trim!DB14,0)</f>
        <v>0.15132395127478754</v>
      </c>
      <c r="DC41" s="50">
        <f>IF(PLANEL_Pot_Trim!DC14&lt;&gt;0,DC15/PLANEL_Pot_Trim!DC14,0)</f>
        <v>1.6963404496155403E-2</v>
      </c>
      <c r="DD41" s="50">
        <f>IF(PLANEL_Pot_Trim!DD14&lt;&gt;0,DD15/PLANEL_Pot_Trim!DD14,0)</f>
        <v>0.17353286499392959</v>
      </c>
      <c r="DE41" s="50">
        <f>IF(PLANEL_Pot_Trim!DE14&lt;&gt;0,DE15/PLANEL_Pot_Trim!DE14,0)</f>
        <v>0.23746238919465804</v>
      </c>
      <c r="DF41" s="50">
        <f>IF(PLANEL_Pot_Trim!DF14&lt;&gt;0,DF15/PLANEL_Pot_Trim!DF14,0)</f>
        <v>0.15132395127478754</v>
      </c>
      <c r="DG41" s="50">
        <f>IF(PLANEL_Pot_Trim!DG14&lt;&gt;0,DG15/PLANEL_Pot_Trim!DG14,0)</f>
        <v>1.6963404496155403E-2</v>
      </c>
      <c r="DH41" s="50">
        <f>IF(PLANEL_Pot_Trim!DH14&lt;&gt;0,DH15/PLANEL_Pot_Trim!DH14,0)</f>
        <v>0.17353286499392959</v>
      </c>
      <c r="DI41" s="50">
        <f>IF(PLANEL_Pot_Trim!DI14&lt;&gt;0,DI15/PLANEL_Pot_Trim!DI14,0)</f>
        <v>0.23746238919465804</v>
      </c>
      <c r="DJ41" s="50">
        <f>IF(PLANEL_Pot_Trim!DJ14&lt;&gt;0,DJ15/PLANEL_Pot_Trim!DJ14,0)</f>
        <v>0.15132395127478754</v>
      </c>
      <c r="DK41" s="50">
        <f>IF(PLANEL_Pot_Trim!DK14&lt;&gt;0,DK15/PLANEL_Pot_Trim!DK14,0)</f>
        <v>1.6963404496155403E-2</v>
      </c>
      <c r="DL41" s="50">
        <f>IF(PLANEL_Pot_Trim!DL14&lt;&gt;0,DL15/PLANEL_Pot_Trim!DL14,0)</f>
        <v>0.17353286499392959</v>
      </c>
      <c r="DM41" s="50">
        <f>IF(PLANEL_Pot_Trim!DM14&lt;&gt;0,DM15/PLANEL_Pot_Trim!DM14,0)</f>
        <v>0.23746238919465804</v>
      </c>
      <c r="DN41" s="50">
        <f>IF(PLANEL_Pot_Trim!DN14&lt;&gt;0,DN15/PLANEL_Pot_Trim!DN14,0)</f>
        <v>0.15132395127478754</v>
      </c>
      <c r="DO41" s="50">
        <f>IF(PLANEL_Pot_Trim!DO14&lt;&gt;0,DO15/PLANEL_Pot_Trim!DO14,0)</f>
        <v>1.6963404496155403E-2</v>
      </c>
      <c r="DP41" s="50">
        <f>IF(PLANEL_Pot_Trim!DP14&lt;&gt;0,DP15/PLANEL_Pot_Trim!DP14,0)</f>
        <v>0.17353286499392959</v>
      </c>
      <c r="DQ41" s="50">
        <f>IF(PLANEL_Pot_Trim!DQ14&lt;&gt;0,DQ15/PLANEL_Pot_Trim!DQ14,0)</f>
        <v>0.23746238919465804</v>
      </c>
      <c r="DR41" s="50">
        <f>IF(PLANEL_Pot_Trim!DR14&lt;&gt;0,DR15/PLANEL_Pot_Trim!DR14,0)</f>
        <v>0.15132395127478754</v>
      </c>
      <c r="DS41" s="50">
        <f>IF(PLANEL_Pot_Trim!DS14&lt;&gt;0,DS15/PLANEL_Pot_Trim!DS14,0)</f>
        <v>1.6963404496155403E-2</v>
      </c>
      <c r="DT41" s="50">
        <f>IF(PLANEL_Pot_Trim!DT14&lt;&gt;0,DT15/PLANEL_Pot_Trim!DT14,0)</f>
        <v>0.17353286499392959</v>
      </c>
      <c r="DU41" s="50">
        <f>IF(PLANEL_Pot_Trim!DU14&lt;&gt;0,DU15/PLANEL_Pot_Trim!DU14,0)</f>
        <v>0.23746238919465804</v>
      </c>
      <c r="DV41" s="50">
        <f>IF(PLANEL_Pot_Trim!DV14&lt;&gt;0,DV15/PLANEL_Pot_Trim!DV14,0)</f>
        <v>0.15132395127478754</v>
      </c>
      <c r="DW41" s="50">
        <f>IF(PLANEL_Pot_Trim!DW14&lt;&gt;0,DW15/PLANEL_Pot_Trim!DW14,0)</f>
        <v>1.670249143688237E-2</v>
      </c>
      <c r="DX41" s="50">
        <f>IF(PLANEL_Pot_Trim!DX14&lt;&gt;0,DX15/PLANEL_Pot_Trim!DX14,0)</f>
        <v>0.17086376689512275</v>
      </c>
      <c r="DY41" s="50">
        <f>IF(PLANEL_Pot_Trim!DY14&lt;&gt;0,DY15/PLANEL_Pot_Trim!DY14,0)</f>
        <v>0.23380999509882053</v>
      </c>
      <c r="DZ41" s="50">
        <f>IF(PLANEL_Pot_Trim!DZ14&lt;&gt;0,DZ15/PLANEL_Pot_Trim!DZ14,0)</f>
        <v>0.14899644708320051</v>
      </c>
      <c r="EA41" s="50">
        <f>IF(PLANEL_Pot_Trim!EA14&lt;&gt;0,EA15/PLANEL_Pot_Trim!EA14,0)</f>
        <v>1.670249143688237E-2</v>
      </c>
      <c r="EB41" s="50">
        <f>IF(PLANEL_Pot_Trim!EB14&lt;&gt;0,EB15/PLANEL_Pot_Trim!EB14,0)</f>
        <v>0.17086376689512275</v>
      </c>
      <c r="EC41" s="50">
        <f>IF(PLANEL_Pot_Trim!EC14&lt;&gt;0,EC15/PLANEL_Pot_Trim!EC14,0)</f>
        <v>0.23380999509882053</v>
      </c>
      <c r="ED41" s="50">
        <f>IF(PLANEL_Pot_Trim!ED14&lt;&gt;0,ED15/PLANEL_Pot_Trim!ED14,0)</f>
        <v>0.14899644708320051</v>
      </c>
      <c r="EE41" s="50">
        <f>IF(PLANEL_Pot_Trim!EE14&lt;&gt;0,EE15/PLANEL_Pot_Trim!EE14,0)</f>
        <v>1.670249143688237E-2</v>
      </c>
      <c r="EF41" s="50">
        <f>IF(PLANEL_Pot_Trim!EF14&lt;&gt;0,EF15/PLANEL_Pot_Trim!EF14,0)</f>
        <v>0.17086376689512275</v>
      </c>
      <c r="EG41" s="50">
        <f>IF(PLANEL_Pot_Trim!EG14&lt;&gt;0,EG15/PLANEL_Pot_Trim!EG14,0)</f>
        <v>0.23380999509882053</v>
      </c>
      <c r="EH41" s="50">
        <f>IF(PLANEL_Pot_Trim!EH14&lt;&gt;0,EH15/PLANEL_Pot_Trim!EH14,0)</f>
        <v>0.14899644708320051</v>
      </c>
      <c r="EI41" s="50">
        <f>IF(PLANEL_Pot_Trim!EI14&lt;&gt;0,EI15/PLANEL_Pot_Trim!EI14,0)</f>
        <v>1.670249143688237E-2</v>
      </c>
      <c r="EJ41" s="50">
        <f>IF(PLANEL_Pot_Trim!EJ14&lt;&gt;0,EJ15/PLANEL_Pot_Trim!EJ14,0)</f>
        <v>0.17086376689512275</v>
      </c>
      <c r="EK41" s="50">
        <f>IF(PLANEL_Pot_Trim!EK14&lt;&gt;0,EK15/PLANEL_Pot_Trim!EK14,0)</f>
        <v>0.23380999509882053</v>
      </c>
      <c r="EL41" s="50">
        <f>IF(PLANEL_Pot_Trim!EL14&lt;&gt;0,EL15/PLANEL_Pot_Trim!EL14,0)</f>
        <v>0.14899644708320051</v>
      </c>
      <c r="EM41" s="50">
        <f>IF(PLANEL_Pot_Trim!EM14&lt;&gt;0,EM15/PLANEL_Pot_Trim!EM14,0)</f>
        <v>1.670249143688237E-2</v>
      </c>
      <c r="EN41" s="50">
        <f>IF(PLANEL_Pot_Trim!EN14&lt;&gt;0,EN15/PLANEL_Pot_Trim!EN14,0)</f>
        <v>0.17086376689512275</v>
      </c>
      <c r="EO41" s="50">
        <f>IF(PLANEL_Pot_Trim!EO14&lt;&gt;0,EO15/PLANEL_Pot_Trim!EO14,0)</f>
        <v>0.23380999509882053</v>
      </c>
      <c r="EP41" s="50">
        <f>IF(PLANEL_Pot_Trim!EP14&lt;&gt;0,EP15/PLANEL_Pot_Trim!EP14,0)</f>
        <v>0.14899644708320051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0.87827858631132649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0.90079576079207924</v>
      </c>
      <c r="Q42" s="50">
        <f>IF(PLANEL_Pot_Trim!Q15&lt;&gt;0,Q16/PLANEL_Pot_Trim!Q15,0)</f>
        <v>0.90079576079207924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0.89177557428998511</v>
      </c>
      <c r="U42" s="50">
        <f>IF(PLANEL_Pot_Trim!U15&lt;&gt;0,U16/PLANEL_Pot_Trim!U15,0)</f>
        <v>0.89179052197309416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0.89022620987482615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0.93019139488950286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0.906806728962536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0.73559815547550433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0.90190036469673407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0.90190036469673407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0.90190036469673407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0.35488399092734046</v>
      </c>
      <c r="AF44" s="51">
        <f>IF(PLANEL_Pot_Trim!AF17&lt;&gt;0,AF18/PLANEL_Pot_Trim!AF17,0)</f>
        <v>0.4210873412002637</v>
      </c>
      <c r="AG44" s="51">
        <f>IF(PLANEL_Pot_Trim!AG17&lt;&gt;0,AG18/PLANEL_Pot_Trim!AG17,0)</f>
        <v>0.55466473245942682</v>
      </c>
      <c r="AH44" s="51">
        <f>IF(PLANEL_Pot_Trim!AH17&lt;&gt;0,AH18/PLANEL_Pot_Trim!AH17,0)</f>
        <v>0.46149986440190011</v>
      </c>
      <c r="AI44" s="51">
        <f>IF(PLANEL_Pot_Trim!AI17&lt;&gt;0,AI18/PLANEL_Pot_Trim!AI17,0)</f>
        <v>0.35510130810951251</v>
      </c>
      <c r="AJ44" s="51">
        <f>IF(PLANEL_Pot_Trim!AJ17&lt;&gt;0,AJ18/PLANEL_Pot_Trim!AJ17,0)</f>
        <v>0.42420201676059627</v>
      </c>
      <c r="AK44" s="51">
        <f>IF(PLANEL_Pot_Trim!AK17&lt;&gt;0,AK18/PLANEL_Pot_Trim!AK17,0)</f>
        <v>0.55917179956676344</v>
      </c>
      <c r="AL44" s="51">
        <f>IF(PLANEL_Pot_Trim!AL17&lt;&gt;0,AL18/PLANEL_Pot_Trim!AL17,0)</f>
        <v>0.46338617178826741</v>
      </c>
      <c r="AM44" s="51">
        <f>IF(PLANEL_Pot_Trim!AM17&lt;&gt;0,AM18/PLANEL_Pot_Trim!AM17,0)</f>
        <v>0.35516631239761931</v>
      </c>
      <c r="AN44" s="51">
        <f>IF(PLANEL_Pot_Trim!AN17&lt;&gt;0,AN18/PLANEL_Pot_Trim!AN17,0)</f>
        <v>0.42513368376822458</v>
      </c>
      <c r="AO44" s="51">
        <f>IF(PLANEL_Pot_Trim!AO17&lt;&gt;0,AO18/PLANEL_Pot_Trim!AO17,0)</f>
        <v>0.56051996106707613</v>
      </c>
      <c r="AP44" s="51">
        <f>IF(PLANEL_Pot_Trim!AP17&lt;&gt;0,AP18/PLANEL_Pot_Trim!AP17,0)</f>
        <v>0.46395040722345998</v>
      </c>
      <c r="AQ44" s="51">
        <f>IF(PLANEL_Pot_Trim!AQ17&lt;&gt;0,AQ18/PLANEL_Pot_Trim!AQ17,0)</f>
        <v>0.35530594713466263</v>
      </c>
      <c r="AR44" s="51">
        <f>IF(PLANEL_Pot_Trim!AR17&lt;&gt;0,AR18/PLANEL_Pot_Trim!AR17,0)</f>
        <v>0.42715393823863729</v>
      </c>
      <c r="AS44" s="51">
        <f>IF(PLANEL_Pot_Trim!AS17&lt;&gt;0,AS18/PLANEL_Pot_Trim!AS17,0)</f>
        <v>0.56344697599427596</v>
      </c>
      <c r="AT44" s="51">
        <f>IF(PLANEL_Pot_Trim!AT17&lt;&gt;0,AT18/PLANEL_Pot_Trim!AT17,0)</f>
        <v>0.46517651864094417</v>
      </c>
      <c r="AU44" s="51">
        <f>IF(PLANEL_Pot_Trim!AU17&lt;&gt;0,AU18/PLANEL_Pot_Trim!AU17,0)</f>
        <v>0.35533173214680158</v>
      </c>
      <c r="AV44" s="51">
        <f>IF(PLANEL_Pot_Trim!AV17&lt;&gt;0,AV18/PLANEL_Pot_Trim!AV17,0)</f>
        <v>0.42752237415079386</v>
      </c>
      <c r="AW44" s="51">
        <f>IF(PLANEL_Pot_Trim!AW17&lt;&gt;0,AW18/PLANEL_Pot_Trim!AW17,0)</f>
        <v>0.56397990325954739</v>
      </c>
      <c r="AX44" s="51">
        <f>IF(PLANEL_Pot_Trim!AX17&lt;&gt;0,AX18/PLANEL_Pot_Trim!AX17,0)</f>
        <v>0.46539949565717026</v>
      </c>
      <c r="AY44" s="51">
        <f>IF(PLANEL_Pot_Trim!AY17&lt;&gt;0,AY18/PLANEL_Pot_Trim!AY17,0)</f>
        <v>0.35536515633466131</v>
      </c>
      <c r="AZ44" s="51">
        <f>IF(PLANEL_Pot_Trim!AZ17&lt;&gt;0,AZ18/PLANEL_Pot_Trim!AZ17,0)</f>
        <v>0.42849862608921696</v>
      </c>
      <c r="BA44" s="51">
        <f>IF(PLANEL_Pot_Trim!BA17&lt;&gt;0,BA18/PLANEL_Pot_Trim!BA17,0)</f>
        <v>0.56548757108659964</v>
      </c>
      <c r="BB44" s="51">
        <f>IF(PLANEL_Pot_Trim!BB17&lt;&gt;0,BB18/PLANEL_Pot_Trim!BB17,0)</f>
        <v>0.46605910166647502</v>
      </c>
      <c r="BC44" s="51">
        <f>IF(PLANEL_Pot_Trim!BC17&lt;&gt;0,BC18/PLANEL_Pot_Trim!BC17,0)</f>
        <v>0.35536711026397433</v>
      </c>
      <c r="BD44" s="51">
        <f>IF(PLANEL_Pot_Trim!BD17&lt;&gt;0,BD18/PLANEL_Pot_Trim!BD17,0)</f>
        <v>0.42852438932757969</v>
      </c>
      <c r="BE44" s="51">
        <f>IF(PLANEL_Pot_Trim!BE17&lt;&gt;0,BE18/PLANEL_Pot_Trim!BE17,0)</f>
        <v>0.56552442327828478</v>
      </c>
      <c r="BF44" s="51">
        <f>IF(PLANEL_Pot_Trim!BF17&lt;&gt;0,BF18/PLANEL_Pot_Trim!BF17,0)</f>
        <v>0.46607439603905715</v>
      </c>
      <c r="BG44" s="51">
        <f>IF(PLANEL_Pot_Trim!BG17&lt;&gt;0,BG18/PLANEL_Pot_Trim!BG17,0)</f>
        <v>0.35537754261832355</v>
      </c>
      <c r="BH44" s="51">
        <f>IF(PLANEL_Pot_Trim!BH17&lt;&gt;0,BH18/PLANEL_Pot_Trim!BH17,0)</f>
        <v>0.42861847499696532</v>
      </c>
      <c r="BI44" s="51">
        <f>IF(PLANEL_Pot_Trim!BI17&lt;&gt;0,BI18/PLANEL_Pot_Trim!BI17,0)</f>
        <v>0.56564997870009981</v>
      </c>
      <c r="BJ44" s="51">
        <f>IF(PLANEL_Pot_Trim!BJ17&lt;&gt;0,BJ18/PLANEL_Pot_Trim!BJ17,0)</f>
        <v>0.46612375360432662</v>
      </c>
      <c r="BK44" s="51">
        <f>IF(PLANEL_Pot_Trim!BK17&lt;&gt;0,BK18/PLANEL_Pot_Trim!BK17,0)</f>
        <v>0.35540293897781461</v>
      </c>
      <c r="BL44" s="51">
        <f>IF(PLANEL_Pot_Trim!BL17&lt;&gt;0,BL18/PLANEL_Pot_Trim!BL17,0)</f>
        <v>0.42884668102129597</v>
      </c>
      <c r="BM44" s="51">
        <f>IF(PLANEL_Pot_Trim!BM17&lt;&gt;0,BM18/PLANEL_Pot_Trim!BM17,0)</f>
        <v>0.56595426094740409</v>
      </c>
      <c r="BN44" s="51">
        <f>IF(PLANEL_Pot_Trim!BN17&lt;&gt;0,BN18/PLANEL_Pot_Trim!BN17,0)</f>
        <v>0.46624328818082755</v>
      </c>
      <c r="BO44" s="51">
        <f>IF(PLANEL_Pot_Trim!BO17&lt;&gt;0,BO18/PLANEL_Pot_Trim!BO17,0)</f>
        <v>0.35543669439673337</v>
      </c>
      <c r="BP44" s="51">
        <f>IF(PLANEL_Pot_Trim!BP17&lt;&gt;0,BP18/PLANEL_Pot_Trim!BP17,0)</f>
        <v>0.42929423946504569</v>
      </c>
      <c r="BQ44" s="51">
        <f>IF(PLANEL_Pot_Trim!BQ17&lt;&gt;0,BQ18/PLANEL_Pot_Trim!BQ17,0)</f>
        <v>0.56659497382009594</v>
      </c>
      <c r="BR44" s="51">
        <f>IF(PLANEL_Pot_Trim!BR17&lt;&gt;0,BR18/PLANEL_Pot_Trim!BR17,0)</f>
        <v>0.46650935526446019</v>
      </c>
      <c r="BS44" s="51">
        <f>IF(PLANEL_Pot_Trim!BS17&lt;&gt;0,BS18/PLANEL_Pot_Trim!BS17,0)</f>
        <v>0.35544566050110854</v>
      </c>
      <c r="BT44" s="51">
        <f>IF(PLANEL_Pot_Trim!BT17&lt;&gt;0,BT18/PLANEL_Pot_Trim!BT17,0)</f>
        <v>0.43009221906139694</v>
      </c>
      <c r="BU44" s="51">
        <f>IF(PLANEL_Pot_Trim!BU17&lt;&gt;0,BU18/PLANEL_Pot_Trim!BU17,0)</f>
        <v>0.56787758601093985</v>
      </c>
      <c r="BV44" s="51">
        <f>IF(PLANEL_Pot_Trim!BV17&lt;&gt;0,BV18/PLANEL_Pot_Trim!BV17,0)</f>
        <v>0.46708468445327705</v>
      </c>
      <c r="BW44" s="51">
        <f>IF(PLANEL_Pot_Trim!BW17&lt;&gt;0,BW18/PLANEL_Pot_Trim!BW17,0)</f>
        <v>0.3555034225193015</v>
      </c>
      <c r="BX44" s="51">
        <f>IF(PLANEL_Pot_Trim!BX17&lt;&gt;0,BX18/PLANEL_Pot_Trim!BX17,0)</f>
        <v>0.43074717109071459</v>
      </c>
      <c r="BY44" s="51">
        <f>IF(PLANEL_Pot_Trim!BY17&lt;&gt;0,BY18/PLANEL_Pot_Trim!BY17,0)</f>
        <v>0.56879229392519015</v>
      </c>
      <c r="BZ44" s="51">
        <f>IF(PLANEL_Pot_Trim!BZ17&lt;&gt;0,BZ18/PLANEL_Pot_Trim!BZ17,0)</f>
        <v>0.4674575588342319</v>
      </c>
      <c r="CA44" s="51">
        <f>IF(PLANEL_Pot_Trim!CA17&lt;&gt;0,CA18/PLANEL_Pot_Trim!CA17,0)</f>
        <v>0.35554160059167489</v>
      </c>
      <c r="CB44" s="51">
        <f>IF(PLANEL_Pot_Trim!CB17&lt;&gt;0,CB18/PLANEL_Pot_Trim!CB17,0)</f>
        <v>0.43136988834454304</v>
      </c>
      <c r="CC44" s="51">
        <f>IF(PLANEL_Pot_Trim!CC17&lt;&gt;0,CC18/PLANEL_Pot_Trim!CC17,0)</f>
        <v>0.5697078226665041</v>
      </c>
      <c r="CD44" s="51">
        <f>IF(PLANEL_Pot_Trim!CD17&lt;&gt;0,CD18/PLANEL_Pot_Trim!CD17,0)</f>
        <v>0.46784507481249632</v>
      </c>
      <c r="CE44" s="51">
        <f>IF(PLANEL_Pot_Trim!CE17&lt;&gt;0,CE18/PLANEL_Pot_Trim!CE17,0)</f>
        <v>0.35554808283093409</v>
      </c>
      <c r="CF44" s="51">
        <f>IF(PLANEL_Pot_Trim!CF17&lt;&gt;0,CF18/PLANEL_Pot_Trim!CF17,0)</f>
        <v>0.43222212817237804</v>
      </c>
      <c r="CG44" s="51">
        <f>IF(PLANEL_Pot_Trim!CG17&lt;&gt;0,CG18/PLANEL_Pot_Trim!CG17,0)</f>
        <v>0.57108611940054699</v>
      </c>
      <c r="CH44" s="51">
        <f>IF(PLANEL_Pot_Trim!CH17&lt;&gt;0,CH18/PLANEL_Pot_Trim!CH17,0)</f>
        <v>0.46846562150276616</v>
      </c>
      <c r="CI44" s="51">
        <f>IF(PLANEL_Pot_Trim!CI17&lt;&gt;0,CI18/PLANEL_Pot_Trim!CI17,0)</f>
        <v>0.35557125812897783</v>
      </c>
      <c r="CJ44" s="51">
        <f>IF(PLANEL_Pot_Trim!CJ17&lt;&gt;0,CJ18/PLANEL_Pot_Trim!CJ17,0)</f>
        <v>0.43237606288505842</v>
      </c>
      <c r="CK44" s="51">
        <f>IF(PLANEL_Pot_Trim!CK17&lt;&gt;0,CK18/PLANEL_Pot_Trim!CK17,0)</f>
        <v>0.57127482006684427</v>
      </c>
      <c r="CL44" s="51">
        <f>IF(PLANEL_Pot_Trim!CL17&lt;&gt;0,CL18/PLANEL_Pot_Trim!CL17,0)</f>
        <v>0.46853434027721969</v>
      </c>
      <c r="CM44" s="51">
        <f>IF(PLANEL_Pot_Trim!CM17&lt;&gt;0,CM18/PLANEL_Pot_Trim!CM17,0)</f>
        <v>0.35563310057347713</v>
      </c>
      <c r="CN44" s="51">
        <f>IF(PLANEL_Pot_Trim!CN17&lt;&gt;0,CN18/PLANEL_Pot_Trim!CN17,0)</f>
        <v>0.43282728082408461</v>
      </c>
      <c r="CO44" s="51">
        <f>IF(PLANEL_Pot_Trim!CO17&lt;&gt;0,CO18/PLANEL_Pot_Trim!CO17,0)</f>
        <v>0.57184462021599847</v>
      </c>
      <c r="CP44" s="51">
        <f>IF(PLANEL_Pot_Trim!CP17&lt;&gt;0,CP18/PLANEL_Pot_Trim!CP17,0)</f>
        <v>0.46874777291376968</v>
      </c>
      <c r="CQ44" s="51">
        <f>IF(PLANEL_Pot_Trim!CQ17&lt;&gt;0,CQ18/PLANEL_Pot_Trim!CQ17,0)</f>
        <v>0.35563969056007055</v>
      </c>
      <c r="CR44" s="51">
        <f>IF(PLANEL_Pot_Trim!CR17&lt;&gt;0,CR18/PLANEL_Pot_Trim!CR17,0)</f>
        <v>0.4328551142390798</v>
      </c>
      <c r="CS44" s="51">
        <f>IF(PLANEL_Pot_Trim!CS17&lt;&gt;0,CS18/PLANEL_Pot_Trim!CS17,0)</f>
        <v>0.57187216944254593</v>
      </c>
      <c r="CT44" s="51">
        <f>IF(PLANEL_Pot_Trim!CT17&lt;&gt;0,CT18/PLANEL_Pot_Trim!CT17,0)</f>
        <v>0.4687554690832792</v>
      </c>
      <c r="CU44" s="51">
        <f>IF(PLANEL_Pot_Trim!CU17&lt;&gt;0,CU18/PLANEL_Pot_Trim!CU17,0)</f>
        <v>0.35571637914151205</v>
      </c>
      <c r="CV44" s="51">
        <f>IF(PLANEL_Pot_Trim!CV17&lt;&gt;0,CV18/PLANEL_Pot_Trim!CV17,0)</f>
        <v>0.43329051470248525</v>
      </c>
      <c r="CW44" s="51">
        <f>IF(PLANEL_Pot_Trim!CW17&lt;&gt;0,CW18/PLANEL_Pot_Trim!CW17,0)</f>
        <v>0.5723754074234918</v>
      </c>
      <c r="CX44" s="51">
        <f>IF(PLANEL_Pot_Trim!CX17&lt;&gt;0,CX18/PLANEL_Pot_Trim!CX17,0)</f>
        <v>0.46892788826831239</v>
      </c>
      <c r="CY44" s="81">
        <f>IF(PLANEL_Pot_Trim!CY17&lt;&gt;0,CY18/PLANEL_Pot_Trim!CY17,0)</f>
        <v>0.35573815678525367</v>
      </c>
      <c r="CZ44" s="81">
        <f>IF(PLANEL_Pot_Trim!CZ17&lt;&gt;0,CZ18/PLANEL_Pot_Trim!CZ17,0)</f>
        <v>0.43335227593209175</v>
      </c>
      <c r="DA44" s="81">
        <f>IF(PLANEL_Pot_Trim!DA17&lt;&gt;0,DA18/PLANEL_Pot_Trim!DA17,0)</f>
        <v>0.5724169467631629</v>
      </c>
      <c r="DB44" s="81">
        <f>IF(PLANEL_Pot_Trim!DB17&lt;&gt;0,DB18/PLANEL_Pot_Trim!DB17,0)</f>
        <v>0.46893086518645583</v>
      </c>
      <c r="DC44" s="51">
        <f>IF(PLANEL_Pot_Trim!DC17&lt;&gt;0,DC18/PLANEL_Pot_Trim!DC17,0)</f>
        <v>0.35573999998877781</v>
      </c>
      <c r="DD44" s="51">
        <f>IF(PLANEL_Pot_Trim!DD17&lt;&gt;0,DD18/PLANEL_Pot_Trim!DD17,0)</f>
        <v>0.43335599997718904</v>
      </c>
      <c r="DE44" s="51">
        <f>IF(PLANEL_Pot_Trim!DE17&lt;&gt;0,DE18/PLANEL_Pot_Trim!DE17,0)</f>
        <v>0.57241800002087673</v>
      </c>
      <c r="DF44" s="51">
        <f>IF(PLANEL_Pot_Trim!DF17&lt;&gt;0,DF18/PLANEL_Pot_Trim!DF17,0)</f>
        <v>0.46892999997510004</v>
      </c>
      <c r="DG44" s="51">
        <f>IF(PLANEL_Pot_Trim!DG17&lt;&gt;0,DG18/PLANEL_Pot_Trim!DG17,0)</f>
        <v>0.35574000001128775</v>
      </c>
      <c r="DH44" s="51">
        <f>IF(PLANEL_Pot_Trim!DH17&lt;&gt;0,DH18/PLANEL_Pot_Trim!DH17,0)</f>
        <v>0.43335600000100422</v>
      </c>
      <c r="DI44" s="51">
        <f>IF(PLANEL_Pot_Trim!DI17&lt;&gt;0,DI18/PLANEL_Pot_Trim!DI17,0)</f>
        <v>0.57241799999309528</v>
      </c>
      <c r="DJ44" s="51">
        <f>IF(PLANEL_Pot_Trim!DJ17&lt;&gt;0,DJ18/PLANEL_Pot_Trim!DJ17,0)</f>
        <v>0.46893000002550123</v>
      </c>
      <c r="DK44" s="51">
        <f>IF(PLANEL_Pot_Trim!DK17&lt;&gt;0,DK18/PLANEL_Pot_Trim!DK17,0)</f>
        <v>0.3557399999988855</v>
      </c>
      <c r="DL44" s="51">
        <f>IF(PLANEL_Pot_Trim!DL17&lt;&gt;0,DL18/PLANEL_Pot_Trim!DL17,0)</f>
        <v>0.43335599996426666</v>
      </c>
      <c r="DM44" s="51">
        <f>IF(PLANEL_Pot_Trim!DM17&lt;&gt;0,DM18/PLANEL_Pot_Trim!DM17,0)</f>
        <v>0.57241800005338872</v>
      </c>
      <c r="DN44" s="51">
        <f>IF(PLANEL_Pot_Trim!DN17&lt;&gt;0,DN18/PLANEL_Pot_Trim!DN17,0)</f>
        <v>0.46892999998496149</v>
      </c>
      <c r="DO44" s="51">
        <f>IF(PLANEL_Pot_Trim!DO17&lt;&gt;0,DO18/PLANEL_Pot_Trim!DO17,0)</f>
        <v>0.35573999999071543</v>
      </c>
      <c r="DP44" s="51">
        <f>IF(PLANEL_Pot_Trim!DP17&lt;&gt;0,DP18/PLANEL_Pot_Trim!DP17,0)</f>
        <v>0.43335600002308872</v>
      </c>
      <c r="DQ44" s="51">
        <f>IF(PLANEL_Pot_Trim!DQ17&lt;&gt;0,DQ18/PLANEL_Pot_Trim!DQ17,0)</f>
        <v>0.57241799998474185</v>
      </c>
      <c r="DR44" s="51">
        <f>IF(PLANEL_Pot_Trim!DR17&lt;&gt;0,DR18/PLANEL_Pot_Trim!DR17,0)</f>
        <v>0.46892999997661339</v>
      </c>
      <c r="DS44" s="51">
        <f>IF(PLANEL_Pot_Trim!DS17&lt;&gt;0,DS18/PLANEL_Pot_Trim!DS17,0)</f>
        <v>0.35574000003864703</v>
      </c>
      <c r="DT44" s="51">
        <f>IF(PLANEL_Pot_Trim!DT17&lt;&gt;0,DT18/PLANEL_Pot_Trim!DT17,0)</f>
        <v>0.43335599997074759</v>
      </c>
      <c r="DU44" s="51">
        <f>IF(PLANEL_Pot_Trim!DU17&lt;&gt;0,DU18/PLANEL_Pot_Trim!DU17,0)</f>
        <v>0.57241800000736121</v>
      </c>
      <c r="DV44" s="51">
        <f>IF(PLANEL_Pot_Trim!DV17&lt;&gt;0,DV18/PLANEL_Pot_Trim!DV17,0)</f>
        <v>0.46892999996461654</v>
      </c>
      <c r="DW44" s="51">
        <f>IF(PLANEL_Pot_Trim!DW17&lt;&gt;0,DW18/PLANEL_Pot_Trim!DW17,0)</f>
        <v>0.35573999998599232</v>
      </c>
      <c r="DX44" s="51">
        <f>IF(PLANEL_Pot_Trim!DX17&lt;&gt;0,DX18/PLANEL_Pot_Trim!DX17,0)</f>
        <v>0.43335599999977958</v>
      </c>
      <c r="DY44" s="51">
        <f>IF(PLANEL_Pot_Trim!DY17&lt;&gt;0,DY18/PLANEL_Pot_Trim!DY17,0)</f>
        <v>0.57241799996990994</v>
      </c>
      <c r="DZ44" s="51">
        <f>IF(PLANEL_Pot_Trim!DZ17&lt;&gt;0,DZ18/PLANEL_Pot_Trim!DZ17,0)</f>
        <v>0.46892999995685097</v>
      </c>
      <c r="EA44" s="51">
        <f>IF(PLANEL_Pot_Trim!EA17&lt;&gt;0,EA18/PLANEL_Pot_Trim!EA17,0)</f>
        <v>0.35574000001053047</v>
      </c>
      <c r="EB44" s="51">
        <f>IF(PLANEL_Pot_Trim!EB17&lt;&gt;0,EB18/PLANEL_Pot_Trim!EB17,0)</f>
        <v>0.43335599996981172</v>
      </c>
      <c r="EC44" s="51">
        <f>IF(PLANEL_Pot_Trim!EC17&lt;&gt;0,EC18/PLANEL_Pot_Trim!EC17,0)</f>
        <v>0.57241799998036702</v>
      </c>
      <c r="ED44" s="51">
        <f>IF(PLANEL_Pot_Trim!ED17&lt;&gt;0,ED18/PLANEL_Pot_Trim!ED17,0)</f>
        <v>0.46892999993921902</v>
      </c>
      <c r="EE44" s="51">
        <f>IF(PLANEL_Pot_Trim!EE17&lt;&gt;0,EE18/PLANEL_Pot_Trim!EE17,0)</f>
        <v>0.35574000001713962</v>
      </c>
      <c r="EF44" s="51">
        <f>IF(PLANEL_Pot_Trim!EF17&lt;&gt;0,EF18/PLANEL_Pot_Trim!EF17,0)</f>
        <v>0.43335599996081303</v>
      </c>
      <c r="EG44" s="51">
        <f>IF(PLANEL_Pot_Trim!EG17&lt;&gt;0,EG18/PLANEL_Pot_Trim!EG17,0)</f>
        <v>0.57241800001937637</v>
      </c>
      <c r="EH44" s="51">
        <f>IF(PLANEL_Pot_Trim!EH17&lt;&gt;0,EH18/PLANEL_Pot_Trim!EH17,0)</f>
        <v>0.46892999995379486</v>
      </c>
      <c r="EI44" s="51">
        <f>IF(PLANEL_Pot_Trim!EI17&lt;&gt;0,EI18/PLANEL_Pot_Trim!EI17,0)</f>
        <v>0.35573999998945316</v>
      </c>
      <c r="EJ44" s="51">
        <f>IF(PLANEL_Pot_Trim!EJ17&lt;&gt;0,EJ18/PLANEL_Pot_Trim!EJ17,0)</f>
        <v>0.43335599999927277</v>
      </c>
      <c r="EK44" s="51">
        <f>IF(PLANEL_Pot_Trim!EK17&lt;&gt;0,EK18/PLANEL_Pot_Trim!EK17,0)</f>
        <v>0.57241800004464294</v>
      </c>
      <c r="EL44" s="51">
        <f>IF(PLANEL_Pot_Trim!EL17&lt;&gt;0,EL18/PLANEL_Pot_Trim!EL17,0)</f>
        <v>0.46892999998988499</v>
      </c>
      <c r="EM44" s="51">
        <f>IF(PLANEL_Pot_Trim!EM17&lt;&gt;0,EM18/PLANEL_Pot_Trim!EM17,0)</f>
        <v>0.35574000000568157</v>
      </c>
      <c r="EN44" s="51">
        <f>IF(PLANEL_Pot_Trim!EN17&lt;&gt;0,EN18/PLANEL_Pot_Trim!EN17,0)</f>
        <v>0.43335600002395858</v>
      </c>
      <c r="EO44" s="51">
        <f>IF(PLANEL_Pot_Trim!EO17&lt;&gt;0,EO18/PLANEL_Pot_Trim!EO17,0)</f>
        <v>0.57241800000388077</v>
      </c>
      <c r="EP44" s="51">
        <f>IF(PLANEL_Pot_Trim!EP17&lt;&gt;0,EP18/PLANEL_Pot_Trim!EP17,0)</f>
        <v>0.46893000003003882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0.27956835821280651</v>
      </c>
      <c r="BP47" s="52">
        <f>IF(PLANEL_Pot_Trim!BP20&lt;&gt;0,BP21/PLANEL_Pot_Trim!BP20,0)</f>
        <v>0.21443176518237653</v>
      </c>
      <c r="BQ47" s="52">
        <f>IF(PLANEL_Pot_Trim!BQ20&lt;&gt;0,BQ21/PLANEL_Pot_Trim!BQ20,0)</f>
        <v>0.23272717357297251</v>
      </c>
      <c r="BR47" s="52">
        <f>IF(PLANEL_Pot_Trim!BR20&lt;&gt;0,BR21/PLANEL_Pot_Trim!BR20,0)</f>
        <v>0.27839999999999998</v>
      </c>
      <c r="BS47" s="52">
        <f>IF(PLANEL_Pot_Trim!BS20&lt;&gt;0,BS21/PLANEL_Pot_Trim!BS20,0)</f>
        <v>0.27956835100216065</v>
      </c>
      <c r="BT47" s="52">
        <f>IF(PLANEL_Pot_Trim!BT20&lt;&gt;0,BT21/PLANEL_Pot_Trim!BT20,0)</f>
        <v>0.2144304816889423</v>
      </c>
      <c r="BU47" s="52">
        <f>IF(PLANEL_Pot_Trim!BU20&lt;&gt;0,BU21/PLANEL_Pot_Trim!BU20,0)</f>
        <v>0.23272413068401573</v>
      </c>
      <c r="BV47" s="52">
        <f>IF(PLANEL_Pot_Trim!BV20&lt;&gt;0,BV21/PLANEL_Pot_Trim!BV20,0)</f>
        <v>0.27840000000000004</v>
      </c>
      <c r="BW47" s="52">
        <f>IF(PLANEL_Pot_Trim!BW20&lt;&gt;0,BW21/PLANEL_Pot_Trim!BW20,0)</f>
        <v>0.27956835100216065</v>
      </c>
      <c r="BX47" s="52">
        <f>IF(PLANEL_Pot_Trim!BX20&lt;&gt;0,BX21/PLANEL_Pot_Trim!BX20,0)</f>
        <v>0.2144304816889423</v>
      </c>
      <c r="BY47" s="52">
        <f>IF(PLANEL_Pot_Trim!BY20&lt;&gt;0,BY21/PLANEL_Pot_Trim!BY20,0)</f>
        <v>0.23272413068401573</v>
      </c>
      <c r="BZ47" s="52">
        <f>IF(PLANEL_Pot_Trim!BZ20&lt;&gt;0,BZ21/PLANEL_Pot_Trim!BZ20,0)</f>
        <v>0.27840000000000004</v>
      </c>
      <c r="CA47" s="52">
        <f>IF(PLANEL_Pot_Trim!CA20&lt;&gt;0,CA21/PLANEL_Pot_Trim!CA20,0)</f>
        <v>0.27956835100216065</v>
      </c>
      <c r="CB47" s="52">
        <f>IF(PLANEL_Pot_Trim!CB20&lt;&gt;0,CB21/PLANEL_Pot_Trim!CB20,0)</f>
        <v>0.2144304816889423</v>
      </c>
      <c r="CC47" s="52">
        <f>IF(PLANEL_Pot_Trim!CC20&lt;&gt;0,CC21/PLANEL_Pot_Trim!CC20,0)</f>
        <v>0.23272413068401573</v>
      </c>
      <c r="CD47" s="52">
        <f>IF(PLANEL_Pot_Trim!CD20&lt;&gt;0,CD21/PLANEL_Pot_Trim!CD20,0)</f>
        <v>0.27840000000000004</v>
      </c>
      <c r="CE47" s="52">
        <f>IF(PLANEL_Pot_Trim!CE20&lt;&gt;0,CE21/PLANEL_Pot_Trim!CE20,0)</f>
        <v>0.27956844905356837</v>
      </c>
      <c r="CF47" s="52">
        <f>IF(PLANEL_Pot_Trim!CF20&lt;&gt;0,CF21/PLANEL_Pot_Trim!CF20,0)</f>
        <v>0.21444793385484501</v>
      </c>
      <c r="CG47" s="52">
        <f>IF(PLANEL_Pot_Trim!CG20&lt;&gt;0,CG21/PLANEL_Pot_Trim!CG20,0)</f>
        <v>0.23276550608569122</v>
      </c>
      <c r="CH47" s="52">
        <f>IF(PLANEL_Pot_Trim!CH20&lt;&gt;0,CH21/PLANEL_Pot_Trim!CH20,0)</f>
        <v>0.27840000000000004</v>
      </c>
      <c r="CI47" s="52">
        <f>IF(PLANEL_Pot_Trim!CI20&lt;&gt;0,CI21/PLANEL_Pot_Trim!CI20,0)</f>
        <v>0.27956837674517659</v>
      </c>
      <c r="CJ47" s="52">
        <f>IF(PLANEL_Pot_Trim!CJ20&lt;&gt;0,CJ21/PLANEL_Pot_Trim!CJ20,0)</f>
        <v>0.21443506297189399</v>
      </c>
      <c r="CK47" s="52">
        <f>IF(PLANEL_Pot_Trim!CK20&lt;&gt;0,CK21/PLANEL_Pot_Trim!CK20,0)</f>
        <v>0.23273499196983971</v>
      </c>
      <c r="CL47" s="52">
        <f>IF(PLANEL_Pot_Trim!CL20&lt;&gt;0,CL21/PLANEL_Pot_Trim!CL20,0)</f>
        <v>0.27840000000000004</v>
      </c>
      <c r="CM47" s="52">
        <f>IF(PLANEL_Pot_Trim!CM20&lt;&gt;0,CM21/PLANEL_Pot_Trim!CM20,0)</f>
        <v>0.27956837674517659</v>
      </c>
      <c r="CN47" s="52">
        <f>IF(PLANEL_Pot_Trim!CN20&lt;&gt;0,CN21/PLANEL_Pot_Trim!CN20,0)</f>
        <v>0.21443506297189399</v>
      </c>
      <c r="CO47" s="52">
        <f>IF(PLANEL_Pot_Trim!CO20&lt;&gt;0,CO21/PLANEL_Pot_Trim!CO20,0)</f>
        <v>0.23273499196983971</v>
      </c>
      <c r="CP47" s="52">
        <f>IF(PLANEL_Pot_Trim!CP20&lt;&gt;0,CP21/PLANEL_Pot_Trim!CP20,0)</f>
        <v>0.27840000000000004</v>
      </c>
      <c r="CQ47" s="52">
        <f>IF(PLANEL_Pot_Trim!CQ20&lt;&gt;0,CQ21/PLANEL_Pot_Trim!CQ20,0)</f>
        <v>0.27956470967123931</v>
      </c>
      <c r="CR47" s="52">
        <f>IF(PLANEL_Pot_Trim!CR20&lt;&gt;0,CR21/PLANEL_Pot_Trim!CR20,0)</f>
        <v>0.21378232857572263</v>
      </c>
      <c r="CS47" s="52">
        <f>IF(PLANEL_Pot_Trim!CS20&lt;&gt;0,CS21/PLANEL_Pot_Trim!CS20,0)</f>
        <v>0.23118749797683186</v>
      </c>
      <c r="CT47" s="52">
        <f>IF(PLANEL_Pot_Trim!CT20&lt;&gt;0,CT21/PLANEL_Pot_Trim!CT20,0)</f>
        <v>0.27839999999999998</v>
      </c>
      <c r="CU47" s="52">
        <f>IF(PLANEL_Pot_Trim!CU20&lt;&gt;0,CU21/PLANEL_Pot_Trim!CU20,0)</f>
        <v>0.27956154385964915</v>
      </c>
      <c r="CV47" s="52">
        <f>IF(PLANEL_Pot_Trim!CV20&lt;&gt;0,CV21/PLANEL_Pot_Trim!CV20,0)</f>
        <v>0.21321880701754387</v>
      </c>
      <c r="CW47" s="52">
        <f>IF(PLANEL_Pot_Trim!CW20&lt;&gt;0,CW21/PLANEL_Pot_Trim!CW20,0)</f>
        <v>0.22985150877192984</v>
      </c>
      <c r="CX47" s="52">
        <f>IF(PLANEL_Pot_Trim!CX20&lt;&gt;0,CX21/PLANEL_Pot_Trim!CX20,0)</f>
        <v>0.27839999999999998</v>
      </c>
      <c r="CY47" s="82">
        <f>IF(PLANEL_Pot_Trim!CY20&lt;&gt;0,CY21/PLANEL_Pot_Trim!CY20,0)</f>
        <v>0.28439796003454038</v>
      </c>
      <c r="CZ47" s="82">
        <f>IF(PLANEL_Pot_Trim!CZ20&lt;&gt;0,CZ21/PLANEL_Pot_Trim!CZ20,0)</f>
        <v>0.28248989990121004</v>
      </c>
      <c r="DA47" s="82">
        <f>IF(PLANEL_Pot_Trim!DA20&lt;&gt;0,DA21/PLANEL_Pot_Trim!DA20,0)</f>
        <v>0.27592487992737952</v>
      </c>
      <c r="DB47" s="82">
        <f>IF(PLANEL_Pot_Trim!DB20&lt;&gt;0,DB21/PLANEL_Pot_Trim!DB20,0)</f>
        <v>0.28248989990121004</v>
      </c>
      <c r="DC47" s="52">
        <f>IF(PLANEL_Pot_Trim!DC20&lt;&gt;0,DC21/PLANEL_Pot_Trim!DC20,0)</f>
        <v>0.28439795996481448</v>
      </c>
      <c r="DD47" s="52">
        <f>IF(PLANEL_Pot_Trim!DD20&lt;&gt;0,DD21/PLANEL_Pot_Trim!DD20,0)</f>
        <v>0.28248990003022462</v>
      </c>
      <c r="DE47" s="52">
        <f>IF(PLANEL_Pot_Trim!DE20&lt;&gt;0,DE21/PLANEL_Pot_Trim!DE20,0)</f>
        <v>0.275924880050467</v>
      </c>
      <c r="DF47" s="52">
        <f>IF(PLANEL_Pot_Trim!DF20&lt;&gt;0,DF21/PLANEL_Pot_Trim!DF20,0)</f>
        <v>0.28248990003022462</v>
      </c>
      <c r="DG47" s="52">
        <f>IF(PLANEL_Pot_Trim!DG20&lt;&gt;0,DG21/PLANEL_Pot_Trim!DG20,0)</f>
        <v>0.28439796009417273</v>
      </c>
      <c r="DH47" s="52">
        <f>IF(PLANEL_Pot_Trim!DH20&lt;&gt;0,DH21/PLANEL_Pot_Trim!DH20,0)</f>
        <v>0.28248990007619268</v>
      </c>
      <c r="DI47" s="52">
        <f>IF(PLANEL_Pot_Trim!DI20&lt;&gt;0,DI21/PLANEL_Pot_Trim!DI20,0)</f>
        <v>0.27592488008467247</v>
      </c>
      <c r="DJ47" s="52">
        <f>IF(PLANEL_Pot_Trim!DJ20&lt;&gt;0,DJ21/PLANEL_Pot_Trim!DJ20,0)</f>
        <v>0.28248990007619268</v>
      </c>
      <c r="DK47" s="52">
        <f>IF(PLANEL_Pot_Trim!DK20&lt;&gt;0,DK21/PLANEL_Pot_Trim!DK20,0)</f>
        <v>0.28439796005342327</v>
      </c>
      <c r="DL47" s="13">
        <f>IF(PLANEL_Pot_Trim!DL20&lt;&gt;0,DL21/PLANEL_Pot_Trim!DL20,0)</f>
        <v>0.2824899000565318</v>
      </c>
      <c r="DM47" s="52">
        <f>IF(PLANEL_Pot_Trim!DM20&lt;&gt;0,DM21/PLANEL_Pot_Trim!DM20,0)</f>
        <v>0.27592488009686783</v>
      </c>
      <c r="DN47" s="52">
        <f>IF(PLANEL_Pot_Trim!DN20&lt;&gt;0,DN21/PLANEL_Pot_Trim!DN20,0)</f>
        <v>0.2824899000565318</v>
      </c>
      <c r="DO47" s="52">
        <f>IF(PLANEL_Pot_Trim!DO20&lt;&gt;0,DO21/PLANEL_Pot_Trim!DO20,0)</f>
        <v>0.28439796002427853</v>
      </c>
      <c r="DP47" s="52">
        <f>IF(PLANEL_Pot_Trim!DP20&lt;&gt;0,DP21/PLANEL_Pot_Trim!DP20,0)</f>
        <v>0.28248990005443353</v>
      </c>
      <c r="DQ47" s="52">
        <f>IF(PLANEL_Pot_Trim!DQ20&lt;&gt;0,DQ21/PLANEL_Pot_Trim!DQ20,0)</f>
        <v>0.27592488001617799</v>
      </c>
      <c r="DR47" s="52">
        <f>IF(PLANEL_Pot_Trim!DR20&lt;&gt;0,DR21/PLANEL_Pot_Trim!DR20,0)</f>
        <v>0.28248990005443353</v>
      </c>
      <c r="DS47" s="52">
        <f>IF(PLANEL_Pot_Trim!DS20&lt;&gt;0,DS21/PLANEL_Pot_Trim!DS20,0)</f>
        <v>0.28439795999829443</v>
      </c>
      <c r="DT47" s="52">
        <f>IF(PLANEL_Pot_Trim!DT20&lt;&gt;0,DT21/PLANEL_Pot_Trim!DT20,0)</f>
        <v>0.28248990000678437</v>
      </c>
      <c r="DU47" s="52">
        <f>IF(PLANEL_Pot_Trim!DU20&lt;&gt;0,DU21/PLANEL_Pot_Trim!DU20,0)</f>
        <v>0.27592488002264637</v>
      </c>
      <c r="DV47" s="52">
        <f>IF(PLANEL_Pot_Trim!DV20&lt;&gt;0,DV21/PLANEL_Pot_Trim!DV20,0)</f>
        <v>0.28248990000678437</v>
      </c>
      <c r="DW47" s="52">
        <f>IF(PLANEL_Pot_Trim!DW20&lt;&gt;0,DW21/PLANEL_Pot_Trim!DW20,0)</f>
        <v>0.28439795997896078</v>
      </c>
      <c r="DX47" s="52">
        <f>IF(PLANEL_Pot_Trim!DX20&lt;&gt;0,DX21/PLANEL_Pot_Trim!DX20,0)</f>
        <v>0.28248989996297114</v>
      </c>
      <c r="DY47" s="52">
        <f>IF(PLANEL_Pot_Trim!DY20&lt;&gt;0,DY21/PLANEL_Pot_Trim!DY20,0)</f>
        <v>0.27592487996479376</v>
      </c>
      <c r="DZ47" s="52">
        <f>IF(PLANEL_Pot_Trim!DZ20&lt;&gt;0,DZ21/PLANEL_Pot_Trim!DZ20,0)</f>
        <v>0.28248989996297114</v>
      </c>
      <c r="EA47" s="52">
        <f>IF(PLANEL_Pot_Trim!EA20&lt;&gt;0,EA21/PLANEL_Pot_Trim!EA20,0)</f>
        <v>0.28439796003744888</v>
      </c>
      <c r="EB47" s="52">
        <f>IF(PLANEL_Pot_Trim!EB20&lt;&gt;0,EB21/PLANEL_Pot_Trim!EB20,0)</f>
        <v>0.28248990004511482</v>
      </c>
      <c r="EC47" s="52">
        <f>IF(PLANEL_Pot_Trim!EC20&lt;&gt;0,EC21/PLANEL_Pot_Trim!EC20,0)</f>
        <v>0.27592488005929217</v>
      </c>
      <c r="ED47" s="52">
        <f>IF(PLANEL_Pot_Trim!ED20&lt;&gt;0,ED21/PLANEL_Pot_Trim!ED20,0)</f>
        <v>0.28248990004511482</v>
      </c>
      <c r="EE47" s="52">
        <f>IF(PLANEL_Pot_Trim!EE20&lt;&gt;0,EE21/PLANEL_Pot_Trim!EE20,0)</f>
        <v>0.28439796002398682</v>
      </c>
      <c r="EF47" s="52">
        <f>IF(PLANEL_Pot_Trim!EF20&lt;&gt;0,EF21/PLANEL_Pot_Trim!EF20,0)</f>
        <v>0.28248990001815183</v>
      </c>
      <c r="EG47" s="52">
        <f>IF(PLANEL_Pot_Trim!EG20&lt;&gt;0,EG21/PLANEL_Pot_Trim!EG20,0)</f>
        <v>0.27592488000759063</v>
      </c>
      <c r="EH47" s="52">
        <f>IF(PLANEL_Pot_Trim!EH20&lt;&gt;0,EH21/PLANEL_Pot_Trim!EH20,0)</f>
        <v>0.28248990001815183</v>
      </c>
      <c r="EI47" s="52">
        <f>IF(PLANEL_Pot_Trim!EI20&lt;&gt;0,EI21/PLANEL_Pot_Trim!EI20,0)</f>
        <v>0.28439796002398682</v>
      </c>
      <c r="EJ47" s="52">
        <f>IF(PLANEL_Pot_Trim!EJ20&lt;&gt;0,EJ21/PLANEL_Pot_Trim!EJ20,0)</f>
        <v>0.28248990001815183</v>
      </c>
      <c r="EK47" s="52">
        <f>IF(PLANEL_Pot_Trim!EK20&lt;&gt;0,EK21/PLANEL_Pot_Trim!EK20,0)</f>
        <v>0.27592488000759063</v>
      </c>
      <c r="EL47" s="52">
        <f>IF(PLANEL_Pot_Trim!EL20&lt;&gt;0,EL21/PLANEL_Pot_Trim!EL20,0)</f>
        <v>0.28248990001815183</v>
      </c>
      <c r="EM47" s="52">
        <f>IF(PLANEL_Pot_Trim!EM20&lt;&gt;0,EM21/PLANEL_Pot_Trim!EM20,0)</f>
        <v>0.28439796002398682</v>
      </c>
      <c r="EN47" s="52">
        <f>IF(PLANEL_Pot_Trim!EN20&lt;&gt;0,EN21/PLANEL_Pot_Trim!EN20,0)</f>
        <v>0.28248990001815183</v>
      </c>
      <c r="EO47" s="52">
        <f>IF(PLANEL_Pot_Trim!EO20&lt;&gt;0,EO21/PLANEL_Pot_Trim!EO20,0)</f>
        <v>0.27592488000759063</v>
      </c>
      <c r="EP47" s="52">
        <f>IF(PLANEL_Pot_Trim!EP20&lt;&gt;0,EP21/PLANEL_Pot_Trim!EP20,0)</f>
        <v>0.28248990001815183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2934.9371569999998</v>
      </c>
      <c r="F6" s="65">
        <v>4136.8135620000003</v>
      </c>
      <c r="G6" s="65">
        <v>2857.5487560000001</v>
      </c>
      <c r="H6" s="65">
        <v>350.38699980000001</v>
      </c>
      <c r="I6" s="65">
        <v>3170.6116919999999</v>
      </c>
      <c r="J6" s="65">
        <v>4730.2244970000002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3824.17373</v>
      </c>
      <c r="V6" s="65">
        <v>4674.4502050000001</v>
      </c>
      <c r="W6" s="65">
        <v>3363.5236110000001</v>
      </c>
      <c r="X6" s="65">
        <v>399.44466010000002</v>
      </c>
      <c r="Y6" s="65">
        <v>3894.5854359999998</v>
      </c>
      <c r="Z6" s="65">
        <v>5359.0537800000002</v>
      </c>
      <c r="AA6" s="65">
        <v>3395.2796109999999</v>
      </c>
      <c r="AB6" s="65">
        <v>401.86164120000001</v>
      </c>
      <c r="AC6" s="65">
        <v>2337.5085720000002</v>
      </c>
      <c r="AD6" s="65">
        <v>2924.4497660000002</v>
      </c>
      <c r="AE6" s="65">
        <v>3415.82395</v>
      </c>
      <c r="AF6" s="65">
        <v>401.86164120000001</v>
      </c>
      <c r="AG6" s="65">
        <v>3181.2288699999999</v>
      </c>
      <c r="AH6" s="65">
        <v>5425.1321559999997</v>
      </c>
      <c r="AI6" s="65">
        <v>3415.82395</v>
      </c>
      <c r="AJ6" s="65">
        <v>401.86164120000001</v>
      </c>
      <c r="AK6" s="65">
        <v>3918.1510020000001</v>
      </c>
      <c r="AL6" s="65">
        <v>5381.2664619999996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534.41610560000004</v>
      </c>
      <c r="AS6" s="65">
        <v>5210.5570299999999</v>
      </c>
      <c r="AT6" s="65">
        <v>7214.6174259999998</v>
      </c>
      <c r="AU6" s="65">
        <v>4542.5368980000003</v>
      </c>
      <c r="AV6" s="65">
        <v>534.41610560000004</v>
      </c>
      <c r="AW6" s="65">
        <v>4775.4345679999997</v>
      </c>
      <c r="AX6" s="65">
        <v>7214.6174259999998</v>
      </c>
      <c r="AY6" s="65">
        <v>4542.5368980000003</v>
      </c>
      <c r="AZ6" s="65">
        <v>280.6867158</v>
      </c>
      <c r="BA6" s="65">
        <v>2736.695479</v>
      </c>
      <c r="BB6" s="65">
        <v>1999.7853930000001</v>
      </c>
      <c r="BC6" s="65">
        <v>2385.8370839999998</v>
      </c>
      <c r="BD6" s="65">
        <v>280.6867158</v>
      </c>
      <c r="BE6" s="65">
        <v>2736.695479</v>
      </c>
      <c r="BF6" s="65">
        <v>3789.2706629999998</v>
      </c>
      <c r="BG6" s="65">
        <v>2385.8370839999998</v>
      </c>
      <c r="BH6" s="65">
        <v>280.6867158</v>
      </c>
      <c r="BI6" s="65">
        <v>2736.695479</v>
      </c>
      <c r="BJ6" s="65">
        <v>3789.2706629999998</v>
      </c>
      <c r="BK6" s="65">
        <v>2385.8370839999998</v>
      </c>
      <c r="BL6" s="65">
        <v>280.6867158</v>
      </c>
      <c r="BM6" s="65">
        <v>2729.7040149999998</v>
      </c>
      <c r="BN6" s="65">
        <v>3789.2706629999998</v>
      </c>
      <c r="BO6" s="65">
        <v>2385.8370839999998</v>
      </c>
      <c r="BP6" s="65">
        <v>388.9479728</v>
      </c>
      <c r="BQ6" s="65">
        <v>3792.2427339999999</v>
      </c>
      <c r="BR6" s="65">
        <v>5250.7976319999998</v>
      </c>
      <c r="BS6" s="65">
        <v>3306.0577680000001</v>
      </c>
      <c r="BT6" s="65">
        <v>616.17225129999997</v>
      </c>
      <c r="BU6" s="65">
        <v>5846.9994500000003</v>
      </c>
      <c r="BV6" s="65">
        <v>8013.0546130000002</v>
      </c>
      <c r="BW6" s="65">
        <v>5237.4641359999996</v>
      </c>
      <c r="BX6" s="65">
        <v>616.17225129999997</v>
      </c>
      <c r="BY6" s="65">
        <v>6007.6794499999996</v>
      </c>
      <c r="BZ6" s="65">
        <v>7430.0253929999999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500.17681529999999</v>
      </c>
      <c r="CK6" s="65">
        <v>4876.7239490000002</v>
      </c>
      <c r="CL6" s="65">
        <v>6752.3870070000003</v>
      </c>
      <c r="CM6" s="65">
        <v>4251.5029299999997</v>
      </c>
      <c r="CN6" s="65">
        <v>500.17681529999999</v>
      </c>
      <c r="CO6" s="65">
        <v>4876.7239490000002</v>
      </c>
      <c r="CP6" s="65">
        <v>6700.2650370000001</v>
      </c>
      <c r="CQ6" s="65">
        <v>4251.5029299999997</v>
      </c>
      <c r="CR6" s="65">
        <v>500.17681529999999</v>
      </c>
      <c r="CS6" s="65">
        <v>4876.7239490000002</v>
      </c>
      <c r="CT6" s="65">
        <v>6752.3870070000003</v>
      </c>
      <c r="CU6" s="65">
        <v>4251.5029299999997</v>
      </c>
      <c r="CV6" s="65">
        <v>468.04</v>
      </c>
      <c r="CW6" s="65">
        <v>4563.3900000000003</v>
      </c>
      <c r="CX6" s="65">
        <v>6318.54</v>
      </c>
      <c r="CY6" s="65">
        <v>3978.34</v>
      </c>
      <c r="CZ6" s="65">
        <v>468.04</v>
      </c>
      <c r="DA6" s="65">
        <v>4563.3900000000003</v>
      </c>
      <c r="DB6" s="65">
        <v>6318.54</v>
      </c>
      <c r="DC6" s="65">
        <v>3978.34</v>
      </c>
      <c r="DD6" s="65">
        <v>468.04</v>
      </c>
      <c r="DE6" s="65">
        <v>4563.3900000000003</v>
      </c>
      <c r="DF6" s="65">
        <v>6318.54</v>
      </c>
      <c r="DG6" s="65">
        <v>3978.34</v>
      </c>
      <c r="DH6" s="65">
        <v>468.04</v>
      </c>
      <c r="DI6" s="65">
        <v>4563.3900000000003</v>
      </c>
      <c r="DJ6" s="65">
        <v>6318.54</v>
      </c>
      <c r="DK6" s="65">
        <v>3978.34</v>
      </c>
      <c r="DL6" s="65">
        <v>468.04</v>
      </c>
      <c r="DM6" s="65">
        <v>4563.3900000000003</v>
      </c>
      <c r="DN6" s="65">
        <v>6318.54</v>
      </c>
      <c r="DO6" s="65">
        <v>3978.34</v>
      </c>
      <c r="DP6" s="65">
        <v>468.04</v>
      </c>
      <c r="DQ6" s="65">
        <v>4563.3900000000003</v>
      </c>
      <c r="DR6" s="65">
        <v>6318.54</v>
      </c>
      <c r="DS6" s="65">
        <v>3978.34</v>
      </c>
      <c r="DT6" s="65">
        <v>468.04</v>
      </c>
      <c r="DU6" s="65">
        <v>4563.3900000000003</v>
      </c>
      <c r="DV6" s="65">
        <v>6318.54</v>
      </c>
      <c r="DW6" s="65">
        <v>3978.34</v>
      </c>
      <c r="DX6" s="65">
        <v>468.04</v>
      </c>
      <c r="DY6" s="65">
        <v>4563.3900000000003</v>
      </c>
      <c r="DZ6" s="65">
        <v>6318.54</v>
      </c>
      <c r="EA6" s="65">
        <v>3978.34</v>
      </c>
      <c r="EB6" s="65">
        <v>468.04</v>
      </c>
      <c r="EC6" s="65">
        <v>4563.3900000000003</v>
      </c>
      <c r="ED6" s="65">
        <v>6318.54</v>
      </c>
      <c r="EE6" s="65">
        <v>3978.34</v>
      </c>
      <c r="EF6" s="65">
        <v>468.04</v>
      </c>
      <c r="EG6" s="65">
        <v>4563.3900000000003</v>
      </c>
      <c r="EH6" s="65">
        <v>6318.54</v>
      </c>
      <c r="EI6" s="65">
        <v>3978.34</v>
      </c>
      <c r="EJ6" s="65">
        <v>468.04</v>
      </c>
      <c r="EK6" s="65">
        <v>4563.3900000000003</v>
      </c>
      <c r="EL6" s="65">
        <v>6318.54</v>
      </c>
      <c r="EM6" s="65">
        <v>3978.34</v>
      </c>
      <c r="EN6" s="65">
        <v>468.04</v>
      </c>
      <c r="EO6" s="65">
        <v>4563.3900000000003</v>
      </c>
      <c r="EP6" s="65">
        <v>6318.54</v>
      </c>
      <c r="EQ6" s="65">
        <v>3978.34</v>
      </c>
      <c r="ER6" s="65">
        <v>468.04</v>
      </c>
      <c r="ES6" s="65">
        <v>4563.3900000000003</v>
      </c>
      <c r="ET6" s="65">
        <v>6125.76</v>
      </c>
      <c r="EU6" s="65">
        <v>3978.34</v>
      </c>
      <c r="EV6" s="65">
        <v>468.04</v>
      </c>
      <c r="EW6" s="65">
        <v>4563.3900000000003</v>
      </c>
      <c r="EX6" s="65">
        <v>6318.54</v>
      </c>
      <c r="EY6" s="65">
        <v>3978.34</v>
      </c>
      <c r="EZ6" s="65">
        <v>468.04</v>
      </c>
      <c r="FA6" s="65">
        <v>4563.3900000000003</v>
      </c>
      <c r="FB6" s="65">
        <v>6103.62</v>
      </c>
      <c r="FC6" s="65">
        <v>3978.34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100.54098999999999</v>
      </c>
      <c r="F7" s="65">
        <v>197.76280149999999</v>
      </c>
      <c r="G7" s="65">
        <v>138.9682</v>
      </c>
      <c r="H7" s="65">
        <v>23.616863590000001</v>
      </c>
      <c r="I7" s="65">
        <v>255.92541</v>
      </c>
      <c r="J7" s="65">
        <v>341.82616150000001</v>
      </c>
      <c r="K7" s="65">
        <v>133.07599999999999</v>
      </c>
      <c r="L7" s="65">
        <v>34.151760000000003</v>
      </c>
      <c r="M7" s="65">
        <v>186.72225</v>
      </c>
      <c r="N7" s="65">
        <v>373.51476000000002</v>
      </c>
      <c r="O7" s="65">
        <v>290.28996000000001</v>
      </c>
      <c r="P7" s="65">
        <v>35.893999999999998</v>
      </c>
      <c r="Q7" s="65">
        <v>291.95166</v>
      </c>
      <c r="R7" s="65">
        <v>203.2911</v>
      </c>
      <c r="S7" s="65">
        <v>305.09899999999999</v>
      </c>
      <c r="T7" s="65">
        <v>32.505360000000003</v>
      </c>
      <c r="U7" s="65">
        <v>237.46242000000001</v>
      </c>
      <c r="V7" s="65">
        <v>286.51189849999997</v>
      </c>
      <c r="W7" s="65">
        <v>419.16152</v>
      </c>
      <c r="X7" s="65">
        <v>49.79072</v>
      </c>
      <c r="Y7" s="65">
        <v>201.63702000000001</v>
      </c>
      <c r="Z7" s="65">
        <v>289.69650000000001</v>
      </c>
      <c r="AA7" s="65">
        <v>423.22111999999998</v>
      </c>
      <c r="AB7" s="65">
        <v>49.130719999999997</v>
      </c>
      <c r="AC7" s="65">
        <v>301.23561000000001</v>
      </c>
      <c r="AD7" s="65">
        <v>672.17471999999998</v>
      </c>
      <c r="AE7" s="65">
        <v>423.22111999999998</v>
      </c>
      <c r="AF7" s="65">
        <v>49.79072</v>
      </c>
      <c r="AG7" s="65">
        <v>257.23385999999999</v>
      </c>
      <c r="AH7" s="65">
        <v>344.08422000000002</v>
      </c>
      <c r="AI7" s="65">
        <v>123.99052</v>
      </c>
      <c r="AJ7" s="65">
        <v>49.79072</v>
      </c>
      <c r="AK7" s="65">
        <v>485.45952</v>
      </c>
      <c r="AL7" s="65">
        <v>365.47091999999998</v>
      </c>
      <c r="AM7" s="65">
        <v>423.22111999999998</v>
      </c>
      <c r="AN7" s="65">
        <v>49.79072</v>
      </c>
      <c r="AO7" s="65">
        <v>88.92</v>
      </c>
      <c r="AP7" s="65">
        <v>672.17471999999998</v>
      </c>
      <c r="AQ7" s="65">
        <v>423.22111999999998</v>
      </c>
      <c r="AR7" s="65">
        <v>49.79072</v>
      </c>
      <c r="AS7" s="65">
        <v>78.571349999999995</v>
      </c>
      <c r="AT7" s="65">
        <v>322.79795999999999</v>
      </c>
      <c r="AU7" s="65">
        <v>423.22111999999998</v>
      </c>
      <c r="AV7" s="65">
        <v>49.79072</v>
      </c>
      <c r="AW7" s="65">
        <v>485.45952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161.05451769999999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9.4057200000000005</v>
      </c>
      <c r="CQ7" s="65">
        <v>118.12212</v>
      </c>
      <c r="CR7" s="65">
        <v>13.89672</v>
      </c>
      <c r="CS7" s="65">
        <v>135.49302</v>
      </c>
      <c r="CT7" s="65">
        <v>9.4057200000000005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35.530629380000001</v>
      </c>
      <c r="E8" s="65">
        <v>403.8207165</v>
      </c>
      <c r="F8" s="65">
        <v>459.84554179999998</v>
      </c>
      <c r="G8" s="65">
        <v>350.6643497</v>
      </c>
      <c r="H8" s="65">
        <v>32.356156650000003</v>
      </c>
      <c r="I8" s="65">
        <v>405.6998074</v>
      </c>
      <c r="J8" s="65">
        <v>343.06411480000003</v>
      </c>
      <c r="K8" s="65">
        <v>353.68701160000001</v>
      </c>
      <c r="L8" s="65">
        <v>32.747036649999998</v>
      </c>
      <c r="M8" s="65">
        <v>402.07280739999999</v>
      </c>
      <c r="N8" s="65">
        <v>338.99899479999999</v>
      </c>
      <c r="O8" s="65">
        <v>348.14501159999998</v>
      </c>
      <c r="P8" s="65">
        <v>32.327036649999997</v>
      </c>
      <c r="Q8" s="65">
        <v>386.1998074</v>
      </c>
      <c r="R8" s="65">
        <v>580.74619480000001</v>
      </c>
      <c r="S8" s="65">
        <v>372.62501159999999</v>
      </c>
      <c r="T8" s="65">
        <v>41.970236649999997</v>
      </c>
      <c r="U8" s="65">
        <v>414.35780740000001</v>
      </c>
      <c r="V8" s="65">
        <v>502.82419479999999</v>
      </c>
      <c r="W8" s="65">
        <v>375.6850116</v>
      </c>
      <c r="X8" s="65">
        <v>34.227036650000002</v>
      </c>
      <c r="Y8" s="65">
        <v>428.20280739999998</v>
      </c>
      <c r="Z8" s="65">
        <v>637.17619479999996</v>
      </c>
      <c r="AA8" s="65">
        <v>384.1850116</v>
      </c>
      <c r="AB8" s="65">
        <v>36.107036649999998</v>
      </c>
      <c r="AC8" s="65">
        <v>460.1828074</v>
      </c>
      <c r="AD8" s="65">
        <v>442.73299479999997</v>
      </c>
      <c r="AE8" s="65">
        <v>359.70501159999998</v>
      </c>
      <c r="AF8" s="65">
        <v>32.947040000000001</v>
      </c>
      <c r="AG8" s="65">
        <v>430.0748074</v>
      </c>
      <c r="AH8" s="65">
        <v>338.08103999999997</v>
      </c>
      <c r="AI8" s="65">
        <v>384.1850116</v>
      </c>
      <c r="AJ8" s="65">
        <v>42.510240000000003</v>
      </c>
      <c r="AK8" s="65">
        <v>440.6828074</v>
      </c>
      <c r="AL8" s="65">
        <v>500.77224000000001</v>
      </c>
      <c r="AM8" s="65">
        <v>377.38501159999998</v>
      </c>
      <c r="AN8" s="65">
        <v>35.307036650000001</v>
      </c>
      <c r="AO8" s="65">
        <v>460.1828074</v>
      </c>
      <c r="AP8" s="65">
        <v>401.80099480000001</v>
      </c>
      <c r="AQ8" s="65">
        <v>377.38501159999998</v>
      </c>
      <c r="AR8" s="65">
        <v>47.198236649999998</v>
      </c>
      <c r="AS8" s="65">
        <v>440.6828074</v>
      </c>
      <c r="AT8" s="65">
        <v>609.24570300000005</v>
      </c>
      <c r="AU8" s="65">
        <v>401.1850116</v>
      </c>
      <c r="AV8" s="65">
        <v>47.198236649999998</v>
      </c>
      <c r="AW8" s="65">
        <v>460.1828074</v>
      </c>
      <c r="AX8" s="65">
        <v>487.44499480000002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136.8369983</v>
      </c>
      <c r="BF8" s="65">
        <v>216.466613</v>
      </c>
      <c r="BG8" s="65">
        <v>136.2937934</v>
      </c>
      <c r="BH8" s="65">
        <v>16.034563930000001</v>
      </c>
      <c r="BI8" s="65">
        <v>136.8369983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136.8369983</v>
      </c>
      <c r="BR8" s="65">
        <v>216.466613</v>
      </c>
      <c r="BS8" s="65">
        <v>136.2937934</v>
      </c>
      <c r="BT8" s="65">
        <v>16.034563930000001</v>
      </c>
      <c r="BU8" s="65">
        <v>136.8369983</v>
      </c>
      <c r="BV8" s="65">
        <v>216.466613</v>
      </c>
      <c r="BW8" s="65">
        <v>136.2937934</v>
      </c>
      <c r="BX8" s="65">
        <v>16.034563930000001</v>
      </c>
      <c r="BY8" s="65">
        <v>156.3369983</v>
      </c>
      <c r="BZ8" s="65">
        <v>189.466613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AA9" s="65">
        <v>59.533999999999999</v>
      </c>
      <c r="AB9" s="65">
        <v>7.0039999999999996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Y11" s="65">
        <v>9.36</v>
      </c>
      <c r="AA11" s="65">
        <v>8.16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405.94599599999998</v>
      </c>
      <c r="E17" s="65">
        <v>3476.3878629999999</v>
      </c>
      <c r="F17" s="65">
        <v>4845.7759050000004</v>
      </c>
      <c r="G17" s="65">
        <v>3379.5153059999998</v>
      </c>
      <c r="H17" s="65">
        <v>413.36401999999998</v>
      </c>
      <c r="I17" s="65">
        <v>3900.5259099999998</v>
      </c>
      <c r="J17" s="65">
        <v>5509.6687730000003</v>
      </c>
      <c r="K17" s="65">
        <v>3524.5865100000001</v>
      </c>
      <c r="L17" s="65">
        <v>447.78525669999999</v>
      </c>
      <c r="M17" s="65">
        <v>4302.4380430000001</v>
      </c>
      <c r="N17" s="65">
        <v>5854.4809660000001</v>
      </c>
      <c r="O17" s="65">
        <v>3875.9698819999999</v>
      </c>
      <c r="P17" s="65">
        <v>453.26749669999998</v>
      </c>
      <c r="Q17" s="65">
        <v>4432.3544529999999</v>
      </c>
      <c r="R17" s="65">
        <v>5982.1645060000001</v>
      </c>
      <c r="S17" s="65">
        <v>3950.6189220000001</v>
      </c>
      <c r="T17" s="65">
        <v>477.18825670000001</v>
      </c>
      <c r="U17" s="65">
        <v>4544.2829579999998</v>
      </c>
      <c r="V17" s="65">
        <v>5558.3402980000001</v>
      </c>
      <c r="W17" s="65">
        <v>4217.9041420000003</v>
      </c>
      <c r="X17" s="65">
        <v>490.46641670000002</v>
      </c>
      <c r="Y17" s="65">
        <v>4602.0742630000004</v>
      </c>
      <c r="Z17" s="65">
        <v>6285.9264750000002</v>
      </c>
      <c r="AA17" s="65">
        <v>4270.3797420000001</v>
      </c>
      <c r="AB17" s="65">
        <v>494.1033979</v>
      </c>
      <c r="AC17" s="65">
        <v>3108.2869890000002</v>
      </c>
      <c r="AD17" s="65">
        <v>4146.8714799999998</v>
      </c>
      <c r="AE17" s="65">
        <v>4266.444082</v>
      </c>
      <c r="AF17" s="65">
        <v>492.56340119999999</v>
      </c>
      <c r="AG17" s="65">
        <v>3946.1865379999999</v>
      </c>
      <c r="AH17" s="65">
        <v>6214.8114159999996</v>
      </c>
      <c r="AI17" s="65">
        <v>3991.6934820000001</v>
      </c>
      <c r="AJ17" s="65">
        <v>501.1666012</v>
      </c>
      <c r="AK17" s="65">
        <v>4921.9423290000004</v>
      </c>
      <c r="AL17" s="65">
        <v>6355.0236219999997</v>
      </c>
      <c r="AM17" s="65">
        <v>4284.1240820000003</v>
      </c>
      <c r="AN17" s="65">
        <v>494.9233979</v>
      </c>
      <c r="AO17" s="65">
        <v>4544.9028090000002</v>
      </c>
      <c r="AP17" s="65">
        <v>6606.6218710000003</v>
      </c>
      <c r="AQ17" s="65">
        <v>4284.1240820000003</v>
      </c>
      <c r="AR17" s="65">
        <v>639.3690623</v>
      </c>
      <c r="AS17" s="65">
        <v>5807.4601869999997</v>
      </c>
      <c r="AT17" s="65">
        <v>8254.1750890000003</v>
      </c>
      <c r="AU17" s="65">
        <v>5434.6370290000004</v>
      </c>
      <c r="AV17" s="65">
        <v>639.3690623</v>
      </c>
      <c r="AW17" s="65">
        <v>5798.7258959999999</v>
      </c>
      <c r="AX17" s="65">
        <v>8481.7511410000006</v>
      </c>
      <c r="AY17" s="65">
        <v>5434.6370290000004</v>
      </c>
      <c r="AZ17" s="65">
        <v>326.3442397</v>
      </c>
      <c r="BA17" s="65">
        <v>3181.8563370000002</v>
      </c>
      <c r="BB17" s="65">
        <v>2616.1619660000001</v>
      </c>
      <c r="BC17" s="65">
        <v>2773.9260370000002</v>
      </c>
      <c r="BD17" s="65">
        <v>326.3442397</v>
      </c>
      <c r="BE17" s="65">
        <v>3162.3563370000002</v>
      </c>
      <c r="BF17" s="65">
        <v>4405.6472359999998</v>
      </c>
      <c r="BG17" s="65">
        <v>2773.9260370000002</v>
      </c>
      <c r="BH17" s="65">
        <v>326.3442397</v>
      </c>
      <c r="BI17" s="65">
        <v>3162.3563370000002</v>
      </c>
      <c r="BJ17" s="65">
        <v>4225.5977929999999</v>
      </c>
      <c r="BK17" s="65">
        <v>2773.9260370000002</v>
      </c>
      <c r="BL17" s="65">
        <v>326.3442397</v>
      </c>
      <c r="BM17" s="65">
        <v>3174.864873</v>
      </c>
      <c r="BN17" s="65">
        <v>4405.6472359999998</v>
      </c>
      <c r="BO17" s="65">
        <v>2773.9260370000002</v>
      </c>
      <c r="BP17" s="65">
        <v>434.6054967</v>
      </c>
      <c r="BQ17" s="65">
        <v>4217.903593</v>
      </c>
      <c r="BR17" s="65">
        <v>5867.1742050000003</v>
      </c>
      <c r="BS17" s="65">
        <v>3694.146722</v>
      </c>
      <c r="BT17" s="65">
        <v>661.82977530000005</v>
      </c>
      <c r="BU17" s="65">
        <v>6272.6603089999999</v>
      </c>
      <c r="BV17" s="65">
        <v>8629.4311859999998</v>
      </c>
      <c r="BW17" s="65">
        <v>5625.5530900000003</v>
      </c>
      <c r="BX17" s="65">
        <v>661.82977530000005</v>
      </c>
      <c r="BY17" s="65">
        <v>6452.8403090000002</v>
      </c>
      <c r="BZ17" s="65">
        <v>8019.4019660000004</v>
      </c>
      <c r="CA17" s="65">
        <v>5625.5530900000003</v>
      </c>
      <c r="CB17" s="65">
        <v>516.39353530000005</v>
      </c>
      <c r="CC17" s="65">
        <v>5034.836969</v>
      </c>
      <c r="CD17" s="65">
        <v>6971.3127270000005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4389.3450499999999</v>
      </c>
      <c r="CJ17" s="65">
        <v>516.39353530000005</v>
      </c>
      <c r="CK17" s="65">
        <v>5034.836969</v>
      </c>
      <c r="CL17" s="65">
        <v>6971.3127270000005</v>
      </c>
      <c r="CM17" s="65">
        <v>4389.3450499999999</v>
      </c>
      <c r="CN17" s="65">
        <v>516.39353530000005</v>
      </c>
      <c r="CO17" s="65">
        <v>5034.836969</v>
      </c>
      <c r="CP17" s="65">
        <v>6740.9907569999996</v>
      </c>
      <c r="CQ17" s="65">
        <v>4389.3450499999999</v>
      </c>
      <c r="CR17" s="65">
        <v>516.39353530000005</v>
      </c>
      <c r="CS17" s="65">
        <v>5034.836969</v>
      </c>
      <c r="CT17" s="65">
        <v>6793.1127269999997</v>
      </c>
      <c r="CU17" s="65">
        <v>4389.3450499999999</v>
      </c>
      <c r="CV17" s="65">
        <v>468.04</v>
      </c>
      <c r="CW17" s="65">
        <v>4563.3900000000003</v>
      </c>
      <c r="CX17" s="65">
        <v>6318.54</v>
      </c>
      <c r="CY17" s="65">
        <v>3978.34</v>
      </c>
      <c r="CZ17" s="65">
        <v>468.04</v>
      </c>
      <c r="DA17" s="65">
        <v>4563.3900000000003</v>
      </c>
      <c r="DB17" s="65">
        <v>6318.54</v>
      </c>
      <c r="DC17" s="65">
        <v>3978.34</v>
      </c>
      <c r="DD17" s="65">
        <v>468.04</v>
      </c>
      <c r="DE17" s="65">
        <v>4563.3900000000003</v>
      </c>
      <c r="DF17" s="65">
        <v>6318.54</v>
      </c>
      <c r="DG17" s="65">
        <v>3978.34</v>
      </c>
      <c r="DH17" s="65">
        <v>468.04</v>
      </c>
      <c r="DI17" s="65">
        <v>4563.3900000000003</v>
      </c>
      <c r="DJ17" s="65">
        <v>6318.54</v>
      </c>
      <c r="DK17" s="65">
        <v>3978.34</v>
      </c>
      <c r="DL17" s="65">
        <v>468.04</v>
      </c>
      <c r="DM17" s="65">
        <v>4563.3900000000003</v>
      </c>
      <c r="DN17" s="65">
        <v>6318.54</v>
      </c>
      <c r="DO17" s="65">
        <v>3978.34</v>
      </c>
      <c r="DP17" s="65">
        <v>468.04</v>
      </c>
      <c r="DQ17" s="65">
        <v>4563.3900000000003</v>
      </c>
      <c r="DR17" s="65">
        <v>6318.54</v>
      </c>
      <c r="DS17" s="65">
        <v>3978.34</v>
      </c>
      <c r="DT17" s="65">
        <v>468.04</v>
      </c>
      <c r="DU17" s="65">
        <v>4563.3900000000003</v>
      </c>
      <c r="DV17" s="65">
        <v>6318.54</v>
      </c>
      <c r="DW17" s="65">
        <v>3978.34</v>
      </c>
      <c r="DX17" s="65">
        <v>468.04</v>
      </c>
      <c r="DY17" s="65">
        <v>4563.3900000000003</v>
      </c>
      <c r="DZ17" s="65">
        <v>6318.54</v>
      </c>
      <c r="EA17" s="65">
        <v>3978.34</v>
      </c>
      <c r="EB17" s="65">
        <v>468.04</v>
      </c>
      <c r="EC17" s="65">
        <v>4563.3900000000003</v>
      </c>
      <c r="ED17" s="65">
        <v>6318.54</v>
      </c>
      <c r="EE17" s="65">
        <v>3978.34</v>
      </c>
      <c r="EF17" s="65">
        <v>468.04</v>
      </c>
      <c r="EG17" s="65">
        <v>4563.3900000000003</v>
      </c>
      <c r="EH17" s="65">
        <v>6318.54</v>
      </c>
      <c r="EI17" s="65">
        <v>3978.34</v>
      </c>
      <c r="EJ17" s="65">
        <v>468.04</v>
      </c>
      <c r="EK17" s="65">
        <v>4563.3900000000003</v>
      </c>
      <c r="EL17" s="65">
        <v>6318.54</v>
      </c>
      <c r="EM17" s="65">
        <v>3978.34</v>
      </c>
      <c r="EN17" s="65">
        <v>468.04</v>
      </c>
      <c r="EO17" s="65">
        <v>4563.3900000000003</v>
      </c>
      <c r="EP17" s="65">
        <v>6318.54</v>
      </c>
      <c r="EQ17" s="65">
        <v>3978.34</v>
      </c>
      <c r="ER17" s="65">
        <v>468.04</v>
      </c>
      <c r="ES17" s="65">
        <v>4563.3900000000003</v>
      </c>
      <c r="ET17" s="65">
        <v>6125.76</v>
      </c>
      <c r="EU17" s="65">
        <v>3978.34</v>
      </c>
      <c r="EV17" s="65">
        <v>468.04</v>
      </c>
      <c r="EW17" s="65">
        <v>4563.3900000000003</v>
      </c>
      <c r="EX17" s="65">
        <v>6318.54</v>
      </c>
      <c r="EY17" s="65">
        <v>3978.34</v>
      </c>
      <c r="EZ17" s="65">
        <v>468.04</v>
      </c>
      <c r="FA17" s="65">
        <v>4563.3900000000003</v>
      </c>
      <c r="FB17" s="65">
        <v>6103.62</v>
      </c>
      <c r="FC17" s="65">
        <v>3978.34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540.22500000000002</v>
      </c>
      <c r="G32" s="65">
        <v>813.97500000000002</v>
      </c>
      <c r="I32" s="65">
        <v>813.97500000000002</v>
      </c>
      <c r="J32" s="65">
        <v>273.75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Q32" s="65">
        <v>540.22500000000002</v>
      </c>
      <c r="R32" s="65">
        <v>813.97500000000002</v>
      </c>
      <c r="S32" s="65">
        <v>813.97500000000002</v>
      </c>
      <c r="T32" s="65">
        <v>813.97500000000002</v>
      </c>
      <c r="U32" s="65">
        <v>813.97500000000002</v>
      </c>
      <c r="V32" s="65">
        <v>540.22500000000002</v>
      </c>
      <c r="W32" s="65">
        <v>540.22500000000002</v>
      </c>
      <c r="Y32" s="65">
        <v>813.97500000000002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540.22500000000002</v>
      </c>
      <c r="AE32" s="65">
        <v>813.97500000000002</v>
      </c>
      <c r="AG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813.97500000000002</v>
      </c>
      <c r="AM32" s="65">
        <v>586.60867659999997</v>
      </c>
      <c r="AN32" s="65">
        <v>725.34935929999995</v>
      </c>
      <c r="AO32" s="65">
        <v>813.97500000000002</v>
      </c>
      <c r="AP32" s="65">
        <v>813.97500000000002</v>
      </c>
      <c r="AQ32" s="65">
        <v>574.42397770000002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163.6585594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W33" s="65">
        <v>270.07499999999999</v>
      </c>
      <c r="X33" s="65">
        <v>270.07499999999999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O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977.63355939999997</v>
      </c>
      <c r="E41" s="65">
        <v>813.97500000000002</v>
      </c>
      <c r="F41" s="65">
        <v>810.3</v>
      </c>
      <c r="G41" s="65">
        <v>1084.05</v>
      </c>
      <c r="H41" s="65">
        <v>270.07499999999999</v>
      </c>
      <c r="I41" s="65">
        <v>813.97500000000002</v>
      </c>
      <c r="J41" s="65">
        <v>543.82500000000005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270.07499999999999</v>
      </c>
      <c r="Q41" s="65">
        <v>540.22500000000002</v>
      </c>
      <c r="R41" s="65">
        <v>1084.05</v>
      </c>
      <c r="S41" s="65">
        <v>1084.05</v>
      </c>
      <c r="T41" s="65">
        <v>1084.05</v>
      </c>
      <c r="U41" s="65">
        <v>813.97500000000002</v>
      </c>
      <c r="V41" s="65">
        <v>810.3</v>
      </c>
      <c r="W41" s="65">
        <v>810.3</v>
      </c>
      <c r="X41" s="65">
        <v>270.07499999999999</v>
      </c>
      <c r="Y41" s="65">
        <v>813.97500000000002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810.3</v>
      </c>
      <c r="AE41" s="65">
        <v>1084.05</v>
      </c>
      <c r="AF41" s="65">
        <v>270.07499999999999</v>
      </c>
      <c r="AG41" s="65">
        <v>1084.05</v>
      </c>
      <c r="AH41" s="65">
        <v>270.07499999999999</v>
      </c>
      <c r="AI41" s="65">
        <v>1084.05</v>
      </c>
      <c r="AJ41" s="65">
        <v>1084.05</v>
      </c>
      <c r="AK41" s="65">
        <v>1084.05</v>
      </c>
      <c r="AL41" s="65">
        <v>1084.05</v>
      </c>
      <c r="AM41" s="65">
        <v>856.68367660000001</v>
      </c>
      <c r="AN41" s="65">
        <v>995.42435929999999</v>
      </c>
      <c r="AO41" s="65">
        <v>1084.05</v>
      </c>
      <c r="AP41" s="65">
        <v>1084.05</v>
      </c>
      <c r="AQ41" s="65">
        <v>844.49897769999995</v>
      </c>
      <c r="AR41" s="65">
        <v>1084.05</v>
      </c>
      <c r="AS41" s="65">
        <v>1084.05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270.07499999999999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E55" s="65">
        <v>1078.158672</v>
      </c>
      <c r="F55" s="65">
        <v>720</v>
      </c>
      <c r="G55" s="65">
        <v>1296.27</v>
      </c>
      <c r="H55" s="65">
        <v>1016.810154</v>
      </c>
      <c r="I55" s="65">
        <v>1087.3379600000001</v>
      </c>
      <c r="J55" s="65">
        <v>1037.4498880000001</v>
      </c>
      <c r="K55" s="65">
        <v>1099.77</v>
      </c>
      <c r="L55" s="65">
        <v>1296.27</v>
      </c>
      <c r="M55" s="65">
        <v>1007.25</v>
      </c>
      <c r="N55" s="65">
        <v>1296.27</v>
      </c>
      <c r="O55" s="65">
        <v>1296.27</v>
      </c>
      <c r="P55" s="65">
        <v>1296.27</v>
      </c>
      <c r="Q55" s="65">
        <v>1296.27</v>
      </c>
      <c r="R55" s="65">
        <v>996.92897259999995</v>
      </c>
      <c r="S55" s="65">
        <v>1296.27</v>
      </c>
      <c r="T55" s="65">
        <v>1296.27</v>
      </c>
      <c r="U55" s="65">
        <v>1296.27</v>
      </c>
      <c r="V55" s="65">
        <v>1281.27</v>
      </c>
      <c r="W55" s="65">
        <v>1296.27</v>
      </c>
      <c r="X55" s="65">
        <v>1296.27</v>
      </c>
      <c r="Y55" s="65">
        <v>1296.27</v>
      </c>
      <c r="Z55" s="65">
        <v>844.77</v>
      </c>
      <c r="AA55" s="65">
        <v>1296.27</v>
      </c>
      <c r="AB55" s="65">
        <v>1296.27</v>
      </c>
      <c r="AC55" s="65">
        <v>1099.77</v>
      </c>
      <c r="AD55" s="65">
        <v>1296.27</v>
      </c>
      <c r="AE55" s="65">
        <v>1296.27</v>
      </c>
      <c r="AF55" s="65">
        <v>1551.27</v>
      </c>
      <c r="AG55" s="65">
        <v>1296.27</v>
      </c>
      <c r="AH55" s="65">
        <v>1551.27</v>
      </c>
      <c r="AI55" s="65">
        <v>1482.494995</v>
      </c>
      <c r="AJ55" s="65">
        <v>1551.27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750</v>
      </c>
      <c r="AP55" s="65">
        <v>1551.27</v>
      </c>
      <c r="AQ55" s="65">
        <v>1551.27</v>
      </c>
      <c r="AR55" s="65">
        <v>1551.27</v>
      </c>
      <c r="AS55" s="65">
        <v>1009.02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1262.25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1078.158672</v>
      </c>
      <c r="F65" s="65">
        <v>720</v>
      </c>
      <c r="G65" s="65">
        <v>1296.27</v>
      </c>
      <c r="H65" s="65">
        <v>1016.810154</v>
      </c>
      <c r="I65" s="65">
        <v>1087.3379600000001</v>
      </c>
      <c r="J65" s="65">
        <v>1037.4498880000001</v>
      </c>
      <c r="K65" s="65">
        <v>1099.77</v>
      </c>
      <c r="L65" s="65">
        <v>1296.27</v>
      </c>
      <c r="M65" s="65">
        <v>1007.25</v>
      </c>
      <c r="N65" s="65">
        <v>1296.27</v>
      </c>
      <c r="O65" s="65">
        <v>1296.27</v>
      </c>
      <c r="P65" s="65">
        <v>1296.27</v>
      </c>
      <c r="Q65" s="65">
        <v>1296.27</v>
      </c>
      <c r="R65" s="65">
        <v>996.92897259999995</v>
      </c>
      <c r="S65" s="65">
        <v>1296.27</v>
      </c>
      <c r="T65" s="65">
        <v>1296.27</v>
      </c>
      <c r="U65" s="65">
        <v>1296.27</v>
      </c>
      <c r="V65" s="65">
        <v>1281.27</v>
      </c>
      <c r="W65" s="65">
        <v>1296.27</v>
      </c>
      <c r="X65" s="65">
        <v>1296.27</v>
      </c>
      <c r="Y65" s="65">
        <v>1296.27</v>
      </c>
      <c r="Z65" s="65">
        <v>844.77</v>
      </c>
      <c r="AA65" s="65">
        <v>1296.27</v>
      </c>
      <c r="AB65" s="65">
        <v>1296.27</v>
      </c>
      <c r="AC65" s="65">
        <v>1099.77</v>
      </c>
      <c r="AD65" s="65">
        <v>1296.27</v>
      </c>
      <c r="AE65" s="65">
        <v>1296.27</v>
      </c>
      <c r="AF65" s="65">
        <v>1551.27</v>
      </c>
      <c r="AG65" s="65">
        <v>1296.27</v>
      </c>
      <c r="AH65" s="65">
        <v>1551.27</v>
      </c>
      <c r="AI65" s="65">
        <v>1482.494995</v>
      </c>
      <c r="AJ65" s="65">
        <v>1551.27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750</v>
      </c>
      <c r="AP65" s="65">
        <v>1551.27</v>
      </c>
      <c r="AQ65" s="65">
        <v>1551.27</v>
      </c>
      <c r="AR65" s="65">
        <v>1551.27</v>
      </c>
      <c r="AS65" s="65">
        <v>1009.02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1262.25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0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4513.7660089999999</v>
      </c>
      <c r="BE90" s="65">
        <v>4513.7660089999999</v>
      </c>
      <c r="BF90" s="65">
        <v>4513.7660089999999</v>
      </c>
      <c r="BG90" s="65">
        <v>4513.7660089999999</v>
      </c>
      <c r="BH90" s="65">
        <v>5969.0105320000002</v>
      </c>
      <c r="BI90" s="65">
        <v>5969.0105320000002</v>
      </c>
      <c r="BJ90" s="65">
        <v>5969.0105320000002</v>
      </c>
      <c r="BK90" s="65">
        <v>5969.0105320000002</v>
      </c>
      <c r="BL90" s="65">
        <v>10121.651169999999</v>
      </c>
      <c r="BM90" s="65">
        <v>10121.651169999999</v>
      </c>
      <c r="BN90" s="65">
        <v>10121.651169999999</v>
      </c>
      <c r="BO90" s="65">
        <v>10121.651169999999</v>
      </c>
      <c r="BP90" s="65">
        <v>10121.651169999999</v>
      </c>
      <c r="BQ90" s="65">
        <v>10121.651169999999</v>
      </c>
      <c r="BR90" s="65">
        <v>10121.651169999999</v>
      </c>
      <c r="BS90" s="65">
        <v>10121.651169999999</v>
      </c>
      <c r="BT90" s="65">
        <v>11457.337439999999</v>
      </c>
      <c r="BU90" s="65">
        <v>11457.337439999999</v>
      </c>
      <c r="BV90" s="65">
        <v>11457.337439999999</v>
      </c>
      <c r="BW90" s="65">
        <v>11457.337439999999</v>
      </c>
      <c r="BX90" s="65">
        <v>11457.337439999999</v>
      </c>
      <c r="BY90" s="65">
        <v>11457.337439999999</v>
      </c>
      <c r="BZ90" s="65">
        <v>11457.337439999999</v>
      </c>
      <c r="CA90" s="65">
        <v>11457.337439999999</v>
      </c>
      <c r="CB90" s="65">
        <v>11457.337439999999</v>
      </c>
      <c r="CC90" s="65">
        <v>11457.337439999999</v>
      </c>
      <c r="CD90" s="65">
        <v>11457.337439999999</v>
      </c>
      <c r="CE90" s="65">
        <v>11457.337439999999</v>
      </c>
      <c r="CF90" s="65">
        <v>11457.337439999999</v>
      </c>
      <c r="CG90" s="65">
        <v>11457.337439999999</v>
      </c>
      <c r="CH90" s="65">
        <v>11457.337439999999</v>
      </c>
      <c r="CI90" s="65">
        <v>11457.337439999999</v>
      </c>
      <c r="CJ90" s="65">
        <v>11457.337439999999</v>
      </c>
      <c r="CK90" s="65">
        <v>11457.337439999999</v>
      </c>
      <c r="CL90" s="65">
        <v>11457.337439999999</v>
      </c>
      <c r="CM90" s="65">
        <v>11457.337439999999</v>
      </c>
      <c r="CN90" s="65">
        <v>11457.337439999999</v>
      </c>
      <c r="CO90" s="65">
        <v>11457.337439999999</v>
      </c>
      <c r="CP90" s="65">
        <v>11457.337439999999</v>
      </c>
      <c r="CQ90" s="65">
        <v>11457.337439999999</v>
      </c>
      <c r="CR90" s="65">
        <v>11457.337439999999</v>
      </c>
      <c r="CS90" s="65">
        <v>11457.337439999999</v>
      </c>
      <c r="CT90" s="65">
        <v>11457.337439999999</v>
      </c>
      <c r="CU90" s="65">
        <v>11457.337439999999</v>
      </c>
      <c r="CV90" s="65">
        <v>11457.337439999999</v>
      </c>
      <c r="CW90" s="65">
        <v>11457.337439999999</v>
      </c>
      <c r="CX90" s="65">
        <v>11457.337439999999</v>
      </c>
      <c r="CY90" s="65">
        <v>11457.337439999999</v>
      </c>
      <c r="CZ90" s="65">
        <v>11457.337439999999</v>
      </c>
      <c r="DA90" s="65">
        <v>11457.337439999999</v>
      </c>
      <c r="DB90" s="65">
        <v>11457.337439999999</v>
      </c>
      <c r="DC90" s="65">
        <v>11457.337439999999</v>
      </c>
      <c r="DD90" s="65">
        <v>11457.337439999999</v>
      </c>
      <c r="DE90" s="65">
        <v>11457.337439999999</v>
      </c>
      <c r="DF90" s="65">
        <v>11457.337439999999</v>
      </c>
      <c r="DG90" s="65">
        <v>11457.337439999999</v>
      </c>
      <c r="DH90" s="65">
        <v>11457.337439999999</v>
      </c>
      <c r="DI90" s="65">
        <v>11457.337439999999</v>
      </c>
      <c r="DJ90" s="65">
        <v>11457.337439999999</v>
      </c>
      <c r="DK90" s="65">
        <v>11457.337439999999</v>
      </c>
      <c r="DL90" s="65">
        <v>11457.337439999999</v>
      </c>
      <c r="DM90" s="65">
        <v>11457.337439999999</v>
      </c>
      <c r="DN90" s="65">
        <v>11457.337439999999</v>
      </c>
      <c r="DO90" s="65">
        <v>11457.337439999999</v>
      </c>
      <c r="DP90" s="65">
        <v>11457.337439999999</v>
      </c>
      <c r="DQ90" s="65">
        <v>11457.337439999999</v>
      </c>
      <c r="DR90" s="65">
        <v>11457.337439999999</v>
      </c>
      <c r="DS90" s="65">
        <v>11457.337439999999</v>
      </c>
      <c r="DT90" s="65">
        <v>11457.337439999999</v>
      </c>
      <c r="DU90" s="65">
        <v>11457.337439999999</v>
      </c>
      <c r="DV90" s="65">
        <v>11457.337439999999</v>
      </c>
      <c r="DW90" s="65">
        <v>11457.337439999999</v>
      </c>
      <c r="DX90" s="65">
        <v>11457.337439999999</v>
      </c>
      <c r="DY90" s="65">
        <v>11457.337439999999</v>
      </c>
      <c r="DZ90" s="65">
        <v>11457.337439999999</v>
      </c>
      <c r="EA90" s="65">
        <v>11457.337439999999</v>
      </c>
      <c r="EB90" s="65">
        <v>11457.337439999999</v>
      </c>
      <c r="EC90" s="65">
        <v>11457.337439999999</v>
      </c>
      <c r="ED90" s="65">
        <v>11457.337439999999</v>
      </c>
      <c r="EE90" s="65">
        <v>11457.337439999999</v>
      </c>
      <c r="EF90" s="65">
        <v>11457.337439999999</v>
      </c>
      <c r="EG90" s="65">
        <v>11457.337439999999</v>
      </c>
      <c r="EH90" s="65">
        <v>11457.337439999999</v>
      </c>
      <c r="EI90" s="65">
        <v>11457.337439999999</v>
      </c>
      <c r="EJ90" s="65">
        <v>11457.337439999999</v>
      </c>
      <c r="EK90" s="65">
        <v>11457.337439999999</v>
      </c>
      <c r="EL90" s="65">
        <v>11457.337439999999</v>
      </c>
      <c r="EM90" s="65">
        <v>11457.337439999999</v>
      </c>
      <c r="EN90" s="65">
        <v>11457.337439999999</v>
      </c>
      <c r="EO90" s="65">
        <v>11457.337439999999</v>
      </c>
      <c r="EP90" s="65">
        <v>11457.337439999999</v>
      </c>
      <c r="EQ90" s="65">
        <v>11457.337439999999</v>
      </c>
      <c r="ER90" s="65">
        <v>11457.337439999999</v>
      </c>
      <c r="ES90" s="65">
        <v>11457.337439999999</v>
      </c>
      <c r="ET90" s="65">
        <v>11457.337439999999</v>
      </c>
      <c r="EU90" s="65">
        <v>11457.337439999999</v>
      </c>
      <c r="EV90" s="65">
        <v>11457.337439999999</v>
      </c>
      <c r="EW90" s="65">
        <v>11457.337439999999</v>
      </c>
      <c r="EX90" s="65">
        <v>11457.337439999999</v>
      </c>
      <c r="EY90" s="65">
        <v>11457.337439999999</v>
      </c>
      <c r="EZ90" s="65">
        <v>11457.337439999999</v>
      </c>
      <c r="FA90" s="65">
        <v>11457.337439999999</v>
      </c>
      <c r="FB90" s="65">
        <v>11457.337439999999</v>
      </c>
      <c r="FC90" s="65">
        <v>11457.337439999999</v>
      </c>
    </row>
    <row r="91" spans="2:159" x14ac:dyDescent="0.2">
      <c r="B91" s="65" t="s">
        <v>675</v>
      </c>
      <c r="C91" s="65" t="s">
        <v>38</v>
      </c>
      <c r="BT91" s="65">
        <v>197.84762079999999</v>
      </c>
      <c r="BV91" s="65">
        <v>197.84762079999999</v>
      </c>
      <c r="BW91" s="65">
        <v>197.84762079999999</v>
      </c>
      <c r="BX91" s="65">
        <v>197.84762079999999</v>
      </c>
      <c r="BY91" s="65">
        <v>197.84762079999999</v>
      </c>
      <c r="BZ91" s="65">
        <v>197.84762079999999</v>
      </c>
      <c r="CA91" s="65">
        <v>197.84762079999999</v>
      </c>
      <c r="CB91" s="65">
        <v>197.84762079999999</v>
      </c>
      <c r="CC91" s="65">
        <v>197.84762079999999</v>
      </c>
      <c r="CD91" s="65">
        <v>197.84762079999999</v>
      </c>
      <c r="CE91" s="65">
        <v>197.84762079999999</v>
      </c>
      <c r="CF91" s="65">
        <v>197.84762079999999</v>
      </c>
      <c r="CG91" s="65">
        <v>197.84762079999999</v>
      </c>
      <c r="CH91" s="65">
        <v>197.84762079999999</v>
      </c>
      <c r="CI91" s="65">
        <v>197.84762079999999</v>
      </c>
      <c r="CJ91" s="65">
        <v>197.84762079999999</v>
      </c>
      <c r="CK91" s="65">
        <v>197.84762079999999</v>
      </c>
      <c r="CL91" s="65">
        <v>197.84762079999999</v>
      </c>
      <c r="CM91" s="65">
        <v>197.84762079999999</v>
      </c>
      <c r="CN91" s="65">
        <v>197.84762079999999</v>
      </c>
      <c r="CO91" s="65">
        <v>197.84762079999999</v>
      </c>
      <c r="CP91" s="65">
        <v>197.84762079999999</v>
      </c>
      <c r="CQ91" s="65">
        <v>197.84762079999999</v>
      </c>
      <c r="CR91" s="65">
        <v>197.84762079999999</v>
      </c>
      <c r="CS91" s="65">
        <v>197.84762079999999</v>
      </c>
      <c r="CT91" s="65">
        <v>197.84762079999999</v>
      </c>
      <c r="CU91" s="65">
        <v>197.84762079999999</v>
      </c>
      <c r="CV91" s="65">
        <v>197.84762079999999</v>
      </c>
      <c r="CW91" s="65">
        <v>197.84762079999999</v>
      </c>
      <c r="CX91" s="65">
        <v>197.84762079999999</v>
      </c>
      <c r="CY91" s="65">
        <v>197.84762079999999</v>
      </c>
      <c r="CZ91" s="65">
        <v>197.84762079999999</v>
      </c>
      <c r="DA91" s="65">
        <v>197.84762079999999</v>
      </c>
      <c r="DB91" s="65">
        <v>197.84762079999999</v>
      </c>
      <c r="DC91" s="65">
        <v>197.84762079999999</v>
      </c>
      <c r="DD91" s="65">
        <v>197.84762079999999</v>
      </c>
      <c r="DE91" s="65">
        <v>197.84762079999999</v>
      </c>
      <c r="DF91" s="65">
        <v>197.84762079999999</v>
      </c>
      <c r="DG91" s="65">
        <v>197.84762079999999</v>
      </c>
      <c r="DH91" s="65">
        <v>197.84762079999999</v>
      </c>
      <c r="DI91" s="65">
        <v>197.84762079999999</v>
      </c>
      <c r="DJ91" s="65">
        <v>197.84762079999999</v>
      </c>
      <c r="DK91" s="65">
        <v>197.84762079999999</v>
      </c>
      <c r="DL91" s="65">
        <v>197.84762079999999</v>
      </c>
      <c r="DM91" s="65">
        <v>197.84762079999999</v>
      </c>
      <c r="DN91" s="65">
        <v>197.84762079999999</v>
      </c>
      <c r="DO91" s="65">
        <v>197.84762079999999</v>
      </c>
      <c r="DP91" s="65">
        <v>197.84762079999999</v>
      </c>
      <c r="DQ91" s="65">
        <v>197.84762079999999</v>
      </c>
      <c r="DR91" s="65">
        <v>197.84762079999999</v>
      </c>
      <c r="DS91" s="65">
        <v>197.84762079999999</v>
      </c>
      <c r="DT91" s="65">
        <v>197.84762079999999</v>
      </c>
      <c r="DU91" s="65">
        <v>197.84762079999999</v>
      </c>
      <c r="DV91" s="65">
        <v>197.84762079999999</v>
      </c>
      <c r="DW91" s="65">
        <v>197.84762079999999</v>
      </c>
      <c r="DX91" s="65">
        <v>197.84762079999999</v>
      </c>
      <c r="DY91" s="65">
        <v>197.84762079999999</v>
      </c>
      <c r="DZ91" s="65">
        <v>197.84762079999999</v>
      </c>
      <c r="EA91" s="65">
        <v>197.84762079999999</v>
      </c>
      <c r="EB91" s="65">
        <v>197.84762079999999</v>
      </c>
      <c r="EC91" s="65">
        <v>197.84762079999999</v>
      </c>
      <c r="ED91" s="65">
        <v>197.84762079999999</v>
      </c>
      <c r="EE91" s="65">
        <v>197.84762079999999</v>
      </c>
      <c r="EF91" s="65">
        <v>197.84762079999999</v>
      </c>
      <c r="EG91" s="65">
        <v>197.84762079999999</v>
      </c>
      <c r="EH91" s="65">
        <v>197.84762079999999</v>
      </c>
      <c r="EI91" s="65">
        <v>197.84762079999999</v>
      </c>
      <c r="EJ91" s="65">
        <v>197.84762079999999</v>
      </c>
      <c r="EK91" s="65">
        <v>197.84762079999999</v>
      </c>
      <c r="EL91" s="65">
        <v>197.84762079999999</v>
      </c>
      <c r="EM91" s="65">
        <v>197.84762079999999</v>
      </c>
      <c r="EN91" s="65">
        <v>197.84762079999999</v>
      </c>
      <c r="EO91" s="65">
        <v>197.84762079999999</v>
      </c>
      <c r="EP91" s="65">
        <v>197.84762079999999</v>
      </c>
      <c r="EQ91" s="65">
        <v>197.84762079999999</v>
      </c>
      <c r="ER91" s="65">
        <v>197.84762079999999</v>
      </c>
      <c r="ES91" s="65">
        <v>197.84762079999999</v>
      </c>
      <c r="ET91" s="65">
        <v>197.84762079999999</v>
      </c>
      <c r="EU91" s="65">
        <v>197.84762079999999</v>
      </c>
      <c r="EV91" s="65">
        <v>197.84762079999999</v>
      </c>
      <c r="EW91" s="65">
        <v>197.84762079999999</v>
      </c>
      <c r="EX91" s="65">
        <v>197.84762079999999</v>
      </c>
      <c r="EY91" s="65">
        <v>197.84762079999999</v>
      </c>
      <c r="EZ91" s="65">
        <v>197.84762079999999</v>
      </c>
      <c r="FA91" s="65">
        <v>197.84762079999999</v>
      </c>
      <c r="FB91" s="65">
        <v>197.84762079999999</v>
      </c>
      <c r="FC91" s="65">
        <v>197.84762079999999</v>
      </c>
    </row>
    <row r="92" spans="2:159" x14ac:dyDescent="0.2">
      <c r="B92" s="65" t="s">
        <v>675</v>
      </c>
      <c r="C92" s="65" t="s">
        <v>39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4513.7660089999999</v>
      </c>
      <c r="BE101" s="65">
        <v>4513.7660089999999</v>
      </c>
      <c r="BF101" s="65">
        <v>4513.7660089999999</v>
      </c>
      <c r="BG101" s="65">
        <v>4513.7660089999999</v>
      </c>
      <c r="BH101" s="65">
        <v>5969.0105320000002</v>
      </c>
      <c r="BI101" s="65">
        <v>5969.0105320000002</v>
      </c>
      <c r="BJ101" s="65">
        <v>5969.0105320000002</v>
      </c>
      <c r="BK101" s="65">
        <v>5969.0105320000002</v>
      </c>
      <c r="BL101" s="65">
        <v>10121.651169999999</v>
      </c>
      <c r="BM101" s="65">
        <v>10121.651169999999</v>
      </c>
      <c r="BN101" s="65">
        <v>10121.651169999999</v>
      </c>
      <c r="BO101" s="65">
        <v>10121.651169999999</v>
      </c>
      <c r="BP101" s="65">
        <v>10121.651169999999</v>
      </c>
      <c r="BQ101" s="65">
        <v>10121.651169999999</v>
      </c>
      <c r="BR101" s="65">
        <v>10121.651169999999</v>
      </c>
      <c r="BS101" s="65">
        <v>10121.651169999999</v>
      </c>
      <c r="BT101" s="65">
        <v>11655.18506</v>
      </c>
      <c r="BU101" s="65">
        <v>11457.337439999999</v>
      </c>
      <c r="BV101" s="65">
        <v>11655.18506</v>
      </c>
      <c r="BW101" s="65">
        <v>11655.18506</v>
      </c>
      <c r="BX101" s="65">
        <v>11655.18506</v>
      </c>
      <c r="BY101" s="65">
        <v>11655.18506</v>
      </c>
      <c r="BZ101" s="65">
        <v>11655.18506</v>
      </c>
      <c r="CA101" s="65">
        <v>11655.18506</v>
      </c>
      <c r="CB101" s="65">
        <v>11655.18506</v>
      </c>
      <c r="CC101" s="65">
        <v>11655.18506</v>
      </c>
      <c r="CD101" s="65">
        <v>11655.18506</v>
      </c>
      <c r="CE101" s="65">
        <v>11655.18506</v>
      </c>
      <c r="CF101" s="65">
        <v>11655.18506</v>
      </c>
      <c r="CG101" s="65">
        <v>11655.18506</v>
      </c>
      <c r="CH101" s="65">
        <v>11655.18506</v>
      </c>
      <c r="CI101" s="65">
        <v>11655.18506</v>
      </c>
      <c r="CJ101" s="65">
        <v>11655.18506</v>
      </c>
      <c r="CK101" s="65">
        <v>11655.18506</v>
      </c>
      <c r="CL101" s="65">
        <v>11655.18506</v>
      </c>
      <c r="CM101" s="65">
        <v>11655.18506</v>
      </c>
      <c r="CN101" s="65">
        <v>11655.18506</v>
      </c>
      <c r="CO101" s="65">
        <v>11655.18506</v>
      </c>
      <c r="CP101" s="65">
        <v>11655.18506</v>
      </c>
      <c r="CQ101" s="65">
        <v>11655.18506</v>
      </c>
      <c r="CR101" s="65">
        <v>11655.18506</v>
      </c>
      <c r="CS101" s="65">
        <v>11655.18506</v>
      </c>
      <c r="CT101" s="65">
        <v>11655.18506</v>
      </c>
      <c r="CU101" s="65">
        <v>11655.18506</v>
      </c>
      <c r="CV101" s="65">
        <v>11655.18506</v>
      </c>
      <c r="CW101" s="65">
        <v>11655.18506</v>
      </c>
      <c r="CX101" s="65">
        <v>11655.18506</v>
      </c>
      <c r="CY101" s="65">
        <v>11655.18506</v>
      </c>
      <c r="CZ101" s="65">
        <v>11655.18506</v>
      </c>
      <c r="DA101" s="65">
        <v>11655.18506</v>
      </c>
      <c r="DB101" s="65">
        <v>11655.18506</v>
      </c>
      <c r="DC101" s="65">
        <v>11655.18506</v>
      </c>
      <c r="DD101" s="65">
        <v>11655.18506</v>
      </c>
      <c r="DE101" s="65">
        <v>11655.18506</v>
      </c>
      <c r="DF101" s="65">
        <v>11655.18506</v>
      </c>
      <c r="DG101" s="65">
        <v>11655.18506</v>
      </c>
      <c r="DH101" s="65">
        <v>11655.18506</v>
      </c>
      <c r="DI101" s="65">
        <v>11655.18506</v>
      </c>
      <c r="DJ101" s="65">
        <v>11655.18506</v>
      </c>
      <c r="DK101" s="65">
        <v>11655.18506</v>
      </c>
      <c r="DL101" s="65">
        <v>11655.18506</v>
      </c>
      <c r="DM101" s="65">
        <v>11655.18506</v>
      </c>
      <c r="DN101" s="65">
        <v>11655.18506</v>
      </c>
      <c r="DO101" s="65">
        <v>11655.18506</v>
      </c>
      <c r="DP101" s="65">
        <v>11655.18506</v>
      </c>
      <c r="DQ101" s="65">
        <v>11655.18506</v>
      </c>
      <c r="DR101" s="65">
        <v>11655.18506</v>
      </c>
      <c r="DS101" s="65">
        <v>11655.18506</v>
      </c>
      <c r="DT101" s="65">
        <v>11655.18506</v>
      </c>
      <c r="DU101" s="65">
        <v>11655.18506</v>
      </c>
      <c r="DV101" s="65">
        <v>11655.18506</v>
      </c>
      <c r="DW101" s="65">
        <v>11655.18506</v>
      </c>
      <c r="DX101" s="65">
        <v>11655.18506</v>
      </c>
      <c r="DY101" s="65">
        <v>11655.18506</v>
      </c>
      <c r="DZ101" s="65">
        <v>11655.18506</v>
      </c>
      <c r="EA101" s="65">
        <v>11655.18506</v>
      </c>
      <c r="EB101" s="65">
        <v>11655.18506</v>
      </c>
      <c r="EC101" s="65">
        <v>11655.18506</v>
      </c>
      <c r="ED101" s="65">
        <v>11655.18506</v>
      </c>
      <c r="EE101" s="65">
        <v>11655.18506</v>
      </c>
      <c r="EF101" s="65">
        <v>11655.18506</v>
      </c>
      <c r="EG101" s="65">
        <v>11655.18506</v>
      </c>
      <c r="EH101" s="65">
        <v>11655.18506</v>
      </c>
      <c r="EI101" s="65">
        <v>11655.18506</v>
      </c>
      <c r="EJ101" s="65">
        <v>11655.18506</v>
      </c>
      <c r="EK101" s="65">
        <v>11655.18506</v>
      </c>
      <c r="EL101" s="65">
        <v>11655.18506</v>
      </c>
      <c r="EM101" s="65">
        <v>11655.18506</v>
      </c>
      <c r="EN101" s="65">
        <v>11655.18506</v>
      </c>
      <c r="EO101" s="65">
        <v>11655.18506</v>
      </c>
      <c r="EP101" s="65">
        <v>11655.18506</v>
      </c>
      <c r="EQ101" s="65">
        <v>11655.18506</v>
      </c>
      <c r="ER101" s="65">
        <v>11655.18506</v>
      </c>
      <c r="ES101" s="65">
        <v>11655.18506</v>
      </c>
      <c r="ET101" s="65">
        <v>11655.18506</v>
      </c>
      <c r="EU101" s="65">
        <v>11655.18506</v>
      </c>
      <c r="EV101" s="65">
        <v>11655.18506</v>
      </c>
      <c r="EW101" s="65">
        <v>11655.18506</v>
      </c>
      <c r="EX101" s="65">
        <v>11655.18506</v>
      </c>
      <c r="EY101" s="65">
        <v>11655.18506</v>
      </c>
      <c r="EZ101" s="65">
        <v>11655.18506</v>
      </c>
      <c r="FA101" s="65">
        <v>11655.18506</v>
      </c>
      <c r="FB101" s="65">
        <v>11655.18506</v>
      </c>
      <c r="FC101" s="65">
        <v>11655.18506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2430.8330340000002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3080.7985239999998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3412.4135700000002</v>
      </c>
      <c r="AE102" s="65">
        <v>3412.4135700000002</v>
      </c>
      <c r="AF102" s="65">
        <v>3412.4135700000002</v>
      </c>
      <c r="AG102" s="65">
        <v>2941.0464689999999</v>
      </c>
      <c r="AH102" s="65">
        <v>3412.4135700000002</v>
      </c>
      <c r="AI102" s="65">
        <v>3412.4135700000002</v>
      </c>
      <c r="AJ102" s="65">
        <v>3412.4135700000002</v>
      </c>
      <c r="AK102" s="65">
        <v>3412.4135700000002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779.20061090000002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697.7180568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697.7180568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W103" s="65">
        <v>235.5414298</v>
      </c>
      <c r="X103" s="65">
        <v>235.5414298</v>
      </c>
      <c r="Y103" s="65">
        <v>235.5414298</v>
      </c>
      <c r="AA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H103" s="65">
        <v>235.5414298</v>
      </c>
      <c r="AI103" s="65">
        <v>235.5414298</v>
      </c>
      <c r="AJ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O103" s="65">
        <v>235.5414298</v>
      </c>
      <c r="AP103" s="65">
        <v>235.5414298</v>
      </c>
      <c r="AQ103" s="65">
        <v>235.5414298</v>
      </c>
      <c r="AW103" s="65">
        <v>485.6314754</v>
      </c>
      <c r="AX103" s="65">
        <v>202.7225339</v>
      </c>
      <c r="AY103" s="65">
        <v>485.6314754</v>
      </c>
      <c r="AZ103" s="65">
        <v>1240.7323630000001</v>
      </c>
      <c r="BA103" s="65">
        <v>1240.7323630000001</v>
      </c>
      <c r="BB103" s="65">
        <v>1240.7323630000001</v>
      </c>
      <c r="BC103" s="65">
        <v>1240.7323630000001</v>
      </c>
      <c r="BD103" s="65">
        <v>1372.424921</v>
      </c>
      <c r="BE103" s="65">
        <v>231.8598106</v>
      </c>
      <c r="BF103" s="65">
        <v>1372.424921</v>
      </c>
      <c r="BG103" s="65">
        <v>1372.424921</v>
      </c>
      <c r="BH103" s="65">
        <v>1824.2279140000001</v>
      </c>
      <c r="BI103" s="65">
        <v>1824.2279140000001</v>
      </c>
      <c r="BJ103" s="65">
        <v>1824.2279140000001</v>
      </c>
      <c r="BK103" s="65">
        <v>1824.2279140000001</v>
      </c>
      <c r="BL103" s="65">
        <v>2495.2532839999999</v>
      </c>
      <c r="BM103" s="65">
        <v>2495.2532839999999</v>
      </c>
      <c r="BO103" s="65">
        <v>2495.2532839999999</v>
      </c>
      <c r="BP103" s="65">
        <v>2694.1459060000002</v>
      </c>
      <c r="BQ103" s="65">
        <v>1092.179212</v>
      </c>
      <c r="BR103" s="65">
        <v>2694.1459060000002</v>
      </c>
      <c r="BS103" s="65">
        <v>2694.1459060000002</v>
      </c>
      <c r="BT103" s="65">
        <v>2694.1459060000002</v>
      </c>
      <c r="BU103" s="65">
        <v>2694.1459060000002</v>
      </c>
      <c r="BV103" s="65">
        <v>2694.1459060000002</v>
      </c>
      <c r="BW103" s="65">
        <v>2694.1459060000002</v>
      </c>
      <c r="BX103" s="65">
        <v>2694.1459060000002</v>
      </c>
      <c r="BY103" s="65">
        <v>2694.1459060000002</v>
      </c>
      <c r="BZ103" s="65">
        <v>2694.1459060000002</v>
      </c>
      <c r="CA103" s="65">
        <v>2694.1459060000002</v>
      </c>
      <c r="CB103" s="65">
        <v>2694.1459060000002</v>
      </c>
      <c r="CC103" s="65">
        <v>2694.1459060000002</v>
      </c>
      <c r="CD103" s="65">
        <v>2694.1459060000002</v>
      </c>
      <c r="CE103" s="65">
        <v>2694.1459060000002</v>
      </c>
      <c r="CF103" s="65">
        <v>2694.1459060000002</v>
      </c>
      <c r="CG103" s="65">
        <v>2694.1459060000002</v>
      </c>
      <c r="CH103" s="65">
        <v>2694.1459060000002</v>
      </c>
      <c r="CI103" s="65">
        <v>2694.1459060000002</v>
      </c>
      <c r="CJ103" s="65">
        <v>2694.1459060000002</v>
      </c>
      <c r="CK103" s="65">
        <v>2694.1459060000002</v>
      </c>
      <c r="CL103" s="65">
        <v>2694.1459060000002</v>
      </c>
      <c r="CM103" s="65">
        <v>2694.1459060000002</v>
      </c>
      <c r="CN103" s="65">
        <v>2694.1459060000002</v>
      </c>
      <c r="CO103" s="65">
        <v>2694.1459060000002</v>
      </c>
      <c r="CP103" s="65">
        <v>2694.1459060000002</v>
      </c>
      <c r="CQ103" s="65">
        <v>2694.1459060000002</v>
      </c>
      <c r="CR103" s="65">
        <v>2694.1459060000002</v>
      </c>
      <c r="CS103" s="65">
        <v>2694.1459060000002</v>
      </c>
      <c r="CT103" s="65">
        <v>2694.1459060000002</v>
      </c>
      <c r="CU103" s="65">
        <v>2694.1459060000002</v>
      </c>
      <c r="CV103" s="65">
        <v>2694.1459060000002</v>
      </c>
      <c r="CW103" s="65">
        <v>2694.1459060000002</v>
      </c>
      <c r="CX103" s="65">
        <v>2694.1459060000002</v>
      </c>
      <c r="CY103" s="65">
        <v>2694.1459060000002</v>
      </c>
      <c r="CZ103" s="65">
        <v>2694.1459060000002</v>
      </c>
      <c r="DA103" s="65">
        <v>2694.1459060000002</v>
      </c>
      <c r="DB103" s="65">
        <v>2694.1459060000002</v>
      </c>
      <c r="DC103" s="65">
        <v>2694.1459060000002</v>
      </c>
      <c r="DD103" s="65">
        <v>2694.1459060000002</v>
      </c>
      <c r="DE103" s="65">
        <v>2694.1459060000002</v>
      </c>
      <c r="DF103" s="65">
        <v>2694.1459060000002</v>
      </c>
      <c r="DG103" s="65">
        <v>2694.1459060000002</v>
      </c>
      <c r="DH103" s="65">
        <v>2694.1459060000002</v>
      </c>
      <c r="DI103" s="65">
        <v>2694.1459060000002</v>
      </c>
      <c r="DJ103" s="65">
        <v>2694.1459060000002</v>
      </c>
      <c r="DK103" s="65">
        <v>2694.1459060000002</v>
      </c>
      <c r="DL103" s="65">
        <v>2694.1459060000002</v>
      </c>
      <c r="DM103" s="65">
        <v>2694.1459060000002</v>
      </c>
      <c r="DN103" s="65">
        <v>2694.1459060000002</v>
      </c>
      <c r="DO103" s="65">
        <v>2694.1459060000002</v>
      </c>
      <c r="DP103" s="65">
        <v>2694.1459060000002</v>
      </c>
      <c r="DQ103" s="65">
        <v>2694.1459060000002</v>
      </c>
      <c r="DR103" s="65">
        <v>2694.1459060000002</v>
      </c>
      <c r="DS103" s="65">
        <v>2694.1459060000002</v>
      </c>
      <c r="DT103" s="65">
        <v>2694.1459060000002</v>
      </c>
      <c r="DU103" s="65">
        <v>2694.1459060000002</v>
      </c>
      <c r="DV103" s="65">
        <v>2694.1459060000002</v>
      </c>
      <c r="DW103" s="65">
        <v>2694.1459060000002</v>
      </c>
      <c r="DX103" s="65">
        <v>2694.1459060000002</v>
      </c>
      <c r="DY103" s="65">
        <v>2694.1459060000002</v>
      </c>
      <c r="DZ103" s="65">
        <v>2694.1459060000002</v>
      </c>
      <c r="EA103" s="65">
        <v>2694.1459060000002</v>
      </c>
      <c r="EB103" s="65">
        <v>2694.1459060000002</v>
      </c>
      <c r="EC103" s="65">
        <v>2694.1459060000002</v>
      </c>
      <c r="ED103" s="65">
        <v>2694.1459060000002</v>
      </c>
      <c r="EE103" s="65">
        <v>2694.1459060000002</v>
      </c>
      <c r="EF103" s="65">
        <v>2694.1459060000002</v>
      </c>
      <c r="EG103" s="65">
        <v>2694.1459060000002</v>
      </c>
      <c r="EH103" s="65">
        <v>2694.1459060000002</v>
      </c>
      <c r="EI103" s="65">
        <v>2694.1459060000002</v>
      </c>
      <c r="EJ103" s="65">
        <v>2694.1459060000002</v>
      </c>
      <c r="EK103" s="65">
        <v>2694.1459060000002</v>
      </c>
      <c r="EL103" s="65">
        <v>2694.1459060000002</v>
      </c>
      <c r="EM103" s="65">
        <v>2694.1459060000002</v>
      </c>
      <c r="EN103" s="65">
        <v>2694.1459060000002</v>
      </c>
      <c r="EO103" s="65">
        <v>2694.1459060000002</v>
      </c>
      <c r="EP103" s="65">
        <v>2694.1459060000002</v>
      </c>
      <c r="EQ103" s="65">
        <v>2694.1459060000002</v>
      </c>
      <c r="ER103" s="65">
        <v>2694.1459060000002</v>
      </c>
      <c r="ES103" s="65">
        <v>2694.1459060000002</v>
      </c>
      <c r="ET103" s="65">
        <v>2694.1459060000002</v>
      </c>
      <c r="EU103" s="65">
        <v>2694.1459060000002</v>
      </c>
      <c r="EV103" s="65">
        <v>2694.1459060000002</v>
      </c>
      <c r="EW103" s="65">
        <v>2694.1459060000002</v>
      </c>
      <c r="EX103" s="65">
        <v>2694.1459060000002</v>
      </c>
      <c r="EY103" s="65">
        <v>2694.1459060000002</v>
      </c>
      <c r="EZ103" s="65">
        <v>2694.1459060000002</v>
      </c>
      <c r="FA103" s="65">
        <v>2694.1459060000002</v>
      </c>
      <c r="FB103" s="65">
        <v>2694.1459060000002</v>
      </c>
      <c r="FC103" s="65">
        <v>2694.1459060000002</v>
      </c>
    </row>
    <row r="104" spans="2:159" x14ac:dyDescent="0.2">
      <c r="B104" s="65" t="s">
        <v>699</v>
      </c>
      <c r="C104" s="65" t="s">
        <v>39</v>
      </c>
      <c r="D104" s="65">
        <v>1338.966809</v>
      </c>
      <c r="E104" s="65">
        <v>788.77007370000001</v>
      </c>
      <c r="F104" s="65">
        <v>479.32586220000002</v>
      </c>
      <c r="G104" s="65">
        <v>479.32586220000002</v>
      </c>
      <c r="H104" s="65">
        <v>356.73400179999999</v>
      </c>
      <c r="I104" s="65">
        <v>788.77007370000001</v>
      </c>
      <c r="J104" s="65">
        <v>440.19528680000002</v>
      </c>
      <c r="K104" s="65">
        <v>788.77007370000001</v>
      </c>
      <c r="L104" s="65">
        <v>1469.7178839999999</v>
      </c>
      <c r="M104" s="65">
        <v>788.77007370000001</v>
      </c>
      <c r="N104" s="65">
        <v>1027.127659</v>
      </c>
      <c r="O104" s="65">
        <v>479.32586220000002</v>
      </c>
      <c r="P104" s="65">
        <v>616.33024980000005</v>
      </c>
      <c r="Q104" s="65">
        <v>788.77007370000001</v>
      </c>
      <c r="R104" s="65">
        <v>964.90503669999998</v>
      </c>
      <c r="S104" s="65">
        <v>788.77007370000001</v>
      </c>
      <c r="T104" s="65">
        <v>1469.7178839999999</v>
      </c>
      <c r="U104" s="65">
        <v>788.77007370000001</v>
      </c>
      <c r="V104" s="65">
        <v>658.01899839999999</v>
      </c>
      <c r="W104" s="65">
        <v>479.32586220000002</v>
      </c>
      <c r="X104" s="65">
        <v>964.90503669999998</v>
      </c>
      <c r="Y104" s="65">
        <v>788.77007370000001</v>
      </c>
      <c r="Z104" s="65">
        <v>1469.7178839999999</v>
      </c>
      <c r="AB104" s="65">
        <v>811.69888549999996</v>
      </c>
      <c r="AC104" s="65">
        <v>1496.2470880000001</v>
      </c>
      <c r="AD104" s="65">
        <v>1162.831846</v>
      </c>
      <c r="AE104" s="65">
        <v>504.81284720000002</v>
      </c>
      <c r="AF104" s="65">
        <v>853.38763410000001</v>
      </c>
      <c r="AH104" s="65">
        <v>1496.2470880000001</v>
      </c>
      <c r="AI104" s="65">
        <v>348.57478689999999</v>
      </c>
      <c r="AJ104" s="65">
        <v>2640.9822260000001</v>
      </c>
      <c r="AK104" s="65">
        <v>309.44421149999999</v>
      </c>
      <c r="AM104" s="65">
        <v>1829.2833410000001</v>
      </c>
      <c r="AN104" s="65">
        <v>306.8860383</v>
      </c>
      <c r="AO104" s="65">
        <v>135.2870696</v>
      </c>
      <c r="AP104" s="65">
        <v>1496.2470880000001</v>
      </c>
      <c r="AQ104" s="65">
        <v>1761.0653890000001</v>
      </c>
      <c r="AR104" s="65">
        <v>635.56392240000002</v>
      </c>
      <c r="AS104" s="65">
        <v>2116.2724760000001</v>
      </c>
      <c r="AT104" s="65">
        <v>1649.547986</v>
      </c>
      <c r="AU104" s="65">
        <v>2116.2724760000001</v>
      </c>
      <c r="AV104" s="65">
        <v>2116.2724760000001</v>
      </c>
      <c r="AW104" s="65">
        <v>2116.2724760000001</v>
      </c>
      <c r="AX104" s="65">
        <v>2116.2724760000001</v>
      </c>
      <c r="AY104" s="65">
        <v>2116.2724760000001</v>
      </c>
      <c r="AZ104" s="65">
        <v>1676.07719</v>
      </c>
      <c r="BB104" s="65">
        <v>1676.07719</v>
      </c>
      <c r="BC104" s="65">
        <v>1676.07719</v>
      </c>
      <c r="BD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R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1144.7351389999999</v>
      </c>
      <c r="CA104" s="65">
        <v>1171.2643419999999</v>
      </c>
      <c r="CB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308.08418619999998</v>
      </c>
      <c r="F105" s="65">
        <v>861.91487810000001</v>
      </c>
      <c r="G105" s="65">
        <v>861.91487810000001</v>
      </c>
      <c r="H105" s="65">
        <v>861.91487810000001</v>
      </c>
      <c r="I105" s="65">
        <v>556.91108659999998</v>
      </c>
      <c r="J105" s="65">
        <v>861.91487810000001</v>
      </c>
      <c r="K105" s="65">
        <v>861.91487810000001</v>
      </c>
      <c r="L105" s="65">
        <v>861.91487810000001</v>
      </c>
      <c r="M105" s="65">
        <v>624.54538060000004</v>
      </c>
      <c r="N105" s="65">
        <v>861.91487810000001</v>
      </c>
      <c r="O105" s="65">
        <v>861.91487810000001</v>
      </c>
      <c r="P105" s="65">
        <v>861.91487810000001</v>
      </c>
      <c r="Q105" s="65">
        <v>804.14065860000005</v>
      </c>
      <c r="R105" s="65">
        <v>861.91487810000001</v>
      </c>
      <c r="S105" s="65">
        <v>861.91487810000001</v>
      </c>
      <c r="T105" s="65">
        <v>1353.463123</v>
      </c>
      <c r="U105" s="65">
        <v>1203.838796</v>
      </c>
      <c r="V105" s="65">
        <v>1353.463123</v>
      </c>
      <c r="W105" s="65">
        <v>1353.463123</v>
      </c>
      <c r="X105" s="65">
        <v>1353.463123</v>
      </c>
      <c r="Y105" s="65">
        <v>730.57308690000002</v>
      </c>
      <c r="AA105" s="65">
        <v>1353.463123</v>
      </c>
      <c r="AB105" s="65">
        <v>1353.463123</v>
      </c>
      <c r="AC105" s="65">
        <v>1353.463123</v>
      </c>
      <c r="AD105" s="65">
        <v>1353.463123</v>
      </c>
      <c r="AE105" s="65">
        <v>1353.463123</v>
      </c>
      <c r="AG105" s="65">
        <v>1353.463123</v>
      </c>
      <c r="AH105" s="65">
        <v>482.12377020000002</v>
      </c>
      <c r="AI105" s="65">
        <v>1353.463123</v>
      </c>
      <c r="AJ105" s="65">
        <v>1358.674217</v>
      </c>
      <c r="AL105" s="65">
        <v>1358.674217</v>
      </c>
      <c r="AM105" s="65">
        <v>1358.674217</v>
      </c>
      <c r="AN105" s="65">
        <v>1358.674217</v>
      </c>
      <c r="AO105" s="65">
        <v>1358.674217</v>
      </c>
      <c r="AP105" s="65">
        <v>1358.674217</v>
      </c>
      <c r="AQ105" s="65">
        <v>1358.674217</v>
      </c>
      <c r="AR105" s="65">
        <v>1189.834785</v>
      </c>
      <c r="AS105" s="65">
        <v>1358.674217</v>
      </c>
      <c r="AT105" s="65">
        <v>1358.674217</v>
      </c>
      <c r="AU105" s="65">
        <v>1087.1353260000001</v>
      </c>
      <c r="AV105" s="65">
        <v>1358.674217</v>
      </c>
      <c r="AW105" s="65">
        <v>1358.674217</v>
      </c>
      <c r="AX105" s="65">
        <v>1358.674217</v>
      </c>
      <c r="AY105" s="65">
        <v>1353.463123</v>
      </c>
      <c r="AZ105" s="65">
        <v>1702.7958880000001</v>
      </c>
      <c r="BA105" s="65">
        <v>344.12167060000002</v>
      </c>
      <c r="BB105" s="65">
        <v>1042.4082100000001</v>
      </c>
      <c r="BC105" s="65">
        <v>1702.7958880000001</v>
      </c>
      <c r="BD105" s="65">
        <v>1702.7958880000001</v>
      </c>
      <c r="BE105" s="65">
        <v>1702.7958880000001</v>
      </c>
      <c r="BF105" s="65">
        <v>1702.7958880000001</v>
      </c>
      <c r="BG105" s="65">
        <v>1702.7958880000001</v>
      </c>
      <c r="BH105" s="65">
        <v>1702.7958880000001</v>
      </c>
      <c r="BI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M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1533.9564559999999</v>
      </c>
      <c r="BR105" s="65">
        <v>1533.9564559999999</v>
      </c>
      <c r="BS105" s="65">
        <v>1533.9564559999999</v>
      </c>
      <c r="BT105" s="65">
        <v>1533.9564559999999</v>
      </c>
      <c r="BU105" s="65">
        <v>349.33276419999999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840.8810095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349.33276419999999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353.34401329999997</v>
      </c>
      <c r="G108" s="65">
        <v>222.70246259999999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80.914071219999997</v>
      </c>
      <c r="R108" s="65">
        <v>366.3872523</v>
      </c>
      <c r="S108" s="65">
        <v>366.3872523</v>
      </c>
      <c r="T108" s="65">
        <v>708.29268869999999</v>
      </c>
      <c r="U108" s="65">
        <v>688.28169219999995</v>
      </c>
      <c r="V108" s="65">
        <v>926.15344990000006</v>
      </c>
      <c r="W108" s="65">
        <v>926.15344990000006</v>
      </c>
      <c r="X108" s="65">
        <v>633.24461470000006</v>
      </c>
      <c r="Y108" s="65">
        <v>926.15344990000006</v>
      </c>
      <c r="Z108" s="65">
        <v>926.15344990000006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664.91934149999997</v>
      </c>
      <c r="AF108" s="65">
        <v>926.15344990000006</v>
      </c>
      <c r="AG108" s="65">
        <v>454.57107259999998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632.78464980000001</v>
      </c>
      <c r="AP108" s="65">
        <v>631.96550920000004</v>
      </c>
      <c r="AQ108" s="65">
        <v>838.03859480000006</v>
      </c>
      <c r="AR108" s="65">
        <v>926.15344990000006</v>
      </c>
      <c r="AS108" s="65">
        <v>726.28091019999999</v>
      </c>
      <c r="AT108" s="65">
        <v>926.15344990000006</v>
      </c>
      <c r="AU108" s="65">
        <v>926.15344990000006</v>
      </c>
      <c r="AV108" s="65">
        <v>1080.2805989999999</v>
      </c>
      <c r="AW108" s="65">
        <v>1080.2805989999999</v>
      </c>
      <c r="AX108" s="65">
        <v>822.24114039999995</v>
      </c>
      <c r="AY108" s="65">
        <v>1080.2805989999999</v>
      </c>
      <c r="AZ108" s="65">
        <v>1080.2805989999999</v>
      </c>
      <c r="BA108" s="65">
        <v>1080.2805989999999</v>
      </c>
      <c r="BB108" s="65">
        <v>1080.2805989999999</v>
      </c>
      <c r="BC108" s="65">
        <v>1080.2805989999999</v>
      </c>
      <c r="BD108" s="65">
        <v>1080.2805989999999</v>
      </c>
      <c r="BE108" s="65">
        <v>1080.2805989999999</v>
      </c>
      <c r="BF108" s="65">
        <v>1080.2805989999999</v>
      </c>
      <c r="BG108" s="65">
        <v>1027.333566</v>
      </c>
      <c r="BH108" s="65">
        <v>1080.2805989999999</v>
      </c>
      <c r="BI108" s="65">
        <v>1076.9680880000001</v>
      </c>
      <c r="BJ108" s="65">
        <v>1080.2805989999999</v>
      </c>
      <c r="BK108" s="65">
        <v>1080.2805989999999</v>
      </c>
      <c r="BL108" s="65">
        <v>1080.2805989999999</v>
      </c>
      <c r="BM108" s="65">
        <v>1080.2805989999999</v>
      </c>
      <c r="BN108" s="65">
        <v>1080.2805989999999</v>
      </c>
      <c r="BO108" s="65">
        <v>1080.2805989999999</v>
      </c>
      <c r="BP108" s="65">
        <v>1080.2805989999999</v>
      </c>
      <c r="BQ108" s="65">
        <v>1080.2805989999999</v>
      </c>
      <c r="BR108" s="65">
        <v>1080.2805989999999</v>
      </c>
      <c r="BS108" s="65">
        <v>1080.2805989999999</v>
      </c>
      <c r="BT108" s="65">
        <v>1080.2805989999999</v>
      </c>
      <c r="BU108" s="65">
        <v>1080.2805989999999</v>
      </c>
      <c r="BV108" s="65">
        <v>1080.2805989999999</v>
      </c>
      <c r="BW108" s="65">
        <v>1080.2805989999999</v>
      </c>
      <c r="BX108" s="65">
        <v>1080.2805989999999</v>
      </c>
      <c r="BY108" s="65">
        <v>1080.2805989999999</v>
      </c>
      <c r="BZ108" s="65">
        <v>1080.2805989999999</v>
      </c>
      <c r="CA108" s="65">
        <v>1080.2805989999999</v>
      </c>
      <c r="CB108" s="65">
        <v>713.89334680000002</v>
      </c>
      <c r="CC108" s="65">
        <v>713.89334680000002</v>
      </c>
      <c r="CD108" s="65">
        <v>713.89334680000002</v>
      </c>
      <c r="CE108" s="65">
        <v>713.89334680000002</v>
      </c>
      <c r="CF108" s="65">
        <v>713.89334680000002</v>
      </c>
      <c r="CG108" s="65">
        <v>713.89334680000002</v>
      </c>
      <c r="CH108" s="65">
        <v>713.89334680000002</v>
      </c>
      <c r="CI108" s="65">
        <v>713.89334680000002</v>
      </c>
      <c r="CJ108" s="65">
        <v>713.89334680000002</v>
      </c>
      <c r="CK108" s="65">
        <v>713.89334680000002</v>
      </c>
      <c r="CL108" s="65">
        <v>713.89334680000002</v>
      </c>
      <c r="CM108" s="65">
        <v>713.89334680000002</v>
      </c>
      <c r="CN108" s="65">
        <v>713.89334680000002</v>
      </c>
      <c r="CO108" s="65">
        <v>713.89334680000002</v>
      </c>
      <c r="CP108" s="65">
        <v>713.89334680000002</v>
      </c>
      <c r="CQ108" s="65">
        <v>713.89334680000002</v>
      </c>
      <c r="CR108" s="65">
        <v>713.89334680000002</v>
      </c>
      <c r="CS108" s="65">
        <v>713.89334680000002</v>
      </c>
      <c r="CT108" s="65">
        <v>713.89334680000002</v>
      </c>
      <c r="CU108" s="65">
        <v>713.89334680000002</v>
      </c>
      <c r="CV108" s="65">
        <v>713.89334680000002</v>
      </c>
      <c r="CW108" s="65">
        <v>713.89334680000002</v>
      </c>
      <c r="CX108" s="65">
        <v>713.89334680000002</v>
      </c>
      <c r="CY108" s="65">
        <v>713.89334680000002</v>
      </c>
      <c r="CZ108" s="65">
        <v>154.12714919999999</v>
      </c>
      <c r="DA108" s="65">
        <v>154.12714919999999</v>
      </c>
      <c r="DB108" s="65">
        <v>154.12714919999999</v>
      </c>
      <c r="DC108" s="65">
        <v>154.12714919999999</v>
      </c>
      <c r="DD108" s="65">
        <v>154.12714919999999</v>
      </c>
      <c r="DE108" s="65">
        <v>154.12714919999999</v>
      </c>
      <c r="DF108" s="65">
        <v>154.12714919999999</v>
      </c>
      <c r="DG108" s="65">
        <v>154.12714919999999</v>
      </c>
      <c r="DH108" s="65">
        <v>154.12714919999999</v>
      </c>
      <c r="DI108" s="65">
        <v>154.12714919999999</v>
      </c>
      <c r="DJ108" s="65">
        <v>154.12714919999999</v>
      </c>
      <c r="DK108" s="65">
        <v>154.12714919999999</v>
      </c>
      <c r="DL108" s="65">
        <v>154.12714919999999</v>
      </c>
      <c r="DM108" s="65">
        <v>154.12714919999999</v>
      </c>
      <c r="DN108" s="65">
        <v>154.12714919999999</v>
      </c>
      <c r="DO108" s="65">
        <v>154.12714919999999</v>
      </c>
      <c r="DP108" s="65">
        <v>154.12714919999999</v>
      </c>
      <c r="DQ108" s="65">
        <v>154.12714919999999</v>
      </c>
      <c r="DR108" s="65">
        <v>154.12714919999999</v>
      </c>
      <c r="DS108" s="65">
        <v>154.12714919999999</v>
      </c>
      <c r="DT108" s="65">
        <v>154.12714919999999</v>
      </c>
      <c r="DU108" s="65">
        <v>154.12714919999999</v>
      </c>
      <c r="DV108" s="65">
        <v>154.12714919999999</v>
      </c>
      <c r="DW108" s="65">
        <v>154.12714919999999</v>
      </c>
      <c r="DX108" s="65">
        <v>154.12714919999999</v>
      </c>
      <c r="DY108" s="65">
        <v>154.12714919999999</v>
      </c>
      <c r="DZ108" s="65">
        <v>154.12714919999999</v>
      </c>
      <c r="EA108" s="65">
        <v>154.12714919999999</v>
      </c>
      <c r="EB108" s="65">
        <v>154.12714919999999</v>
      </c>
      <c r="EC108" s="65">
        <v>154.12714919999999</v>
      </c>
      <c r="ED108" s="65">
        <v>154.12714919999999</v>
      </c>
      <c r="EE108" s="65">
        <v>154.12714919999999</v>
      </c>
      <c r="EF108" s="65">
        <v>154.12714919999999</v>
      </c>
      <c r="EG108" s="65">
        <v>154.12714919999999</v>
      </c>
      <c r="EH108" s="65">
        <v>154.12714919999999</v>
      </c>
      <c r="EI108" s="65">
        <v>154.12714919999999</v>
      </c>
      <c r="EJ108" s="65">
        <v>154.12714919999999</v>
      </c>
      <c r="EK108" s="65">
        <v>154.12714919999999</v>
      </c>
      <c r="EL108" s="65">
        <v>154.12714919999999</v>
      </c>
      <c r="EM108" s="65">
        <v>154.12714919999999</v>
      </c>
      <c r="EN108" s="65">
        <v>154.12714919999999</v>
      </c>
      <c r="EO108" s="65">
        <v>154.12714919999999</v>
      </c>
      <c r="EP108" s="65">
        <v>154.12714919999999</v>
      </c>
      <c r="EQ108" s="65">
        <v>154.12714919999999</v>
      </c>
      <c r="ER108" s="65">
        <v>154.12714919999999</v>
      </c>
      <c r="ES108" s="65">
        <v>154.12714919999999</v>
      </c>
      <c r="ET108" s="65">
        <v>154.12714919999999</v>
      </c>
      <c r="EU108" s="65">
        <v>154.12714919999999</v>
      </c>
      <c r="EV108" s="65">
        <v>154.12714919999999</v>
      </c>
      <c r="EW108" s="65">
        <v>154.12714919999999</v>
      </c>
      <c r="EX108" s="65">
        <v>154.12714919999999</v>
      </c>
      <c r="EY108" s="65">
        <v>154.12714919999999</v>
      </c>
      <c r="EZ108" s="65">
        <v>154.12714919999999</v>
      </c>
      <c r="FA108" s="65">
        <v>154.12714919999999</v>
      </c>
      <c r="FB108" s="65">
        <v>154.12714919999999</v>
      </c>
      <c r="FC108" s="65">
        <v>154.12714919999999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5848.836687</v>
      </c>
      <c r="E113" s="65">
        <v>4744.80926</v>
      </c>
      <c r="F113" s="65">
        <v>4360.959218</v>
      </c>
      <c r="G113" s="65">
        <v>5211.8982029999997</v>
      </c>
      <c r="H113" s="65">
        <v>5232.9911320000001</v>
      </c>
      <c r="I113" s="65">
        <v>5124.4819829999997</v>
      </c>
      <c r="J113" s="65">
        <v>5080.9109879999996</v>
      </c>
      <c r="K113" s="65">
        <v>5665.027204</v>
      </c>
      <c r="L113" s="65">
        <v>6345.975015</v>
      </c>
      <c r="M113" s="65">
        <v>5427.6577070000003</v>
      </c>
      <c r="N113" s="65">
        <v>5903.3847900000001</v>
      </c>
      <c r="O113" s="65">
        <v>5355.582993</v>
      </c>
      <c r="P113" s="65">
        <v>5492.5873799999999</v>
      </c>
      <c r="Q113" s="65">
        <v>5321.7798039999998</v>
      </c>
      <c r="R113" s="65">
        <v>5841.1621670000004</v>
      </c>
      <c r="S113" s="65">
        <v>5665.027204</v>
      </c>
      <c r="T113" s="65">
        <v>7179.4286959999999</v>
      </c>
      <c r="U113" s="65">
        <v>6328.8455620000004</v>
      </c>
      <c r="V113" s="65">
        <v>6253.9755260000002</v>
      </c>
      <c r="W113" s="65">
        <v>6406.8974360000002</v>
      </c>
      <c r="X113" s="65">
        <v>6599.5677750000004</v>
      </c>
      <c r="Y113" s="65">
        <v>6093.4516110000004</v>
      </c>
      <c r="Z113" s="65">
        <v>5808.2849040000001</v>
      </c>
      <c r="AA113" s="65">
        <v>5927.5715739999996</v>
      </c>
      <c r="AB113" s="65">
        <v>6739.2704590000003</v>
      </c>
      <c r="AC113" s="65">
        <v>7423.8186610000002</v>
      </c>
      <c r="AD113" s="65">
        <v>7090.4034190000002</v>
      </c>
      <c r="AE113" s="65">
        <v>6171.1503119999998</v>
      </c>
      <c r="AF113" s="65">
        <v>5427.4960840000003</v>
      </c>
      <c r="AG113" s="65">
        <v>4984.6220949999997</v>
      </c>
      <c r="AH113" s="65">
        <v>6552.4793079999999</v>
      </c>
      <c r="AI113" s="65">
        <v>6276.1463610000001</v>
      </c>
      <c r="AJ113" s="65">
        <v>8573.7648939999999</v>
      </c>
      <c r="AK113" s="65">
        <v>4883.5526620000001</v>
      </c>
      <c r="AL113" s="65">
        <v>5932.7826670000004</v>
      </c>
      <c r="AM113" s="65">
        <v>7762.0660079999998</v>
      </c>
      <c r="AN113" s="65">
        <v>6239.6687060000004</v>
      </c>
      <c r="AO113" s="65">
        <v>5774.7009369999996</v>
      </c>
      <c r="AP113" s="65">
        <v>4501.6288549999999</v>
      </c>
      <c r="AQ113" s="65">
        <v>7605.733201</v>
      </c>
      <c r="AR113" s="65">
        <v>6163.9657280000001</v>
      </c>
      <c r="AS113" s="65">
        <v>7613.6411740000003</v>
      </c>
      <c r="AT113" s="65">
        <v>7346.7892229999998</v>
      </c>
      <c r="AU113" s="65">
        <v>7541.9748229999996</v>
      </c>
      <c r="AV113" s="65">
        <v>7885.1160900000004</v>
      </c>
      <c r="AW113" s="65">
        <v>8370.747566</v>
      </c>
      <c r="AX113" s="65">
        <v>7829.7991650000004</v>
      </c>
      <c r="AY113" s="65">
        <v>8365.5364719999998</v>
      </c>
      <c r="AZ113" s="65">
        <v>8698.159791</v>
      </c>
      <c r="BA113" s="65">
        <v>5663.4083840000003</v>
      </c>
      <c r="BB113" s="65">
        <v>8037.7721140000003</v>
      </c>
      <c r="BC113" s="65">
        <v>8698.159791</v>
      </c>
      <c r="BD113" s="65">
        <v>6217.7680049999999</v>
      </c>
      <c r="BE113" s="65">
        <v>3905.9385520000001</v>
      </c>
      <c r="BF113" s="65">
        <v>6217.7680049999999</v>
      </c>
      <c r="BG113" s="65">
        <v>6164.8209720000004</v>
      </c>
      <c r="BH113" s="65">
        <v>6476.2867999999999</v>
      </c>
      <c r="BI113" s="65">
        <v>6472.9742889999998</v>
      </c>
      <c r="BJ113" s="65">
        <v>6476.2867999999999</v>
      </c>
      <c r="BK113" s="65">
        <v>6476.2867999999999</v>
      </c>
      <c r="BL113" s="65">
        <v>7147.3121700000002</v>
      </c>
      <c r="BM113" s="65">
        <v>7147.3121700000002</v>
      </c>
      <c r="BN113" s="65">
        <v>4652.0588859999998</v>
      </c>
      <c r="BO113" s="65">
        <v>7147.3121700000002</v>
      </c>
      <c r="BP113" s="65">
        <v>7177.3653599999998</v>
      </c>
      <c r="BQ113" s="65">
        <v>4404.1343239999997</v>
      </c>
      <c r="BR113" s="65">
        <v>7177.3653599999998</v>
      </c>
      <c r="BS113" s="65">
        <v>7177.3653599999998</v>
      </c>
      <c r="BT113" s="65">
        <v>7177.3653599999998</v>
      </c>
      <c r="BU113" s="65">
        <v>5992.7416679999997</v>
      </c>
      <c r="BV113" s="65">
        <v>7177.3653599999998</v>
      </c>
      <c r="BW113" s="65">
        <v>7177.3653599999998</v>
      </c>
      <c r="BX113" s="65">
        <v>7177.3653599999998</v>
      </c>
      <c r="BY113" s="65">
        <v>7177.3653599999998</v>
      </c>
      <c r="BZ113" s="65">
        <v>7150.8361560000003</v>
      </c>
      <c r="CA113" s="65">
        <v>7177.3653599999998</v>
      </c>
      <c r="CB113" s="65">
        <v>5922.3445309999997</v>
      </c>
      <c r="CC113" s="65">
        <v>4751.0801890000002</v>
      </c>
      <c r="CD113" s="65">
        <v>4751.0801890000002</v>
      </c>
      <c r="CE113" s="65">
        <v>5922.3445309999997</v>
      </c>
      <c r="CF113" s="65">
        <v>5922.3445309999997</v>
      </c>
      <c r="CG113" s="65">
        <v>5922.3445309999997</v>
      </c>
      <c r="CH113" s="65">
        <v>4751.0801890000002</v>
      </c>
      <c r="CI113" s="65">
        <v>5922.3445309999997</v>
      </c>
      <c r="CJ113" s="65">
        <v>5922.3445309999997</v>
      </c>
      <c r="CK113" s="65">
        <v>5922.3445309999997</v>
      </c>
      <c r="CL113" s="65">
        <v>5922.3445309999997</v>
      </c>
      <c r="CM113" s="65">
        <v>5922.3445309999997</v>
      </c>
      <c r="CN113" s="65">
        <v>4928.6363590000001</v>
      </c>
      <c r="CO113" s="65">
        <v>4928.6363590000001</v>
      </c>
      <c r="CP113" s="65">
        <v>4928.6363590000001</v>
      </c>
      <c r="CQ113" s="65">
        <v>4928.6363590000001</v>
      </c>
      <c r="CR113" s="65">
        <v>4928.6363590000001</v>
      </c>
      <c r="CS113" s="65">
        <v>4928.6363590000001</v>
      </c>
      <c r="CT113" s="65">
        <v>4579.3035950000003</v>
      </c>
      <c r="CU113" s="65">
        <v>4928.6363590000001</v>
      </c>
      <c r="CV113" s="65">
        <v>4928.6363590000001</v>
      </c>
      <c r="CW113" s="65">
        <v>4928.6363590000001</v>
      </c>
      <c r="CX113" s="65">
        <v>4928.6363590000001</v>
      </c>
      <c r="CY113" s="65">
        <v>4928.6363590000001</v>
      </c>
      <c r="CZ113" s="65">
        <v>4368.8701609999998</v>
      </c>
      <c r="DA113" s="65">
        <v>4368.8701609999998</v>
      </c>
      <c r="DB113" s="65">
        <v>4368.8701609999998</v>
      </c>
      <c r="DC113" s="65">
        <v>4368.8701609999998</v>
      </c>
      <c r="DD113" s="65">
        <v>4368.8701609999998</v>
      </c>
      <c r="DE113" s="65">
        <v>4368.8701609999998</v>
      </c>
      <c r="DF113" s="65">
        <v>4368.8701609999998</v>
      </c>
      <c r="DG113" s="65">
        <v>4368.8701609999998</v>
      </c>
      <c r="DH113" s="65">
        <v>4342.3409579999998</v>
      </c>
      <c r="DI113" s="65">
        <v>4342.3409579999998</v>
      </c>
      <c r="DJ113" s="65">
        <v>4342.3409579999998</v>
      </c>
      <c r="DK113" s="65">
        <v>4342.3409579999998</v>
      </c>
      <c r="DL113" s="65">
        <v>4342.3409579999998</v>
      </c>
      <c r="DM113" s="65">
        <v>4342.3409579999998</v>
      </c>
      <c r="DN113" s="65">
        <v>4342.3409579999998</v>
      </c>
      <c r="DO113" s="65">
        <v>4342.3409579999998</v>
      </c>
      <c r="DP113" s="65">
        <v>3192.3947250000001</v>
      </c>
      <c r="DQ113" s="65">
        <v>3192.3947250000001</v>
      </c>
      <c r="DR113" s="65">
        <v>3192.3947250000001</v>
      </c>
      <c r="DS113" s="65">
        <v>3192.3947250000001</v>
      </c>
      <c r="DT113" s="65">
        <v>3192.3947250000001</v>
      </c>
      <c r="DU113" s="65">
        <v>3192.3947250000001</v>
      </c>
      <c r="DV113" s="65">
        <v>3192.3947250000001</v>
      </c>
      <c r="DW113" s="65">
        <v>3192.3947250000001</v>
      </c>
      <c r="DX113" s="65">
        <v>3192.3947250000001</v>
      </c>
      <c r="DY113" s="65">
        <v>3192.3947250000001</v>
      </c>
      <c r="DZ113" s="65">
        <v>3192.3947250000001</v>
      </c>
      <c r="EA113" s="65">
        <v>3192.3947250000001</v>
      </c>
      <c r="EB113" s="65">
        <v>3192.3947250000001</v>
      </c>
      <c r="EC113" s="65">
        <v>3192.3947250000001</v>
      </c>
      <c r="ED113" s="65">
        <v>3192.3947250000001</v>
      </c>
      <c r="EE113" s="65">
        <v>3192.3947250000001</v>
      </c>
      <c r="EF113" s="65">
        <v>2848.2730550000001</v>
      </c>
      <c r="EG113" s="65">
        <v>2848.2730550000001</v>
      </c>
      <c r="EH113" s="65">
        <v>2848.2730550000001</v>
      </c>
      <c r="EI113" s="65">
        <v>2848.2730550000001</v>
      </c>
      <c r="EJ113" s="65">
        <v>2848.2730550000001</v>
      </c>
      <c r="EK113" s="65">
        <v>2848.2730550000001</v>
      </c>
      <c r="EL113" s="65">
        <v>2848.2730550000001</v>
      </c>
      <c r="EM113" s="65">
        <v>2848.2730550000001</v>
      </c>
      <c r="EN113" s="65">
        <v>2848.2730550000001</v>
      </c>
      <c r="EO113" s="65">
        <v>2848.2730550000001</v>
      </c>
      <c r="EP113" s="65">
        <v>2848.2730550000001</v>
      </c>
      <c r="EQ113" s="65">
        <v>2848.2730550000001</v>
      </c>
      <c r="ER113" s="65">
        <v>2848.2730550000001</v>
      </c>
      <c r="ES113" s="65">
        <v>2848.2730550000001</v>
      </c>
      <c r="ET113" s="65">
        <v>2848.2730550000001</v>
      </c>
      <c r="EU113" s="65">
        <v>2848.2730550000001</v>
      </c>
      <c r="EV113" s="65">
        <v>2848.2730550000001</v>
      </c>
      <c r="EW113" s="65">
        <v>2848.2730550000001</v>
      </c>
      <c r="EX113" s="65">
        <v>2848.2730550000001</v>
      </c>
      <c r="EY113" s="65">
        <v>2848.2730550000001</v>
      </c>
      <c r="EZ113" s="65">
        <v>2848.2730550000001</v>
      </c>
      <c r="FA113" s="65">
        <v>2848.2730550000001</v>
      </c>
      <c r="FB113" s="65">
        <v>2848.2730550000001</v>
      </c>
      <c r="FC113" s="65">
        <v>2848.2730550000001</v>
      </c>
    </row>
    <row r="114" spans="2:159" x14ac:dyDescent="0.2">
      <c r="B114" s="65" t="s">
        <v>704</v>
      </c>
      <c r="C114" s="65" t="s">
        <v>37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0</v>
      </c>
      <c r="DQ125" s="65">
        <v>0</v>
      </c>
      <c r="DR125" s="65">
        <v>0</v>
      </c>
      <c r="DS125" s="65">
        <v>0</v>
      </c>
      <c r="DT125" s="65">
        <v>0</v>
      </c>
      <c r="DU125" s="65">
        <v>0</v>
      </c>
      <c r="DV125" s="65">
        <v>0</v>
      </c>
      <c r="DW125" s="65">
        <v>0</v>
      </c>
      <c r="DX125" s="65">
        <v>0</v>
      </c>
      <c r="DY125" s="65">
        <v>0</v>
      </c>
      <c r="DZ125" s="65">
        <v>0</v>
      </c>
      <c r="EA125" s="65">
        <v>0</v>
      </c>
      <c r="EB125" s="65">
        <v>0</v>
      </c>
      <c r="EC125" s="65">
        <v>0</v>
      </c>
      <c r="ED125" s="65">
        <v>0</v>
      </c>
      <c r="EE125" s="65">
        <v>0</v>
      </c>
      <c r="EF125" s="65">
        <v>0</v>
      </c>
      <c r="EG125" s="65">
        <v>0</v>
      </c>
      <c r="EH125" s="65">
        <v>0</v>
      </c>
      <c r="EI125" s="65">
        <v>0</v>
      </c>
      <c r="EJ125" s="65">
        <v>0</v>
      </c>
      <c r="EK125" s="65">
        <v>0</v>
      </c>
      <c r="EL125" s="65">
        <v>0</v>
      </c>
      <c r="EM125" s="65">
        <v>0</v>
      </c>
      <c r="EN125" s="65">
        <v>0</v>
      </c>
      <c r="EO125" s="65">
        <v>0</v>
      </c>
      <c r="EP125" s="65">
        <v>0</v>
      </c>
      <c r="EQ125" s="65">
        <v>0</v>
      </c>
      <c r="ER125" s="65">
        <v>0</v>
      </c>
      <c r="ES125" s="65">
        <v>0</v>
      </c>
      <c r="ET125" s="65">
        <v>0</v>
      </c>
      <c r="EU125" s="65">
        <v>0</v>
      </c>
      <c r="EV125" s="65">
        <v>0</v>
      </c>
      <c r="EW125" s="65">
        <v>0</v>
      </c>
      <c r="EX125" s="65">
        <v>0</v>
      </c>
      <c r="EY125" s="65">
        <v>0</v>
      </c>
      <c r="EZ125" s="65">
        <v>0</v>
      </c>
      <c r="FA125" s="65">
        <v>0</v>
      </c>
      <c r="FB125" s="65">
        <v>0</v>
      </c>
      <c r="FC125" s="65">
        <v>0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4562.0755609999997</v>
      </c>
      <c r="DM126" s="65">
        <v>4562.0755609999997</v>
      </c>
      <c r="DN126" s="65">
        <v>4562.0755609999997</v>
      </c>
      <c r="DO126" s="65">
        <v>4562.0755609999997</v>
      </c>
      <c r="DP126" s="65">
        <v>4562.0755609999997</v>
      </c>
      <c r="DQ126" s="65">
        <v>4562.0755609999997</v>
      </c>
      <c r="DR126" s="65">
        <v>4562.0755609999997</v>
      </c>
      <c r="DS126" s="65">
        <v>4562.0755609999997</v>
      </c>
      <c r="DT126" s="65">
        <v>4562.0755609999997</v>
      </c>
      <c r="DU126" s="65">
        <v>4562.0755609999997</v>
      </c>
      <c r="DV126" s="65">
        <v>4562.0755609999997</v>
      </c>
      <c r="DW126" s="65">
        <v>4562.0755609999997</v>
      </c>
      <c r="DX126" s="65">
        <v>4562.0755609999997</v>
      </c>
      <c r="DY126" s="65">
        <v>4562.0755609999997</v>
      </c>
      <c r="DZ126" s="65">
        <v>4562.0755609999997</v>
      </c>
      <c r="EA126" s="65">
        <v>4562.0755609999997</v>
      </c>
      <c r="EB126" s="65">
        <v>4562.0755609999997</v>
      </c>
      <c r="EC126" s="65">
        <v>4562.0755609999997</v>
      </c>
      <c r="ED126" s="65">
        <v>4562.0755609999997</v>
      </c>
      <c r="EE126" s="65">
        <v>4562.0755609999997</v>
      </c>
      <c r="EF126" s="65">
        <v>4562.0755609999997</v>
      </c>
      <c r="EG126" s="65">
        <v>4562.0755609999997</v>
      </c>
      <c r="EH126" s="65">
        <v>4562.0755609999997</v>
      </c>
      <c r="EI126" s="65">
        <v>4562.0755609999997</v>
      </c>
      <c r="EJ126" s="65">
        <v>4562.0755609999997</v>
      </c>
      <c r="EK126" s="65">
        <v>4562.0755609999997</v>
      </c>
      <c r="EL126" s="65">
        <v>4562.0755609999997</v>
      </c>
      <c r="EM126" s="65">
        <v>4562.0755609999997</v>
      </c>
      <c r="EN126" s="65">
        <v>4562.0755609999997</v>
      </c>
      <c r="EO126" s="65">
        <v>4562.0755609999997</v>
      </c>
      <c r="EP126" s="65">
        <v>4562.0755609999997</v>
      </c>
      <c r="EQ126" s="65">
        <v>4562.0755609999997</v>
      </c>
      <c r="ER126" s="65">
        <v>4562.0755609999997</v>
      </c>
      <c r="ES126" s="65">
        <v>4562.0755609999997</v>
      </c>
      <c r="ET126" s="65">
        <v>4562.0755609999997</v>
      </c>
      <c r="EU126" s="65">
        <v>4562.0755609999997</v>
      </c>
      <c r="EV126" s="65">
        <v>4562.0755609999997</v>
      </c>
      <c r="EW126" s="65">
        <v>4562.0755609999997</v>
      </c>
      <c r="EX126" s="65">
        <v>4562.0755609999997</v>
      </c>
      <c r="EY126" s="65">
        <v>4562.0755609999997</v>
      </c>
      <c r="EZ126" s="65">
        <v>4562.0755609999997</v>
      </c>
      <c r="FA126" s="65">
        <v>4562.0755609999997</v>
      </c>
      <c r="FB126" s="65">
        <v>4055.178277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360.03919280000002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540.05878919999998</v>
      </c>
      <c r="CP128" s="65">
        <v>360.03919280000002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1080.1175780000001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1260.1371750000001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1440.1567709999999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1440.1567709999999</v>
      </c>
      <c r="EA128" s="65">
        <v>1620.1763679999999</v>
      </c>
      <c r="EB128" s="65">
        <v>1620.1763679999999</v>
      </c>
      <c r="EC128" s="65">
        <v>1620.1763679999999</v>
      </c>
      <c r="ED128" s="65">
        <v>1620.1763679999999</v>
      </c>
      <c r="EE128" s="65">
        <v>1620.1763679999999</v>
      </c>
      <c r="EF128" s="65">
        <v>1620.1763679999999</v>
      </c>
      <c r="EG128" s="65">
        <v>1620.1763679999999</v>
      </c>
      <c r="EH128" s="65">
        <v>1440.1567709999999</v>
      </c>
      <c r="EI128" s="65">
        <v>1620.1763679999999</v>
      </c>
      <c r="EJ128" s="65">
        <v>1620.1763679999999</v>
      </c>
      <c r="EK128" s="65">
        <v>1620.1763679999999</v>
      </c>
      <c r="EL128" s="65">
        <v>1440.1567709999999</v>
      </c>
      <c r="EM128" s="65">
        <v>1620.1763679999999</v>
      </c>
      <c r="EN128" s="65">
        <v>1620.1763679999999</v>
      </c>
      <c r="EO128" s="65">
        <v>1620.1763679999999</v>
      </c>
      <c r="EP128" s="65">
        <v>1620.1763679999999</v>
      </c>
      <c r="EQ128" s="65">
        <v>1620.1763679999999</v>
      </c>
      <c r="ER128" s="65">
        <v>1620.1763679999999</v>
      </c>
      <c r="ES128" s="65">
        <v>1620.1763679999999</v>
      </c>
      <c r="ET128" s="65">
        <v>1260.1371750000001</v>
      </c>
      <c r="EU128" s="65">
        <v>1620.1763679999999</v>
      </c>
      <c r="EV128" s="65">
        <v>1620.1763679999999</v>
      </c>
      <c r="EW128" s="65">
        <v>1620.1763679999999</v>
      </c>
      <c r="EX128" s="65">
        <v>1620.1763679999999</v>
      </c>
      <c r="EY128" s="65">
        <v>1620.1763679999999</v>
      </c>
      <c r="EZ128" s="65">
        <v>1620.1763679999999</v>
      </c>
      <c r="FA128" s="65">
        <v>1620.1763679999999</v>
      </c>
      <c r="FB128" s="65">
        <v>1440.1567709999999</v>
      </c>
      <c r="FC128" s="65">
        <v>1080.1175780000001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1373.833762</v>
      </c>
      <c r="CI137" s="65">
        <v>1373.833762</v>
      </c>
      <c r="CJ137" s="65">
        <v>2060.7506429999999</v>
      </c>
      <c r="CK137" s="65">
        <v>2060.7506429999999</v>
      </c>
      <c r="CL137" s="65">
        <v>2060.7506429999999</v>
      </c>
      <c r="CM137" s="65">
        <v>2060.7506429999999</v>
      </c>
      <c r="CN137" s="65">
        <v>2747.667524</v>
      </c>
      <c r="CO137" s="65">
        <v>2567.6479279999999</v>
      </c>
      <c r="CP137" s="65">
        <v>2387.6283309999999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4628.3985709999997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5822.2127360000004</v>
      </c>
      <c r="DJ137" s="65">
        <v>6182.251929</v>
      </c>
      <c r="DK137" s="65">
        <v>6182.251929</v>
      </c>
      <c r="DL137" s="65">
        <v>6182.251929</v>
      </c>
      <c r="DM137" s="65">
        <v>6182.251929</v>
      </c>
      <c r="DN137" s="65">
        <v>6182.251929</v>
      </c>
      <c r="DO137" s="65">
        <v>6182.251929</v>
      </c>
      <c r="DP137" s="65">
        <v>6182.251929</v>
      </c>
      <c r="DQ137" s="65">
        <v>6182.251929</v>
      </c>
      <c r="DR137" s="65">
        <v>6002.2323329999999</v>
      </c>
      <c r="DS137" s="65">
        <v>6182.251929</v>
      </c>
      <c r="DT137" s="65">
        <v>6182.251929</v>
      </c>
      <c r="DU137" s="65">
        <v>6182.251929</v>
      </c>
      <c r="DV137" s="65">
        <v>6002.2323329999999</v>
      </c>
      <c r="DW137" s="65">
        <v>6182.251929</v>
      </c>
      <c r="DX137" s="65">
        <v>6182.251929</v>
      </c>
      <c r="DY137" s="65">
        <v>6182.251929</v>
      </c>
      <c r="DZ137" s="65">
        <v>6002.2323329999999</v>
      </c>
      <c r="EA137" s="65">
        <v>6182.251929</v>
      </c>
      <c r="EB137" s="65">
        <v>6182.251929</v>
      </c>
      <c r="EC137" s="65">
        <v>6182.251929</v>
      </c>
      <c r="ED137" s="65">
        <v>6182.251929</v>
      </c>
      <c r="EE137" s="65">
        <v>6182.251929</v>
      </c>
      <c r="EF137" s="65">
        <v>6182.251929</v>
      </c>
      <c r="EG137" s="65">
        <v>6182.251929</v>
      </c>
      <c r="EH137" s="65">
        <v>6002.2323329999999</v>
      </c>
      <c r="EI137" s="65">
        <v>6182.251929</v>
      </c>
      <c r="EJ137" s="65">
        <v>6182.251929</v>
      </c>
      <c r="EK137" s="65">
        <v>6182.251929</v>
      </c>
      <c r="EL137" s="65">
        <v>6002.2323329999999</v>
      </c>
      <c r="EM137" s="65">
        <v>6182.251929</v>
      </c>
      <c r="EN137" s="65">
        <v>6182.251929</v>
      </c>
      <c r="EO137" s="65">
        <v>6182.251929</v>
      </c>
      <c r="EP137" s="65">
        <v>6182.251929</v>
      </c>
      <c r="EQ137" s="65">
        <v>6182.251929</v>
      </c>
      <c r="ER137" s="65">
        <v>6182.251929</v>
      </c>
      <c r="ES137" s="65">
        <v>6182.251929</v>
      </c>
      <c r="ET137" s="65">
        <v>5822.2127360000004</v>
      </c>
      <c r="EU137" s="65">
        <v>6182.251929</v>
      </c>
      <c r="EV137" s="65">
        <v>6182.251929</v>
      </c>
      <c r="EW137" s="65">
        <v>6182.251929</v>
      </c>
      <c r="EX137" s="65">
        <v>6182.251929</v>
      </c>
      <c r="EY137" s="65">
        <v>6182.251929</v>
      </c>
      <c r="EZ137" s="65">
        <v>6182.251929</v>
      </c>
      <c r="FA137" s="65">
        <v>6182.251929</v>
      </c>
      <c r="FB137" s="65">
        <v>5495.3350479999999</v>
      </c>
      <c r="FC137" s="65">
        <v>5642.1931400000003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3028.498094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2662.8688189999998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2340.633742</v>
      </c>
      <c r="AE138" s="65">
        <v>3028.498094</v>
      </c>
      <c r="AF138" s="65">
        <v>3028.498094</v>
      </c>
      <c r="AG138" s="65">
        <v>2313.1570670000001</v>
      </c>
      <c r="AH138" s="65">
        <v>3028.498094</v>
      </c>
      <c r="AI138" s="65">
        <v>3028.498094</v>
      </c>
      <c r="AJ138" s="65">
        <v>3028.498094</v>
      </c>
      <c r="AK138" s="65">
        <v>3028.498094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2239.1766980000002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974.9482352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1065.9055049999999</v>
      </c>
      <c r="F139" s="65">
        <v>459.52370660000003</v>
      </c>
      <c r="G139" s="65">
        <v>1065.9055049999999</v>
      </c>
      <c r="H139" s="65">
        <v>1065.9055049999999</v>
      </c>
      <c r="I139" s="65">
        <v>459.52370660000003</v>
      </c>
      <c r="J139" s="65">
        <v>1065.9055049999999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1065.9055049999999</v>
      </c>
      <c r="S139" s="65">
        <v>1065.9055049999999</v>
      </c>
      <c r="T139" s="65">
        <v>1065.9055049999999</v>
      </c>
      <c r="U139" s="65">
        <v>1065.9055049999999</v>
      </c>
      <c r="V139" s="65">
        <v>1065.9055049999999</v>
      </c>
      <c r="W139" s="65">
        <v>1065.9055049999999</v>
      </c>
      <c r="X139" s="65">
        <v>1065.9055049999999</v>
      </c>
      <c r="Y139" s="65">
        <v>1065.9055049999999</v>
      </c>
      <c r="Z139" s="65">
        <v>1065.9055049999999</v>
      </c>
      <c r="AA139" s="65">
        <v>1065.9055049999999</v>
      </c>
      <c r="AB139" s="65">
        <v>1065.9055049999999</v>
      </c>
      <c r="AC139" s="65">
        <v>1065.9055049999999</v>
      </c>
      <c r="AD139" s="65">
        <v>1065.9055049999999</v>
      </c>
      <c r="AE139" s="65">
        <v>1065.9055049999999</v>
      </c>
      <c r="AF139" s="65">
        <v>1065.9055049999999</v>
      </c>
      <c r="AG139" s="65">
        <v>1065.9055049999999</v>
      </c>
      <c r="AH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L139" s="65">
        <v>1065.9055049999999</v>
      </c>
      <c r="AM139" s="65">
        <v>1065.9055049999999</v>
      </c>
      <c r="AN139" s="65">
        <v>1065.9055049999999</v>
      </c>
      <c r="AO139" s="65">
        <v>1065.9055049999999</v>
      </c>
      <c r="AP139" s="65">
        <v>1065.9055049999999</v>
      </c>
      <c r="AQ139" s="65">
        <v>1065.9055049999999</v>
      </c>
      <c r="AR139" s="65">
        <v>1065.9055049999999</v>
      </c>
      <c r="AS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W139" s="65">
        <v>1065.9055049999999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J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1065.9055049999999</v>
      </c>
      <c r="BO139" s="65">
        <v>1065.9055049999999</v>
      </c>
      <c r="BP139" s="65">
        <v>1065.9055049999999</v>
      </c>
      <c r="BQ139" s="65">
        <v>1065.9055049999999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L140" s="65">
        <v>211.28615790000001</v>
      </c>
      <c r="M140" s="65">
        <v>211.28615790000001</v>
      </c>
      <c r="N140" s="65">
        <v>211.28615790000001</v>
      </c>
      <c r="O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C140" s="65">
        <v>211.28615790000001</v>
      </c>
      <c r="AF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N140" s="65">
        <v>211.28615790000001</v>
      </c>
      <c r="AP140" s="65">
        <v>211.28615790000001</v>
      </c>
      <c r="AR140" s="65">
        <v>211.28615790000001</v>
      </c>
      <c r="AS140" s="65">
        <v>211.28615790000001</v>
      </c>
      <c r="AT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4094.4035990000002</v>
      </c>
      <c r="E149" s="65">
        <v>4094.4035990000002</v>
      </c>
      <c r="F149" s="65">
        <v>3488.0218009999999</v>
      </c>
      <c r="G149" s="65">
        <v>4094.4035990000002</v>
      </c>
      <c r="H149" s="65">
        <v>4094.4035990000002</v>
      </c>
      <c r="I149" s="65">
        <v>3488.0218009999999</v>
      </c>
      <c r="J149" s="65">
        <v>4094.4035990000002</v>
      </c>
      <c r="K149" s="65">
        <v>4094.4035990000002</v>
      </c>
      <c r="L149" s="65">
        <v>4305.6897570000001</v>
      </c>
      <c r="M149" s="65">
        <v>4305.6897570000001</v>
      </c>
      <c r="N149" s="65">
        <v>4305.6897570000001</v>
      </c>
      <c r="O149" s="65">
        <v>4305.6897570000001</v>
      </c>
      <c r="P149" s="65">
        <v>4094.4035990000002</v>
      </c>
      <c r="Q149" s="65">
        <v>4305.6897570000001</v>
      </c>
      <c r="R149" s="65">
        <v>4305.6897570000001</v>
      </c>
      <c r="S149" s="65">
        <v>4305.6897570000001</v>
      </c>
      <c r="T149" s="65">
        <v>4305.6897570000001</v>
      </c>
      <c r="U149" s="65">
        <v>4305.6897570000001</v>
      </c>
      <c r="V149" s="65">
        <v>3728.774324</v>
      </c>
      <c r="W149" s="65">
        <v>4094.4035990000002</v>
      </c>
      <c r="X149" s="65">
        <v>4305.6897570000001</v>
      </c>
      <c r="Y149" s="65">
        <v>4305.6897570000001</v>
      </c>
      <c r="Z149" s="65">
        <v>4305.6897570000001</v>
      </c>
      <c r="AA149" s="65">
        <v>4094.4035990000002</v>
      </c>
      <c r="AB149" s="65">
        <v>4094.4035990000002</v>
      </c>
      <c r="AC149" s="65">
        <v>4305.6897570000001</v>
      </c>
      <c r="AD149" s="65">
        <v>3406.5392470000002</v>
      </c>
      <c r="AE149" s="65">
        <v>4094.4035990000002</v>
      </c>
      <c r="AF149" s="65">
        <v>4305.6897570000001</v>
      </c>
      <c r="AG149" s="65">
        <v>3379.0625719999998</v>
      </c>
      <c r="AH149" s="65">
        <v>4305.6897570000001</v>
      </c>
      <c r="AI149" s="65">
        <v>4305.6897570000001</v>
      </c>
      <c r="AJ149" s="65">
        <v>4305.6897570000001</v>
      </c>
      <c r="AK149" s="65">
        <v>4305.6897570000001</v>
      </c>
      <c r="AL149" s="65">
        <v>4094.4035990000002</v>
      </c>
      <c r="AM149" s="65">
        <v>4094.4035990000002</v>
      </c>
      <c r="AN149" s="65">
        <v>4305.6897570000001</v>
      </c>
      <c r="AO149" s="65">
        <v>4094.4035990000002</v>
      </c>
      <c r="AP149" s="65">
        <v>3516.3683609999998</v>
      </c>
      <c r="AQ149" s="65">
        <v>4094.4035990000002</v>
      </c>
      <c r="AR149" s="65">
        <v>4305.6897570000001</v>
      </c>
      <c r="AS149" s="65">
        <v>4305.6897570000001</v>
      </c>
      <c r="AT149" s="65">
        <v>4305.6897570000001</v>
      </c>
      <c r="AU149" s="65">
        <v>4305.6897570000001</v>
      </c>
      <c r="AV149" s="65">
        <v>4091.561185</v>
      </c>
      <c r="AW149" s="65">
        <v>4091.561185</v>
      </c>
      <c r="AX149" s="65">
        <v>4091.561185</v>
      </c>
      <c r="AY149" s="65">
        <v>4091.561185</v>
      </c>
      <c r="AZ149" s="65">
        <v>3725.9319099999998</v>
      </c>
      <c r="BA149" s="65">
        <v>3725.9319099999998</v>
      </c>
      <c r="BB149" s="65">
        <v>3725.9319099999998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2230.3480519999998</v>
      </c>
      <c r="BK149" s="65">
        <v>2230.3480519999998</v>
      </c>
      <c r="BL149" s="65">
        <v>2230.3480519999998</v>
      </c>
      <c r="BM149" s="65">
        <v>2230.3480519999998</v>
      </c>
      <c r="BN149" s="65">
        <v>2230.3480519999998</v>
      </c>
      <c r="BO149" s="65">
        <v>2230.3480519999998</v>
      </c>
      <c r="BP149" s="65">
        <v>2230.3480519999998</v>
      </c>
      <c r="BQ149" s="65">
        <v>2230.3480519999998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2040.85374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1527.459304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1651.996044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1813.1387500000001</v>
      </c>
      <c r="AG150" s="65">
        <v>1120.700834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2468.571207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1120.700834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2451.8983750000002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1527.459304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1651.996044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1813.1387500000001</v>
      </c>
      <c r="AG161" s="65">
        <v>1120.700834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2468.571207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1120.700834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2451.8983750000002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736.75388510000005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1630.3245360000001</v>
      </c>
      <c r="E164" s="65">
        <v>1465.8913829999999</v>
      </c>
      <c r="F164" s="65">
        <v>979.93321979999996</v>
      </c>
      <c r="G164" s="65">
        <v>757.84588610000003</v>
      </c>
      <c r="H164" s="65">
        <v>730.40582559999996</v>
      </c>
      <c r="I164" s="65">
        <v>1498.768646</v>
      </c>
      <c r="J164" s="65">
        <v>965.56826679999995</v>
      </c>
      <c r="K164" s="65">
        <v>1627.814273</v>
      </c>
      <c r="L164" s="65">
        <v>1962.697559</v>
      </c>
      <c r="M164" s="65">
        <v>1627.814273</v>
      </c>
      <c r="N164" s="65">
        <v>1913.0979589999999</v>
      </c>
      <c r="O164" s="65">
        <v>1150.2886060000001</v>
      </c>
      <c r="P164" s="65">
        <v>1230.571232</v>
      </c>
      <c r="Q164" s="65">
        <v>1602.079661</v>
      </c>
      <c r="R164" s="65">
        <v>1960.1872960000001</v>
      </c>
      <c r="S164" s="65">
        <v>1769.935007</v>
      </c>
      <c r="T164" s="65">
        <v>1962.697559</v>
      </c>
      <c r="U164" s="65">
        <v>1580.7249360000001</v>
      </c>
      <c r="V164" s="65">
        <v>918.06332689999999</v>
      </c>
      <c r="W164" s="65">
        <v>757.84588610000003</v>
      </c>
      <c r="X164" s="65">
        <v>1638.038215</v>
      </c>
      <c r="Y164" s="65">
        <v>1627.814273</v>
      </c>
      <c r="Z164" s="65">
        <v>1960.1872960000001</v>
      </c>
      <c r="AA164" s="65">
        <v>1090.1607770000001</v>
      </c>
      <c r="AB164" s="65">
        <v>1962.697559</v>
      </c>
      <c r="AC164" s="65">
        <v>1818.066562</v>
      </c>
      <c r="AD164" s="65">
        <v>166.7183799</v>
      </c>
      <c r="AE164" s="65">
        <v>1148.7726520000001</v>
      </c>
      <c r="AF164" s="65">
        <v>744.97420780000004</v>
      </c>
      <c r="AG164" s="65">
        <v>1627.814273</v>
      </c>
      <c r="AH164" s="65">
        <v>268.51344010000003</v>
      </c>
      <c r="AI164" s="65">
        <v>1818.066562</v>
      </c>
      <c r="AJ164" s="65">
        <v>1962.697559</v>
      </c>
      <c r="AK164" s="65">
        <v>1726.2374809999999</v>
      </c>
      <c r="AL164" s="65">
        <v>1960.1872960000001</v>
      </c>
      <c r="AM164" s="65">
        <v>1722.8456699999999</v>
      </c>
      <c r="AN164" s="65">
        <v>1725.3559330000001</v>
      </c>
      <c r="AO164" s="65">
        <v>1960.1872960000001</v>
      </c>
      <c r="AP164" s="65">
        <v>1818.066562</v>
      </c>
      <c r="AQ164" s="65">
        <v>1580.7249360000001</v>
      </c>
      <c r="AR164" s="65">
        <v>1962.697559</v>
      </c>
      <c r="AS164" s="65">
        <v>1627.814273</v>
      </c>
      <c r="AT164" s="65">
        <v>1913.0979589999999</v>
      </c>
      <c r="AU164" s="65">
        <v>1960.1872960000001</v>
      </c>
      <c r="AV164" s="65">
        <v>1962.697559</v>
      </c>
      <c r="AW164" s="65">
        <v>1960.1872960000001</v>
      </c>
      <c r="AX164" s="65">
        <v>1960.1872960000001</v>
      </c>
      <c r="AY164" s="65">
        <v>1960.1872960000001</v>
      </c>
      <c r="AZ164" s="65">
        <v>1552.0633849999999</v>
      </c>
      <c r="BA164" s="65">
        <v>1502.4637849999999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361.27090579999998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314.37106360000001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157.18553180000001</v>
      </c>
      <c r="R165" s="65">
        <v>314.37106360000001</v>
      </c>
      <c r="S165" s="65">
        <v>314.37106360000001</v>
      </c>
      <c r="T165" s="65">
        <v>314.37106360000001</v>
      </c>
      <c r="U165" s="65">
        <v>157.18553180000001</v>
      </c>
      <c r="V165" s="65">
        <v>314.37106360000001</v>
      </c>
      <c r="W165" s="65">
        <v>314.37106360000001</v>
      </c>
      <c r="X165" s="65">
        <v>314.37106360000001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314.37106360000001</v>
      </c>
      <c r="AL165" s="65">
        <v>314.37106360000001</v>
      </c>
      <c r="AM165" s="65">
        <v>314.37106360000001</v>
      </c>
      <c r="AN165" s="65">
        <v>314.37106360000001</v>
      </c>
      <c r="AO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146.99207620000001</v>
      </c>
      <c r="F167" s="65">
        <v>105.5113344</v>
      </c>
      <c r="I167" s="65">
        <v>173.4707057</v>
      </c>
      <c r="J167" s="65">
        <v>132.0730293</v>
      </c>
      <c r="K167" s="65">
        <v>19.06915721</v>
      </c>
      <c r="M167" s="65">
        <v>177.0467506</v>
      </c>
      <c r="N167" s="65">
        <v>135.6602925</v>
      </c>
      <c r="O167" s="65">
        <v>22.646715409999999</v>
      </c>
      <c r="Q167" s="65">
        <v>265.39622850000001</v>
      </c>
      <c r="R167" s="65">
        <v>224.28692939999999</v>
      </c>
      <c r="S167" s="65">
        <v>111.0335805</v>
      </c>
      <c r="V167" s="65">
        <v>214.88775000000001</v>
      </c>
      <c r="W167" s="65">
        <v>322.14033039999998</v>
      </c>
      <c r="Y167" s="65">
        <v>310.3457745</v>
      </c>
      <c r="AA167" s="65">
        <v>322.14033039999998</v>
      </c>
      <c r="AC167" s="65">
        <v>322.14033039999998</v>
      </c>
      <c r="AD167" s="65">
        <v>322.14033039999998</v>
      </c>
      <c r="AE167" s="65">
        <v>264.25739279999999</v>
      </c>
      <c r="AF167" s="65">
        <v>322.14033039999998</v>
      </c>
      <c r="AG167" s="65">
        <v>322.14033039999998</v>
      </c>
      <c r="AH167" s="65">
        <v>322.14033039999998</v>
      </c>
      <c r="AI167" s="65">
        <v>311.0798322</v>
      </c>
      <c r="AK167" s="65">
        <v>322.14033039999998</v>
      </c>
      <c r="AL167" s="65">
        <v>322.14033039999998</v>
      </c>
      <c r="AM167" s="65">
        <v>22.793207249999998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13.38225344</v>
      </c>
      <c r="Q168" s="65">
        <v>124.1202287</v>
      </c>
      <c r="R168" s="65">
        <v>142.120734</v>
      </c>
      <c r="S168" s="65">
        <v>142.120734</v>
      </c>
      <c r="T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2547.0032700000002</v>
      </c>
      <c r="E173" s="65">
        <v>2372.3766620000001</v>
      </c>
      <c r="F173" s="65">
        <v>2301.4295539999998</v>
      </c>
      <c r="G173" s="65">
        <v>1831.7101520000001</v>
      </c>
      <c r="H173" s="65">
        <v>1946.3908260000001</v>
      </c>
      <c r="I173" s="65">
        <v>2731.0388200000002</v>
      </c>
      <c r="J173" s="65">
        <v>2313.6262959999999</v>
      </c>
      <c r="K173" s="65">
        <v>2862.86843</v>
      </c>
      <c r="L173" s="65">
        <v>3178.6825589999999</v>
      </c>
      <c r="M173" s="65">
        <v>2863.6604910000001</v>
      </c>
      <c r="N173" s="65">
        <v>3264.7432520000002</v>
      </c>
      <c r="O173" s="65">
        <v>2388.9203219999999</v>
      </c>
      <c r="P173" s="65">
        <v>2317.817751</v>
      </c>
      <c r="Q173" s="65">
        <v>2908.274852</v>
      </c>
      <c r="R173" s="65">
        <v>3400.4592250000001</v>
      </c>
      <c r="S173" s="65">
        <v>3096.953587</v>
      </c>
      <c r="T173" s="65">
        <v>3178.6825589999999</v>
      </c>
      <c r="U173" s="65">
        <v>2497.4036700000001</v>
      </c>
      <c r="V173" s="65">
        <v>2348.9360769999998</v>
      </c>
      <c r="W173" s="65">
        <v>2295.9712169999998</v>
      </c>
      <c r="X173" s="65">
        <v>2854.0232150000002</v>
      </c>
      <c r="Y173" s="65">
        <v>2839.7739839999999</v>
      </c>
      <c r="Z173" s="65">
        <v>2861.8012319999998</v>
      </c>
      <c r="AA173" s="65">
        <v>2628.2861069999999</v>
      </c>
      <c r="AB173" s="65">
        <v>3178.6825589999999</v>
      </c>
      <c r="AC173" s="65">
        <v>3041.8208289999998</v>
      </c>
      <c r="AD173" s="65">
        <v>1704.8437100000001</v>
      </c>
      <c r="AE173" s="65">
        <v>2629.0150450000001</v>
      </c>
      <c r="AF173" s="65">
        <v>2283.0995379999999</v>
      </c>
      <c r="AG173" s="65">
        <v>3165.9396029999998</v>
      </c>
      <c r="AH173" s="65">
        <v>1806.6387709999999</v>
      </c>
      <c r="AI173" s="65">
        <v>3345.131394</v>
      </c>
      <c r="AJ173" s="65">
        <v>3178.6825589999999</v>
      </c>
      <c r="AK173" s="65">
        <v>3264.362811</v>
      </c>
      <c r="AL173" s="65">
        <v>3498.3126259999999</v>
      </c>
      <c r="AM173" s="65">
        <v>2961.623877</v>
      </c>
      <c r="AN173" s="65">
        <v>3263.481264</v>
      </c>
      <c r="AO173" s="65">
        <v>3498.3126259999999</v>
      </c>
      <c r="AP173" s="65">
        <v>3356.1918919999998</v>
      </c>
      <c r="AQ173" s="65">
        <v>3118.8502669999998</v>
      </c>
      <c r="AR173" s="65">
        <v>3500.8228899999999</v>
      </c>
      <c r="AS173" s="65">
        <v>3165.9396029999998</v>
      </c>
      <c r="AT173" s="65">
        <v>3451.2232899999999</v>
      </c>
      <c r="AU173" s="65">
        <v>3498.3126259999999</v>
      </c>
      <c r="AV173" s="65">
        <v>3500.8228899999999</v>
      </c>
      <c r="AW173" s="65">
        <v>3498.3126259999999</v>
      </c>
      <c r="AX173" s="65">
        <v>3498.3126259999999</v>
      </c>
      <c r="AY173" s="65">
        <v>3498.3126259999999</v>
      </c>
      <c r="AZ173" s="65">
        <v>3090.1887149999998</v>
      </c>
      <c r="BA173" s="65">
        <v>3040.5891160000001</v>
      </c>
      <c r="BB173" s="65">
        <v>3087.6784520000001</v>
      </c>
      <c r="BC173" s="65">
        <v>3087.6784520000001</v>
      </c>
      <c r="BD173" s="65">
        <v>1638.093803</v>
      </c>
      <c r="BE173" s="65">
        <v>1445.33125</v>
      </c>
      <c r="BF173" s="65">
        <v>1635.583539</v>
      </c>
      <c r="BG173" s="65">
        <v>1635.583539</v>
      </c>
      <c r="BH173" s="65">
        <v>1609.8489279999999</v>
      </c>
      <c r="BI173" s="65">
        <v>1419.596638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390.35973589999998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164.86150459999999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778.64671080000005</v>
      </c>
      <c r="E176" s="65">
        <v>704.63459920000003</v>
      </c>
      <c r="F176" s="65">
        <v>348.39987539999998</v>
      </c>
      <c r="G176" s="65">
        <v>308.7955642</v>
      </c>
      <c r="H176" s="65">
        <v>301.5801975</v>
      </c>
      <c r="I176" s="65">
        <v>728.33597090000001</v>
      </c>
      <c r="J176" s="65">
        <v>114.170323</v>
      </c>
      <c r="K176" s="65">
        <v>450.06357370000001</v>
      </c>
      <c r="L176" s="65">
        <v>791.05858820000003</v>
      </c>
      <c r="M176" s="65">
        <v>630.74640020000004</v>
      </c>
      <c r="N176" s="65">
        <v>714.31339179999998</v>
      </c>
      <c r="O176" s="65">
        <v>573.89810660000001</v>
      </c>
      <c r="P176" s="65">
        <v>701.9015144</v>
      </c>
      <c r="Q176" s="65">
        <v>766.23483329999999</v>
      </c>
      <c r="R176" s="65">
        <v>803.47046560000001</v>
      </c>
      <c r="S176" s="65">
        <v>689.48963700000002</v>
      </c>
      <c r="T176" s="65">
        <v>803.47046560000001</v>
      </c>
      <c r="U176" s="65">
        <v>766.23483329999999</v>
      </c>
      <c r="V176" s="65">
        <v>335.94147249999997</v>
      </c>
      <c r="W176" s="65">
        <v>271.55993180000002</v>
      </c>
      <c r="X176" s="65">
        <v>714.31339179999998</v>
      </c>
      <c r="Y176" s="65">
        <v>778.64671080000005</v>
      </c>
      <c r="Z176" s="65">
        <v>803.47046560000001</v>
      </c>
      <c r="AA176" s="65">
        <v>139.8536613</v>
      </c>
      <c r="AB176" s="65">
        <v>803.47046560000001</v>
      </c>
      <c r="AC176" s="65">
        <v>803.47046560000001</v>
      </c>
      <c r="AD176" s="65">
        <v>224.64550689999999</v>
      </c>
      <c r="AE176" s="65">
        <v>175.58106280000001</v>
      </c>
      <c r="AF176" s="65">
        <v>301.5801975</v>
      </c>
      <c r="AG176" s="65">
        <v>728.33597090000001</v>
      </c>
      <c r="AH176" s="65">
        <v>76.934690669999995</v>
      </c>
      <c r="AI176" s="65">
        <v>803.47046560000001</v>
      </c>
      <c r="AJ176" s="65">
        <v>803.47046560000001</v>
      </c>
      <c r="AK176" s="65">
        <v>791.05858820000003</v>
      </c>
      <c r="AL176" s="65">
        <v>651.59077460000003</v>
      </c>
      <c r="AM176" s="65">
        <v>651.59077460000003</v>
      </c>
      <c r="AN176" s="65">
        <v>714.31339179999998</v>
      </c>
      <c r="AO176" s="65">
        <v>803.47046560000001</v>
      </c>
      <c r="AP176" s="65">
        <v>803.47046560000001</v>
      </c>
      <c r="AQ176" s="65">
        <v>651.59077460000003</v>
      </c>
      <c r="AR176" s="65">
        <v>803.47046560000001</v>
      </c>
      <c r="AS176" s="65">
        <v>651.59077460000003</v>
      </c>
      <c r="AT176" s="65">
        <v>791.05858820000003</v>
      </c>
      <c r="AU176" s="65">
        <v>803.47046560000001</v>
      </c>
      <c r="AV176" s="65">
        <v>666.45149530000003</v>
      </c>
      <c r="AW176" s="65">
        <v>666.45149530000003</v>
      </c>
      <c r="AX176" s="65">
        <v>666.45149530000003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18.949431199999999</v>
      </c>
      <c r="G180" s="65">
        <v>178.12465330000001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18.949431199999999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178.12465330000001</v>
      </c>
      <c r="X180" s="65">
        <v>73.902781680000004</v>
      </c>
      <c r="Y180" s="65">
        <v>178.12465330000001</v>
      </c>
      <c r="Z180" s="65">
        <v>178.12465330000001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104.2218716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1169.006447</v>
      </c>
      <c r="E185" s="65">
        <v>1094.9943350000001</v>
      </c>
      <c r="F185" s="65">
        <v>757.70904240000004</v>
      </c>
      <c r="G185" s="65">
        <v>877.27995329999999</v>
      </c>
      <c r="H185" s="65">
        <v>870.06458669999995</v>
      </c>
      <c r="I185" s="65">
        <v>1296.8203599999999</v>
      </c>
      <c r="J185" s="65">
        <v>682.65471209999998</v>
      </c>
      <c r="K185" s="65">
        <v>1018.547963</v>
      </c>
      <c r="L185" s="65">
        <v>1359.5429770000001</v>
      </c>
      <c r="M185" s="65">
        <v>1199.230789</v>
      </c>
      <c r="N185" s="65">
        <v>1282.797781</v>
      </c>
      <c r="O185" s="65">
        <v>1142.3824959999999</v>
      </c>
      <c r="P185" s="65">
        <v>1270.385904</v>
      </c>
      <c r="Q185" s="65">
        <v>1175.5440000000001</v>
      </c>
      <c r="R185" s="65">
        <v>1371.954855</v>
      </c>
      <c r="S185" s="65">
        <v>1257.9740260000001</v>
      </c>
      <c r="T185" s="65">
        <v>1371.954855</v>
      </c>
      <c r="U185" s="65">
        <v>1334.7192219999999</v>
      </c>
      <c r="V185" s="65">
        <v>904.42586159999996</v>
      </c>
      <c r="W185" s="65">
        <v>840.04432099999997</v>
      </c>
      <c r="X185" s="65">
        <v>1178.5759089999999</v>
      </c>
      <c r="Y185" s="65">
        <v>1347.1311000000001</v>
      </c>
      <c r="Z185" s="65">
        <v>1371.954855</v>
      </c>
      <c r="AA185" s="65">
        <v>708.33805050000001</v>
      </c>
      <c r="AB185" s="65">
        <v>1371.954855</v>
      </c>
      <c r="AC185" s="65">
        <v>1371.954855</v>
      </c>
      <c r="AD185" s="65">
        <v>793.12989600000003</v>
      </c>
      <c r="AE185" s="65">
        <v>744.06545200000005</v>
      </c>
      <c r="AF185" s="65">
        <v>870.06458669999995</v>
      </c>
      <c r="AG185" s="65">
        <v>1296.8203599999999</v>
      </c>
      <c r="AH185" s="65">
        <v>645.41907979999996</v>
      </c>
      <c r="AI185" s="65">
        <v>1371.954855</v>
      </c>
      <c r="AJ185" s="65">
        <v>1371.954855</v>
      </c>
      <c r="AK185" s="65">
        <v>1359.5429770000001</v>
      </c>
      <c r="AL185" s="65">
        <v>1220.0751640000001</v>
      </c>
      <c r="AM185" s="65">
        <v>1220.0751640000001</v>
      </c>
      <c r="AN185" s="65">
        <v>1282.797781</v>
      </c>
      <c r="AO185" s="65">
        <v>1371.954855</v>
      </c>
      <c r="AP185" s="65">
        <v>1371.954855</v>
      </c>
      <c r="AQ185" s="65">
        <v>1146.172382</v>
      </c>
      <c r="AR185" s="65">
        <v>1371.954855</v>
      </c>
      <c r="AS185" s="65">
        <v>1220.0751640000001</v>
      </c>
      <c r="AT185" s="65">
        <v>1359.5429770000001</v>
      </c>
      <c r="AU185" s="65">
        <v>1371.954855</v>
      </c>
      <c r="AV185" s="65">
        <v>1192.8681469999999</v>
      </c>
      <c r="AW185" s="65">
        <v>1009.437653</v>
      </c>
      <c r="AX185" s="65">
        <v>1192.8681469999999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671.56929490000005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29810.719379999999</v>
      </c>
      <c r="F234" s="65">
        <v>30430.198799999998</v>
      </c>
      <c r="G234" s="65">
        <v>30068.736280000001</v>
      </c>
      <c r="H234" s="65">
        <v>30103.822319999999</v>
      </c>
      <c r="I234" s="65">
        <v>30480.644349999999</v>
      </c>
      <c r="J234" s="65">
        <v>28436.30373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31326.42812</v>
      </c>
      <c r="V234" s="65">
        <v>29024.027999999998</v>
      </c>
      <c r="W234" s="65">
        <v>30068.736280000001</v>
      </c>
      <c r="X234" s="65">
        <v>30103.822319999999</v>
      </c>
      <c r="Y234" s="65">
        <v>31612.52204</v>
      </c>
      <c r="Z234" s="65">
        <v>30112.40828</v>
      </c>
      <c r="AA234" s="65">
        <v>30068.736280000001</v>
      </c>
      <c r="AB234" s="65">
        <v>30554.27232</v>
      </c>
      <c r="AC234" s="65">
        <v>27300.777740000001</v>
      </c>
      <c r="AD234" s="65">
        <v>23902.777870000002</v>
      </c>
      <c r="AE234" s="65">
        <v>30518.66128</v>
      </c>
      <c r="AF234" s="65">
        <v>30682.972320000001</v>
      </c>
      <c r="AG234" s="65">
        <v>29077.715779999999</v>
      </c>
      <c r="AH234" s="65">
        <v>31112.104800000001</v>
      </c>
      <c r="AI234" s="65">
        <v>30647.21128</v>
      </c>
      <c r="AJ234" s="65">
        <v>30682.972320000001</v>
      </c>
      <c r="AK234" s="65">
        <v>32220.697039999999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26932.143489999999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30859.72032</v>
      </c>
      <c r="BI234" s="65">
        <v>32220.697039999999</v>
      </c>
      <c r="BJ234" s="65">
        <v>31182.574799999999</v>
      </c>
      <c r="BK234" s="65">
        <v>30823.753280000001</v>
      </c>
      <c r="BL234" s="65">
        <v>30859.72032</v>
      </c>
      <c r="BM234" s="65">
        <v>32062.030940000001</v>
      </c>
      <c r="BN234" s="65">
        <v>31182.574799999999</v>
      </c>
      <c r="BO234" s="65">
        <v>30823.753280000001</v>
      </c>
      <c r="BP234" s="65">
        <v>31485.94946</v>
      </c>
      <c r="BQ234" s="65">
        <v>32874.552739999999</v>
      </c>
      <c r="BR234" s="65">
        <v>31908.8508</v>
      </c>
      <c r="BS234" s="65">
        <v>31449.252550000001</v>
      </c>
      <c r="BT234" s="65">
        <v>32654.553360000002</v>
      </c>
      <c r="BU234" s="65">
        <v>33806.891710000004</v>
      </c>
      <c r="BV234" s="65">
        <v>26420.438399999999</v>
      </c>
      <c r="BW234" s="65">
        <v>32616.494439999999</v>
      </c>
      <c r="BX234" s="65">
        <v>34215.684359999999</v>
      </c>
      <c r="BY234" s="65">
        <v>35716.468919999999</v>
      </c>
      <c r="BZ234" s="65">
        <v>34584.170400000003</v>
      </c>
      <c r="CA234" s="65">
        <v>34175.805939999998</v>
      </c>
      <c r="CB234" s="65">
        <v>34663.388760000002</v>
      </c>
      <c r="CC234" s="65">
        <v>35507.527020000001</v>
      </c>
      <c r="CD234" s="65">
        <v>34641.068399999996</v>
      </c>
      <c r="CE234" s="65">
        <v>34622.988539999998</v>
      </c>
      <c r="CF234" s="65">
        <v>34663.388760000002</v>
      </c>
      <c r="CG234" s="65">
        <v>35821.885920000001</v>
      </c>
      <c r="CH234" s="65">
        <v>34939.304400000001</v>
      </c>
      <c r="CI234" s="65">
        <v>34622.988539999998</v>
      </c>
      <c r="CJ234" s="65">
        <v>34663.388760000002</v>
      </c>
      <c r="CK234" s="65">
        <v>35558.613720000001</v>
      </c>
      <c r="CL234" s="65">
        <v>34679.522400000002</v>
      </c>
      <c r="CM234" s="65">
        <v>34622.988539999998</v>
      </c>
      <c r="CN234" s="65">
        <v>34663.388760000002</v>
      </c>
      <c r="CO234" s="65">
        <v>35829.364220000003</v>
      </c>
      <c r="CP234" s="65">
        <v>32302.24194</v>
      </c>
      <c r="CQ234" s="65">
        <v>34622.988539999998</v>
      </c>
      <c r="CR234" s="65">
        <v>34663.388760000002</v>
      </c>
      <c r="CS234" s="65">
        <v>36025.331720000002</v>
      </c>
      <c r="CT234" s="65">
        <v>35012.471400000002</v>
      </c>
      <c r="CU234" s="65">
        <v>34622.988539999998</v>
      </c>
      <c r="CV234" s="65">
        <v>34663.388760000002</v>
      </c>
      <c r="CW234" s="65">
        <v>36317.255720000001</v>
      </c>
      <c r="CX234" s="65">
        <v>35148.191400000003</v>
      </c>
      <c r="CY234" s="65">
        <v>34622.988539999998</v>
      </c>
      <c r="CZ234" s="65">
        <v>34663.388760000002</v>
      </c>
      <c r="DA234" s="65">
        <v>36400.59822</v>
      </c>
      <c r="DB234" s="65">
        <v>34681.001400000001</v>
      </c>
      <c r="DC234" s="65">
        <v>34622.988539999998</v>
      </c>
      <c r="DD234" s="65">
        <v>34842.796560000003</v>
      </c>
      <c r="DE234" s="65">
        <v>36588.997320000002</v>
      </c>
      <c r="DF234" s="65">
        <v>35330.108399999997</v>
      </c>
      <c r="DG234" s="65">
        <v>34802.187239999999</v>
      </c>
      <c r="DH234" s="65">
        <v>35000.641539999997</v>
      </c>
      <c r="DI234" s="65">
        <v>36239.380940000003</v>
      </c>
      <c r="DJ234" s="65">
        <v>35359.661</v>
      </c>
      <c r="DK234" s="65">
        <v>34959.848250000003</v>
      </c>
      <c r="DL234" s="65">
        <v>35000.641539999997</v>
      </c>
      <c r="DM234" s="65">
        <v>36754.752939999998</v>
      </c>
      <c r="DN234" s="65">
        <v>35490.161</v>
      </c>
      <c r="DO234" s="65">
        <v>34959.848250000003</v>
      </c>
      <c r="DP234" s="65">
        <v>35000.641539999997</v>
      </c>
      <c r="DQ234" s="65">
        <v>36754.752939999998</v>
      </c>
      <c r="DR234" s="65">
        <v>35490.161</v>
      </c>
      <c r="DS234" s="65">
        <v>34959.848250000003</v>
      </c>
      <c r="DT234" s="65">
        <v>35000.641539999997</v>
      </c>
      <c r="DU234" s="65">
        <v>36754.752939999998</v>
      </c>
      <c r="DV234" s="65">
        <v>33390.06366</v>
      </c>
      <c r="DW234" s="65">
        <v>34959.848250000003</v>
      </c>
      <c r="DX234" s="65">
        <v>35000.641539999997</v>
      </c>
      <c r="DY234" s="65">
        <v>36754.752939999998</v>
      </c>
      <c r="DZ234" s="65">
        <v>35490.161</v>
      </c>
      <c r="EA234" s="65">
        <v>34959.848250000003</v>
      </c>
      <c r="EB234" s="65">
        <v>35000.641539999997</v>
      </c>
      <c r="EC234" s="65">
        <v>36754.752939999998</v>
      </c>
      <c r="ED234" s="65">
        <v>35143.553</v>
      </c>
      <c r="EE234" s="65">
        <v>34959.848250000003</v>
      </c>
      <c r="EF234" s="65">
        <v>35000.641539999997</v>
      </c>
      <c r="EG234" s="65">
        <v>36754.752939999998</v>
      </c>
      <c r="EH234" s="65">
        <v>34493.837</v>
      </c>
      <c r="EI234" s="65">
        <v>34959.848250000003</v>
      </c>
      <c r="EJ234" s="65">
        <v>35000.641539999997</v>
      </c>
      <c r="EK234" s="65">
        <v>36754.752939999998</v>
      </c>
      <c r="EL234" s="65">
        <v>34705.595000000001</v>
      </c>
      <c r="EM234" s="65">
        <v>34959.848250000003</v>
      </c>
      <c r="EN234" s="65">
        <v>35000.641539999997</v>
      </c>
      <c r="EO234" s="65">
        <v>36754.752939999998</v>
      </c>
      <c r="EP234" s="65">
        <v>34213.088000000003</v>
      </c>
      <c r="EQ234" s="65">
        <v>34959.848250000003</v>
      </c>
      <c r="ER234" s="65">
        <v>35086.012540000003</v>
      </c>
      <c r="ES234" s="65">
        <v>36844.402439999998</v>
      </c>
      <c r="ET234" s="65">
        <v>35221.330999999998</v>
      </c>
      <c r="EU234" s="65">
        <v>34963.96185</v>
      </c>
      <c r="EV234" s="65">
        <v>35136.548739999998</v>
      </c>
      <c r="EW234" s="65">
        <v>36897.471339999996</v>
      </c>
      <c r="EX234" s="65">
        <v>35578.639999999999</v>
      </c>
      <c r="EY234" s="65">
        <v>35026.180050000003</v>
      </c>
      <c r="EZ234" s="65">
        <v>35177.732739999999</v>
      </c>
      <c r="FA234" s="65">
        <v>36940.719340000003</v>
      </c>
      <c r="FB234" s="65">
        <v>30165.153020000002</v>
      </c>
      <c r="FC234" s="65">
        <v>35136.733050000003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10105.381869999999</v>
      </c>
      <c r="F235" s="65">
        <v>10582.92424</v>
      </c>
      <c r="G235" s="65">
        <v>12518.10845</v>
      </c>
      <c r="H235" s="65">
        <v>12144.705819999999</v>
      </c>
      <c r="I235" s="65">
        <v>11130.56986</v>
      </c>
      <c r="J235" s="65">
        <v>10103.41048</v>
      </c>
      <c r="K235" s="65">
        <v>11887.518539999999</v>
      </c>
      <c r="L235" s="65">
        <v>13314.749659999999</v>
      </c>
      <c r="M235" s="65">
        <v>12305.40155</v>
      </c>
      <c r="N235" s="65">
        <v>12733.00352</v>
      </c>
      <c r="O235" s="65">
        <v>13510.5548</v>
      </c>
      <c r="P235" s="65">
        <v>13314.749659999999</v>
      </c>
      <c r="Q235" s="65">
        <v>11463.93455</v>
      </c>
      <c r="R235" s="65">
        <v>11215.396280000001</v>
      </c>
      <c r="S235" s="65">
        <v>13510.5548</v>
      </c>
      <c r="T235" s="65">
        <v>13314.749659999999</v>
      </c>
      <c r="U235" s="65">
        <v>10464.375749999999</v>
      </c>
      <c r="V235" s="65">
        <v>10018.572819999999</v>
      </c>
      <c r="W235" s="65">
        <v>13510.5548</v>
      </c>
      <c r="X235" s="65">
        <v>13314.749659999999</v>
      </c>
      <c r="Y235" s="65">
        <v>11529.14579</v>
      </c>
      <c r="Z235" s="65">
        <v>11747.098889999999</v>
      </c>
      <c r="AA235" s="65">
        <v>13510.5548</v>
      </c>
      <c r="AB235" s="65">
        <v>12965.36117</v>
      </c>
      <c r="AC235" s="65">
        <v>10979.522419999999</v>
      </c>
      <c r="AD235" s="65">
        <v>13465.369000000001</v>
      </c>
      <c r="AE235" s="65">
        <v>13510.5548</v>
      </c>
      <c r="AF235" s="65">
        <v>13601.99258</v>
      </c>
      <c r="AG235" s="65">
        <v>11955.842189999999</v>
      </c>
      <c r="AH235" s="65">
        <v>11069.438550000001</v>
      </c>
      <c r="AI235" s="65">
        <v>11546.529350000001</v>
      </c>
      <c r="AJ235" s="65">
        <v>13679.13357</v>
      </c>
      <c r="AK235" s="65">
        <v>13632.71117</v>
      </c>
      <c r="AL235" s="65">
        <v>11746.851989999999</v>
      </c>
      <c r="AM235" s="65">
        <v>13880.2973</v>
      </c>
      <c r="AN235" s="65">
        <v>13679.13357</v>
      </c>
      <c r="AO235" s="65">
        <v>8889.9694980000004</v>
      </c>
      <c r="AP235" s="65">
        <v>13833.874900000001</v>
      </c>
      <c r="AQ235" s="65">
        <v>13880.2973</v>
      </c>
      <c r="AR235" s="65">
        <v>13804.57317</v>
      </c>
      <c r="AS235" s="65">
        <v>7238.2736910000003</v>
      </c>
      <c r="AT235" s="65">
        <v>11582.314189999999</v>
      </c>
      <c r="AU235" s="65">
        <v>14007.5816</v>
      </c>
      <c r="AV235" s="65">
        <v>13908.88517</v>
      </c>
      <c r="AW235" s="65">
        <v>13757.72507</v>
      </c>
      <c r="AX235" s="65">
        <v>13960.7335</v>
      </c>
      <c r="AY235" s="65">
        <v>14052.186540000001</v>
      </c>
      <c r="AZ235" s="65">
        <v>14145.571980000001</v>
      </c>
      <c r="BA235" s="65">
        <v>14097.566650000001</v>
      </c>
      <c r="BB235" s="65">
        <v>13960.7335</v>
      </c>
      <c r="BC235" s="65">
        <v>14353.5951</v>
      </c>
      <c r="BD235" s="65">
        <v>14191.14637</v>
      </c>
      <c r="BE235" s="65">
        <v>13962.29327</v>
      </c>
      <c r="BF235" s="65">
        <v>14044.0543</v>
      </c>
      <c r="BG235" s="65">
        <v>14275.1567</v>
      </c>
      <c r="BH235" s="65">
        <v>14832.04637</v>
      </c>
      <c r="BI235" s="65">
        <v>14142.986370000001</v>
      </c>
      <c r="BJ235" s="65">
        <v>12173.932360000001</v>
      </c>
      <c r="BK235" s="65">
        <v>14207.843150000001</v>
      </c>
      <c r="BL235" s="65">
        <v>14832.04637</v>
      </c>
      <c r="BM235" s="65">
        <v>13757.72507</v>
      </c>
      <c r="BN235" s="65">
        <v>14792.242899999999</v>
      </c>
      <c r="BO235" s="65">
        <v>15050.164699999999</v>
      </c>
      <c r="BP235" s="65">
        <v>15440.768770000001</v>
      </c>
      <c r="BQ235" s="65">
        <v>15270.22587</v>
      </c>
      <c r="BR235" s="65">
        <v>15370.9738</v>
      </c>
      <c r="BS235" s="65">
        <v>15667.838900000001</v>
      </c>
      <c r="BT235" s="65">
        <v>16391.784810000001</v>
      </c>
      <c r="BU235" s="65">
        <v>14012.17549</v>
      </c>
      <c r="BV235" s="65">
        <v>16501.848040000001</v>
      </c>
      <c r="BW235" s="65">
        <v>16632.840469999999</v>
      </c>
      <c r="BX235" s="65">
        <v>16842.35961</v>
      </c>
      <c r="BY235" s="65">
        <v>15999.52648</v>
      </c>
      <c r="BZ235" s="65">
        <v>16893.062440000002</v>
      </c>
      <c r="CA235" s="65">
        <v>17090.041369999999</v>
      </c>
      <c r="CB235" s="65">
        <v>16842.35961</v>
      </c>
      <c r="CC235" s="65">
        <v>15889.516009999999</v>
      </c>
      <c r="CD235" s="65">
        <v>15906.944680000001</v>
      </c>
      <c r="CE235" s="65">
        <v>17090.041369999999</v>
      </c>
      <c r="CF235" s="65">
        <v>16842.35961</v>
      </c>
      <c r="CG235" s="65">
        <v>15727.826080000001</v>
      </c>
      <c r="CH235" s="65">
        <v>15779.04904</v>
      </c>
      <c r="CI235" s="65">
        <v>17090.041369999999</v>
      </c>
      <c r="CJ235" s="65">
        <v>16842.35961</v>
      </c>
      <c r="CK235" s="65">
        <v>16708.46718</v>
      </c>
      <c r="CL235" s="65">
        <v>15919.41481</v>
      </c>
      <c r="CM235" s="65">
        <v>17090.041369999999</v>
      </c>
      <c r="CN235" s="65">
        <v>16842.35961</v>
      </c>
      <c r="CO235" s="65">
        <v>14668.151459999999</v>
      </c>
      <c r="CP235" s="65">
        <v>13861.32741</v>
      </c>
      <c r="CQ235" s="65">
        <v>17090.041369999999</v>
      </c>
      <c r="CR235" s="65">
        <v>16875.95161</v>
      </c>
      <c r="CS235" s="65">
        <v>15864.46918</v>
      </c>
      <c r="CT235" s="65">
        <v>14837.590459999999</v>
      </c>
      <c r="CU235" s="65">
        <v>17124.127369999998</v>
      </c>
      <c r="CV235" s="65">
        <v>16875.95161</v>
      </c>
      <c r="CW235" s="65">
        <v>16818.68028</v>
      </c>
      <c r="CX235" s="65">
        <v>16528.846839999998</v>
      </c>
      <c r="CY235" s="65">
        <v>17124.127369999998</v>
      </c>
      <c r="CZ235" s="65">
        <v>16875.95161</v>
      </c>
      <c r="DA235" s="65">
        <v>16641.070680000001</v>
      </c>
      <c r="DB235" s="65">
        <v>16510.43938</v>
      </c>
      <c r="DC235" s="65">
        <v>17124.127369999998</v>
      </c>
      <c r="DD235" s="65">
        <v>16875.95161</v>
      </c>
      <c r="DE235" s="65">
        <v>15382.914580000001</v>
      </c>
      <c r="DF235" s="65">
        <v>17066.856039999999</v>
      </c>
      <c r="DG235" s="65">
        <v>17124.127369999998</v>
      </c>
      <c r="DH235" s="65">
        <v>16875.95161</v>
      </c>
      <c r="DI235" s="65">
        <v>15963.934080000001</v>
      </c>
      <c r="DJ235" s="65">
        <v>14878.710580000001</v>
      </c>
      <c r="DK235" s="65">
        <v>17124.127369999998</v>
      </c>
      <c r="DL235" s="65">
        <v>16875.95161</v>
      </c>
      <c r="DM235" s="65">
        <v>16673.491480000001</v>
      </c>
      <c r="DN235" s="65">
        <v>16942.590039999999</v>
      </c>
      <c r="DO235" s="65">
        <v>17124.127369999998</v>
      </c>
      <c r="DP235" s="65">
        <v>16875.95161</v>
      </c>
      <c r="DQ235" s="65">
        <v>16818.68028</v>
      </c>
      <c r="DR235" s="65">
        <v>15348.49864</v>
      </c>
      <c r="DS235" s="65">
        <v>17124.127369999998</v>
      </c>
      <c r="DT235" s="65">
        <v>16875.95161</v>
      </c>
      <c r="DU235" s="65">
        <v>15449.70975</v>
      </c>
      <c r="DV235" s="65">
        <v>15598.01404</v>
      </c>
      <c r="DW235" s="65">
        <v>17124.127369999998</v>
      </c>
      <c r="DX235" s="65">
        <v>16875.95161</v>
      </c>
      <c r="DY235" s="65">
        <v>16561.42828</v>
      </c>
      <c r="DZ235" s="65">
        <v>17066.856039999999</v>
      </c>
      <c r="EA235" s="65">
        <v>17124.127369999998</v>
      </c>
      <c r="EB235" s="65">
        <v>16875.95161</v>
      </c>
      <c r="EC235" s="65">
        <v>16818.68028</v>
      </c>
      <c r="ED235" s="65">
        <v>16218.435589999999</v>
      </c>
      <c r="EE235" s="65">
        <v>17124.127369999998</v>
      </c>
      <c r="EF235" s="65">
        <v>16875.95161</v>
      </c>
      <c r="EG235" s="65">
        <v>16818.68028</v>
      </c>
      <c r="EH235" s="65">
        <v>15623.046039999999</v>
      </c>
      <c r="EI235" s="65">
        <v>17124.127369999998</v>
      </c>
      <c r="EJ235" s="65">
        <v>16875.95161</v>
      </c>
      <c r="EK235" s="65">
        <v>16818.68028</v>
      </c>
      <c r="EL235" s="65">
        <v>16843.338159999999</v>
      </c>
      <c r="EM235" s="65">
        <v>17081.968369999999</v>
      </c>
      <c r="EN235" s="65">
        <v>16875.95161</v>
      </c>
      <c r="EO235" s="65">
        <v>16818.68028</v>
      </c>
      <c r="EP235" s="65">
        <v>16160.76916</v>
      </c>
      <c r="EQ235" s="65">
        <v>17124.127369999998</v>
      </c>
      <c r="ER235" s="65">
        <v>16875.95161</v>
      </c>
      <c r="ES235" s="65">
        <v>16818.68028</v>
      </c>
      <c r="ET235" s="65">
        <v>16311.42604</v>
      </c>
      <c r="EU235" s="65">
        <v>17124.127369999998</v>
      </c>
      <c r="EV235" s="65">
        <v>16875.95161</v>
      </c>
      <c r="EW235" s="65">
        <v>16818.68028</v>
      </c>
      <c r="EX235" s="65">
        <v>15029.0635</v>
      </c>
      <c r="EY235" s="65">
        <v>17124.127369999998</v>
      </c>
      <c r="EZ235" s="65">
        <v>16875.95161</v>
      </c>
      <c r="FA235" s="65">
        <v>16818.68028</v>
      </c>
      <c r="FB235" s="65">
        <v>16687.433499999999</v>
      </c>
      <c r="FC235" s="65">
        <v>17124.127369999998</v>
      </c>
    </row>
    <row r="236" spans="2:159" x14ac:dyDescent="0.2">
      <c r="B236" s="65" t="s">
        <v>1</v>
      </c>
      <c r="C236" s="65" t="s">
        <v>39</v>
      </c>
      <c r="D236" s="65">
        <v>6064.6001489999999</v>
      </c>
      <c r="E236" s="65">
        <v>7026.522551</v>
      </c>
      <c r="F236" s="65">
        <v>7731.8200100000004</v>
      </c>
      <c r="G236" s="65">
        <v>8596.7041379999991</v>
      </c>
      <c r="H236" s="65">
        <v>9386.1844799999999</v>
      </c>
      <c r="I236" s="65">
        <v>6419.9829099999997</v>
      </c>
      <c r="J236" s="65">
        <v>9018.7367450000002</v>
      </c>
      <c r="K236" s="65">
        <v>6661.5165660000002</v>
      </c>
      <c r="L236" s="65">
        <v>7626.2701370000004</v>
      </c>
      <c r="M236" s="65">
        <v>6802.5472669999999</v>
      </c>
      <c r="N236" s="65">
        <v>5672.5556399999996</v>
      </c>
      <c r="O236" s="65">
        <v>7665.4188549999999</v>
      </c>
      <c r="P236" s="65">
        <v>9182.1064800000004</v>
      </c>
      <c r="Q236" s="65">
        <v>7167.0122920000003</v>
      </c>
      <c r="R236" s="65">
        <v>5550.1465239999998</v>
      </c>
      <c r="S236" s="65">
        <v>6321.276578</v>
      </c>
      <c r="T236" s="65">
        <v>7145.7094969999998</v>
      </c>
      <c r="U236" s="65">
        <v>5690.6767470000004</v>
      </c>
      <c r="V236" s="65">
        <v>9331.6136399999996</v>
      </c>
      <c r="W236" s="65">
        <v>8499.4649219999992</v>
      </c>
      <c r="X236" s="65">
        <v>9386.1844799999999</v>
      </c>
      <c r="Y236" s="65">
        <v>6007.9315610000003</v>
      </c>
      <c r="Z236" s="65">
        <v>9331.6136399999996</v>
      </c>
      <c r="AA236" s="65">
        <v>8611.52</v>
      </c>
      <c r="AB236" s="65">
        <v>5705.7284799999998</v>
      </c>
      <c r="AC236" s="65">
        <v>9340.6277269999991</v>
      </c>
      <c r="AD236" s="65">
        <v>7113.4056549999996</v>
      </c>
      <c r="AE236" s="65">
        <v>6875.9739529999997</v>
      </c>
      <c r="AF236" s="65">
        <v>9386.1844799999999</v>
      </c>
      <c r="AG236" s="65">
        <v>7223.9235239999998</v>
      </c>
      <c r="AH236" s="65">
        <v>7503.9237510000003</v>
      </c>
      <c r="AI236" s="65">
        <v>5992.7399690000002</v>
      </c>
      <c r="AJ236" s="65">
        <v>7242.8357400000004</v>
      </c>
      <c r="AK236" s="65">
        <v>9030.6636479999997</v>
      </c>
      <c r="AL236" s="65">
        <v>6963.9772789999997</v>
      </c>
      <c r="AM236" s="65">
        <v>5437.6778000000004</v>
      </c>
      <c r="AN236" s="65">
        <v>9182.1064800000004</v>
      </c>
      <c r="AO236" s="65">
        <v>9429.8411520000009</v>
      </c>
      <c r="AP236" s="65">
        <v>5672.5556399999996</v>
      </c>
      <c r="AQ236" s="65">
        <v>9075.3377999999993</v>
      </c>
      <c r="AR236" s="65">
        <v>9386.1844799999999</v>
      </c>
      <c r="AS236" s="65">
        <v>8963.1727759999994</v>
      </c>
      <c r="AT236" s="65">
        <v>9331.6136399999996</v>
      </c>
      <c r="AU236" s="65">
        <v>9277.0427999999993</v>
      </c>
      <c r="AV236" s="65">
        <v>9386.1844799999999</v>
      </c>
      <c r="AW236" s="65">
        <v>9429.8411520000009</v>
      </c>
      <c r="AX236" s="65">
        <v>7825.110095</v>
      </c>
      <c r="AY236" s="65">
        <v>9277.0427999999993</v>
      </c>
      <c r="AZ236" s="65">
        <v>9386.1844799999999</v>
      </c>
      <c r="BA236" s="65">
        <v>9105.3009569999995</v>
      </c>
      <c r="BB236" s="65">
        <v>9331.6136399999996</v>
      </c>
      <c r="BC236" s="65">
        <v>9277.0427999999993</v>
      </c>
      <c r="BD236" s="65">
        <v>9386.1844799999999</v>
      </c>
      <c r="BE236" s="65">
        <v>8904.8325540000005</v>
      </c>
      <c r="BF236" s="65">
        <v>9331.6136399999996</v>
      </c>
      <c r="BG236" s="65">
        <v>9277.0427999999993</v>
      </c>
      <c r="BH236" s="65">
        <v>9386.1844799999999</v>
      </c>
      <c r="BI236" s="65">
        <v>7470.8315419999999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9429.8411520000009</v>
      </c>
      <c r="BR236" s="65">
        <v>9508.5986400000002</v>
      </c>
      <c r="BS236" s="65">
        <v>9452.9928</v>
      </c>
      <c r="BT236" s="65">
        <v>9734.4844799999992</v>
      </c>
      <c r="BU236" s="65">
        <v>8226.0455550000006</v>
      </c>
      <c r="BV236" s="65">
        <v>9677.8886399999992</v>
      </c>
      <c r="BW236" s="65">
        <v>9621.2927999999993</v>
      </c>
      <c r="BX236" s="65">
        <v>9734.4844799999992</v>
      </c>
      <c r="BY236" s="65">
        <v>9779.7611519999991</v>
      </c>
      <c r="BZ236" s="65">
        <v>7737.4354329999996</v>
      </c>
      <c r="CA236" s="65">
        <v>9621.2927999999993</v>
      </c>
      <c r="CB236" s="65">
        <v>9734.4844799999992</v>
      </c>
      <c r="CC236" s="65">
        <v>9430.2227930000008</v>
      </c>
      <c r="CD236" s="65">
        <v>7386.6414770000001</v>
      </c>
      <c r="CE236" s="65">
        <v>9621.2927999999993</v>
      </c>
      <c r="CF236" s="65">
        <v>9734.4844799999992</v>
      </c>
      <c r="CG236" s="65">
        <v>9735.5804489999991</v>
      </c>
      <c r="CH236" s="65">
        <v>7622.6774240000004</v>
      </c>
      <c r="CI236" s="65">
        <v>9621.2927999999993</v>
      </c>
      <c r="CJ236" s="65">
        <v>9734.4844799999992</v>
      </c>
      <c r="CK236" s="65">
        <v>6027.2189239999998</v>
      </c>
      <c r="CL236" s="65">
        <v>9331.6136399999996</v>
      </c>
      <c r="CM236" s="65">
        <v>9621.2927999999993</v>
      </c>
      <c r="CN236" s="65">
        <v>9734.4844799999992</v>
      </c>
      <c r="CO236" s="65">
        <v>9429.8411520000009</v>
      </c>
      <c r="CP236" s="65">
        <v>9331.6136399999996</v>
      </c>
      <c r="CQ236" s="65">
        <v>9621.2927999999993</v>
      </c>
      <c r="CR236" s="65">
        <v>9734.4844799999992</v>
      </c>
      <c r="CS236" s="65">
        <v>9681.2651519999999</v>
      </c>
      <c r="CT236" s="65">
        <v>9331.6136399999996</v>
      </c>
      <c r="CU236" s="65">
        <v>9621.2927999999993</v>
      </c>
      <c r="CV236" s="65">
        <v>9734.4844799999992</v>
      </c>
      <c r="CW236" s="65">
        <v>9779.7611519999991</v>
      </c>
      <c r="CX236" s="65">
        <v>9677.8886399999992</v>
      </c>
      <c r="CY236" s="65">
        <v>9621.2927999999993</v>
      </c>
      <c r="CZ236" s="65">
        <v>9734.4844799999992</v>
      </c>
      <c r="DA236" s="65">
        <v>9779.7611519999991</v>
      </c>
      <c r="DB236" s="65">
        <v>9466.7036399999997</v>
      </c>
      <c r="DC236" s="65">
        <v>9621.2927999999993</v>
      </c>
      <c r="DD236" s="65">
        <v>9774.1304799999998</v>
      </c>
      <c r="DE236" s="65">
        <v>9819.5915519999999</v>
      </c>
      <c r="DF236" s="65">
        <v>9717.3041400000002</v>
      </c>
      <c r="DG236" s="65">
        <v>9660.4778000000006</v>
      </c>
      <c r="DH236" s="65">
        <v>9774.1304799999998</v>
      </c>
      <c r="DI236" s="65">
        <v>9473.0411519999998</v>
      </c>
      <c r="DJ236" s="65">
        <v>9428.2286399999994</v>
      </c>
      <c r="DK236" s="65">
        <v>9660.4778000000006</v>
      </c>
      <c r="DL236" s="65">
        <v>9774.1304799999998</v>
      </c>
      <c r="DM236" s="65">
        <v>9819.5915519999999</v>
      </c>
      <c r="DN236" s="65">
        <v>9463.3691400000007</v>
      </c>
      <c r="DO236" s="65">
        <v>9660.4778000000006</v>
      </c>
      <c r="DP236" s="65">
        <v>9774.1304799999998</v>
      </c>
      <c r="DQ236" s="65">
        <v>9819.5915519999999</v>
      </c>
      <c r="DR236" s="65">
        <v>3432.4227679999999</v>
      </c>
      <c r="DS236" s="65">
        <v>9660.4778000000006</v>
      </c>
      <c r="DT236" s="65">
        <v>9774.1304799999998</v>
      </c>
      <c r="DU236" s="65">
        <v>9819.5915519999999</v>
      </c>
      <c r="DV236" s="65">
        <v>9413.7791400000006</v>
      </c>
      <c r="DW236" s="65">
        <v>9660.4778000000006</v>
      </c>
      <c r="DX236" s="65">
        <v>9774.1304799999998</v>
      </c>
      <c r="DY236" s="65">
        <v>9819.5915519999999</v>
      </c>
      <c r="DZ236" s="65">
        <v>4994.2532529999999</v>
      </c>
      <c r="EA236" s="65">
        <v>9660.4778000000006</v>
      </c>
      <c r="EB236" s="65">
        <v>9774.1304799999998</v>
      </c>
      <c r="EC236" s="65">
        <v>9819.5915519999999</v>
      </c>
      <c r="ED236" s="65">
        <v>9619.8341400000008</v>
      </c>
      <c r="EE236" s="65">
        <v>9660.4778000000006</v>
      </c>
      <c r="EF236" s="65">
        <v>9774.1304799999998</v>
      </c>
      <c r="EG236" s="65">
        <v>9819.5915519999999</v>
      </c>
      <c r="EH236" s="65">
        <v>9581.2736399999994</v>
      </c>
      <c r="EI236" s="65">
        <v>9660.4778000000006</v>
      </c>
      <c r="EJ236" s="65">
        <v>9774.1304799999998</v>
      </c>
      <c r="EK236" s="65">
        <v>9819.5915519999999</v>
      </c>
      <c r="EL236" s="65">
        <v>9386.3336400000007</v>
      </c>
      <c r="EM236" s="65">
        <v>9660.4778000000006</v>
      </c>
      <c r="EN236" s="65">
        <v>9774.1304799999998</v>
      </c>
      <c r="EO236" s="65">
        <v>9819.5915519999999</v>
      </c>
      <c r="EP236" s="65">
        <v>9411.9836400000004</v>
      </c>
      <c r="EQ236" s="65">
        <v>9660.4778000000006</v>
      </c>
      <c r="ER236" s="65">
        <v>9774.1304799999998</v>
      </c>
      <c r="ES236" s="65">
        <v>9819.5915519999999</v>
      </c>
      <c r="ET236" s="65">
        <v>9717.3041400000002</v>
      </c>
      <c r="EU236" s="65">
        <v>9660.4778000000006</v>
      </c>
      <c r="EV236" s="65">
        <v>9774.1304799999998</v>
      </c>
      <c r="EW236" s="65">
        <v>9819.5915519999999</v>
      </c>
      <c r="EX236" s="65">
        <v>9477.4821030000003</v>
      </c>
      <c r="EY236" s="65">
        <v>9606.0777999999991</v>
      </c>
      <c r="EZ236" s="65">
        <v>9774.1304799999998</v>
      </c>
      <c r="FA236" s="65">
        <v>9819.5915519999999</v>
      </c>
      <c r="FB236" s="65">
        <v>9508.5986400000002</v>
      </c>
      <c r="FC236" s="65">
        <v>9356.9428000000007</v>
      </c>
    </row>
    <row r="237" spans="2:159" x14ac:dyDescent="0.2">
      <c r="B237" s="65" t="s">
        <v>1</v>
      </c>
      <c r="C237" s="65" t="s">
        <v>40</v>
      </c>
      <c r="D237" s="65">
        <v>3455.7578090000002</v>
      </c>
      <c r="E237" s="65">
        <v>4348.9914330000001</v>
      </c>
      <c r="F237" s="65">
        <v>2361.3814280000001</v>
      </c>
      <c r="G237" s="65">
        <v>2639.1988470000001</v>
      </c>
      <c r="H237" s="65">
        <v>3470.1686549999999</v>
      </c>
      <c r="I237" s="65">
        <v>4348.9914330000001</v>
      </c>
      <c r="J237" s="65">
        <v>2361.3814280000001</v>
      </c>
      <c r="K237" s="65">
        <v>2639.1988470000001</v>
      </c>
      <c r="L237" s="65">
        <v>3470.1686549999999</v>
      </c>
      <c r="M237" s="65">
        <v>4348.9914330000001</v>
      </c>
      <c r="N237" s="65">
        <v>2361.3814280000001</v>
      </c>
      <c r="O237" s="65">
        <v>2639.1988470000001</v>
      </c>
      <c r="P237" s="65">
        <v>3470.1686549999999</v>
      </c>
      <c r="Q237" s="65">
        <v>4348.9914330000001</v>
      </c>
      <c r="R237" s="65">
        <v>2361.3814280000001</v>
      </c>
      <c r="S237" s="65">
        <v>2639.1988470000001</v>
      </c>
      <c r="T237" s="65">
        <v>3470.1686549999999</v>
      </c>
      <c r="U237" s="65">
        <v>4348.9914330000001</v>
      </c>
      <c r="V237" s="65">
        <v>2361.3814280000001</v>
      </c>
      <c r="W237" s="65">
        <v>2639.1988470000001</v>
      </c>
      <c r="X237" s="65">
        <v>3470.1686549999999</v>
      </c>
      <c r="Y237" s="65">
        <v>4348.9914330000001</v>
      </c>
      <c r="Z237" s="65">
        <v>1680.1348640000001</v>
      </c>
      <c r="AA237" s="65">
        <v>2639.1988470000001</v>
      </c>
      <c r="AB237" s="65">
        <v>4639.7650750000003</v>
      </c>
      <c r="AC237" s="65">
        <v>538.79400820000001</v>
      </c>
      <c r="AD237" s="65">
        <v>3157.2687580000002</v>
      </c>
      <c r="AE237" s="65">
        <v>3528.7226230000001</v>
      </c>
      <c r="AF237" s="65">
        <v>4671.8737600000004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5503.4128719999999</v>
      </c>
      <c r="AL237" s="65">
        <v>4935.0760520000003</v>
      </c>
      <c r="AM237" s="65">
        <v>5515.6896180000003</v>
      </c>
      <c r="AN237" s="65">
        <v>4954.2623119999998</v>
      </c>
      <c r="AO237" s="65">
        <v>9094.832547</v>
      </c>
      <c r="AP237" s="65">
        <v>4935.0760520000003</v>
      </c>
      <c r="AQ237" s="65">
        <v>5515.6896180000003</v>
      </c>
      <c r="AR237" s="65">
        <v>4729.460102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9126.9052740000006</v>
      </c>
      <c r="AX237" s="65">
        <v>4935.0760520000003</v>
      </c>
      <c r="AY237" s="65">
        <v>5422.9732640000002</v>
      </c>
      <c r="AZ237" s="65">
        <v>7252.3422170000003</v>
      </c>
      <c r="BA237" s="65">
        <v>6854.2629630000001</v>
      </c>
      <c r="BB237" s="65">
        <v>3479.0476920000001</v>
      </c>
      <c r="BC237" s="65">
        <v>5515.6896180000003</v>
      </c>
      <c r="BD237" s="65">
        <v>7252.3422170000003</v>
      </c>
      <c r="BE237" s="65">
        <v>9126.9052740000006</v>
      </c>
      <c r="BF237" s="65">
        <v>4935.0760520000003</v>
      </c>
      <c r="BG237" s="65">
        <v>5515.6896180000003</v>
      </c>
      <c r="BH237" s="65">
        <v>7252.3422170000003</v>
      </c>
      <c r="BI237" s="65">
        <v>9126.9052740000006</v>
      </c>
      <c r="BJ237" s="65">
        <v>4935.0760520000003</v>
      </c>
      <c r="BK237" s="65">
        <v>5515.6896180000003</v>
      </c>
      <c r="BL237" s="65">
        <v>7252.3422170000003</v>
      </c>
      <c r="BM237" s="65">
        <v>9126.9052740000006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8334.7314229999993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7969.6628860000001</v>
      </c>
      <c r="CC237" s="65">
        <v>9126.9052740000006</v>
      </c>
      <c r="CD237" s="65">
        <v>5423.1986399999996</v>
      </c>
      <c r="CE237" s="65">
        <v>6061.2400129999996</v>
      </c>
      <c r="CF237" s="65">
        <v>8065.4775460000001</v>
      </c>
      <c r="CG237" s="65">
        <v>9126.9052740000006</v>
      </c>
      <c r="CH237" s="65">
        <v>5488.3986299999997</v>
      </c>
      <c r="CI237" s="65">
        <v>6134.110807</v>
      </c>
      <c r="CJ237" s="65">
        <v>8065.4775460000001</v>
      </c>
      <c r="CK237" s="65">
        <v>9689.6209639999997</v>
      </c>
      <c r="CL237" s="65">
        <v>5488.3986299999997</v>
      </c>
      <c r="CM237" s="65">
        <v>6134.110807</v>
      </c>
      <c r="CN237" s="65">
        <v>8065.4775460000001</v>
      </c>
      <c r="CO237" s="65">
        <v>9126.9052740000006</v>
      </c>
      <c r="CP237" s="65">
        <v>4935.0760520000003</v>
      </c>
      <c r="CQ237" s="65">
        <v>6134.110807</v>
      </c>
      <c r="CR237" s="65">
        <v>8065.4775460000001</v>
      </c>
      <c r="CS237" s="65">
        <v>9571.4694280000003</v>
      </c>
      <c r="CT237" s="65">
        <v>4877.4320959999995</v>
      </c>
      <c r="CU237" s="65">
        <v>6134.110807</v>
      </c>
      <c r="CV237" s="65">
        <v>8065.4775460000001</v>
      </c>
      <c r="CW237" s="65">
        <v>10150.21732</v>
      </c>
      <c r="CX237" s="65">
        <v>5488.3986299999997</v>
      </c>
      <c r="CY237" s="65">
        <v>6134.110807</v>
      </c>
      <c r="CZ237" s="65">
        <v>8065.4775460000001</v>
      </c>
      <c r="DA237" s="65">
        <v>9126.9052740000006</v>
      </c>
      <c r="DB237" s="65">
        <v>5488.3986299999997</v>
      </c>
      <c r="DC237" s="65">
        <v>6134.110807</v>
      </c>
      <c r="DD237" s="65">
        <v>8065.4775460000001</v>
      </c>
      <c r="DE237" s="65">
        <v>10150.21732</v>
      </c>
      <c r="DF237" s="65">
        <v>5488.3986299999997</v>
      </c>
      <c r="DG237" s="65">
        <v>6134.110807</v>
      </c>
      <c r="DH237" s="65">
        <v>8065.4775460000001</v>
      </c>
      <c r="DI237" s="65">
        <v>10150.21732</v>
      </c>
      <c r="DJ237" s="65">
        <v>5488.3986299999997</v>
      </c>
      <c r="DK237" s="65">
        <v>6134.110807</v>
      </c>
      <c r="DL237" s="65">
        <v>8065.4775460000001</v>
      </c>
      <c r="DM237" s="65">
        <v>9689.6209639999997</v>
      </c>
      <c r="DN237" s="65">
        <v>5488.3986299999997</v>
      </c>
      <c r="DO237" s="65">
        <v>6134.110807</v>
      </c>
      <c r="DP237" s="65">
        <v>8065.4775460000001</v>
      </c>
      <c r="DQ237" s="65">
        <v>10150.21732</v>
      </c>
      <c r="DR237" s="65">
        <v>5488.3986299999997</v>
      </c>
      <c r="DS237" s="65">
        <v>6134.110807</v>
      </c>
      <c r="DT237" s="65">
        <v>8065.4775460000001</v>
      </c>
      <c r="DU237" s="65">
        <v>10150.21732</v>
      </c>
      <c r="DV237" s="65">
        <v>5184.1284919999998</v>
      </c>
      <c r="DW237" s="65">
        <v>6134.110807</v>
      </c>
      <c r="DX237" s="65">
        <v>8065.4775460000001</v>
      </c>
      <c r="DY237" s="65">
        <v>9607.0361709999997</v>
      </c>
      <c r="DZ237" s="65">
        <v>5488.3986299999997</v>
      </c>
      <c r="EA237" s="65">
        <v>6134.110807</v>
      </c>
      <c r="EB237" s="65">
        <v>8065.4775460000001</v>
      </c>
      <c r="EC237" s="65">
        <v>10150.21732</v>
      </c>
      <c r="ED237" s="65">
        <v>5184.1284919999998</v>
      </c>
      <c r="EE237" s="65">
        <v>6097.9187679999995</v>
      </c>
      <c r="EF237" s="65">
        <v>8065.4775460000001</v>
      </c>
      <c r="EG237" s="65">
        <v>10150.21732</v>
      </c>
      <c r="EH237" s="65">
        <v>5239.3461900000002</v>
      </c>
      <c r="EI237" s="65">
        <v>6134.110807</v>
      </c>
      <c r="EJ237" s="65">
        <v>8065.4775460000001</v>
      </c>
      <c r="EK237" s="65">
        <v>10150.21732</v>
      </c>
      <c r="EL237" s="65">
        <v>5488.3986299999997</v>
      </c>
      <c r="EM237" s="65">
        <v>6134.110807</v>
      </c>
      <c r="EN237" s="65">
        <v>8065.4775460000001</v>
      </c>
      <c r="EO237" s="65">
        <v>10150.21732</v>
      </c>
      <c r="EP237" s="65">
        <v>4935.0760520000003</v>
      </c>
      <c r="EQ237" s="65">
        <v>6134.110807</v>
      </c>
      <c r="ER237" s="65">
        <v>8065.4775460000001</v>
      </c>
      <c r="ES237" s="65">
        <v>10150.21732</v>
      </c>
      <c r="ET237" s="65">
        <v>4935.0760520000003</v>
      </c>
      <c r="EU237" s="65">
        <v>5855.7572529999998</v>
      </c>
      <c r="EV237" s="65">
        <v>8065.4775460000001</v>
      </c>
      <c r="EW237" s="65">
        <v>10150.21732</v>
      </c>
      <c r="EX237" s="65">
        <v>5488.3986299999997</v>
      </c>
      <c r="EY237" s="65">
        <v>5785.9250629999997</v>
      </c>
      <c r="EZ237" s="65">
        <v>8638.3759989999999</v>
      </c>
      <c r="FA237" s="65">
        <v>10871.19679</v>
      </c>
      <c r="FB237" s="65">
        <v>5824.546472</v>
      </c>
      <c r="FC237" s="65">
        <v>6356.998509</v>
      </c>
    </row>
    <row r="238" spans="2:159" x14ac:dyDescent="0.2">
      <c r="B238" s="65" t="s">
        <v>1</v>
      </c>
      <c r="C238" s="65" t="s">
        <v>41</v>
      </c>
      <c r="D238" s="65">
        <v>4143.2418390000003</v>
      </c>
      <c r="E238" s="65">
        <v>1047</v>
      </c>
      <c r="F238" s="65">
        <v>1047</v>
      </c>
      <c r="G238" s="65">
        <v>1047</v>
      </c>
      <c r="H238" s="65">
        <v>6303.8654829999996</v>
      </c>
      <c r="I238" s="65">
        <v>1047</v>
      </c>
      <c r="J238" s="65">
        <v>1047</v>
      </c>
      <c r="K238" s="65">
        <v>3058.0590390000002</v>
      </c>
      <c r="L238" s="65">
        <v>7139.9208200000003</v>
      </c>
      <c r="M238" s="65">
        <v>1047</v>
      </c>
      <c r="N238" s="65">
        <v>1047</v>
      </c>
      <c r="O238" s="65">
        <v>4790.6652800000002</v>
      </c>
      <c r="P238" s="65">
        <v>8085.8728719999999</v>
      </c>
      <c r="Q238" s="65">
        <v>1047</v>
      </c>
      <c r="R238" s="65">
        <v>1047</v>
      </c>
      <c r="S238" s="65">
        <v>4628.1193830000002</v>
      </c>
      <c r="T238" s="65">
        <v>5554.987975</v>
      </c>
      <c r="U238" s="65">
        <v>1047</v>
      </c>
      <c r="V238" s="65">
        <v>1047</v>
      </c>
      <c r="W238" s="65">
        <v>1892.8686459999999</v>
      </c>
      <c r="X238" s="65">
        <v>7812.114885</v>
      </c>
      <c r="Y238" s="65">
        <v>2496.0738240000001</v>
      </c>
      <c r="Z238" s="65">
        <v>1047</v>
      </c>
      <c r="AA238" s="65">
        <v>5196.5617279999997</v>
      </c>
      <c r="AB238" s="65">
        <v>9716</v>
      </c>
      <c r="AC238" s="65">
        <v>8662.0339999999997</v>
      </c>
      <c r="AD238" s="65">
        <v>10402</v>
      </c>
      <c r="AE238" s="65">
        <v>6427.1671820000001</v>
      </c>
      <c r="AF238" s="65">
        <v>9716</v>
      </c>
      <c r="AG238" s="65">
        <v>7183</v>
      </c>
      <c r="AH238" s="65">
        <v>6515.2425089999997</v>
      </c>
      <c r="AI238" s="65">
        <v>10028.98936</v>
      </c>
      <c r="AJ238" s="65">
        <v>9716</v>
      </c>
      <c r="AK238" s="65">
        <v>4166.6568930000003</v>
      </c>
      <c r="AL238" s="65">
        <v>7284</v>
      </c>
      <c r="AM238" s="65">
        <v>10318</v>
      </c>
      <c r="AN238" s="65">
        <v>9433.6478669999997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10444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10193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539.47799999999995</v>
      </c>
      <c r="F239" s="65">
        <v>583.11225000000002</v>
      </c>
      <c r="G239" s="65">
        <v>686.76057270000001</v>
      </c>
      <c r="H239" s="65">
        <v>705.07465760000002</v>
      </c>
      <c r="I239" s="65">
        <v>539.47799999999995</v>
      </c>
      <c r="J239" s="65">
        <v>583.11225000000002</v>
      </c>
      <c r="K239" s="65">
        <v>694.18124999999998</v>
      </c>
      <c r="L239" s="65">
        <v>708.61120749999998</v>
      </c>
      <c r="M239" s="65">
        <v>539.47799999999995</v>
      </c>
      <c r="N239" s="65">
        <v>583.11225000000002</v>
      </c>
      <c r="O239" s="65">
        <v>694.18124999999998</v>
      </c>
      <c r="P239" s="65">
        <v>795.98492369999997</v>
      </c>
      <c r="Q239" s="65">
        <v>539.47799999999995</v>
      </c>
      <c r="R239" s="65">
        <v>583.11225000000002</v>
      </c>
      <c r="S239" s="65">
        <v>694.18124999999998</v>
      </c>
      <c r="T239" s="65">
        <v>786.71862109999995</v>
      </c>
      <c r="U239" s="65">
        <v>463.50610289999997</v>
      </c>
      <c r="V239" s="65">
        <v>583.11225000000002</v>
      </c>
      <c r="W239" s="65">
        <v>694.18124999999998</v>
      </c>
      <c r="X239" s="65">
        <v>849.69465660000003</v>
      </c>
      <c r="Y239" s="65">
        <v>539.47799999999995</v>
      </c>
      <c r="Z239" s="65">
        <v>529.88075849999996</v>
      </c>
      <c r="AA239" s="65">
        <v>694.18124999999998</v>
      </c>
      <c r="AB239" s="65">
        <v>993.72219870000004</v>
      </c>
      <c r="AC239" s="65">
        <v>634.68944580000004</v>
      </c>
      <c r="AD239" s="65">
        <v>1107.6523500000001</v>
      </c>
      <c r="AE239" s="65">
        <v>694.18124999999998</v>
      </c>
      <c r="AF239" s="65">
        <v>4035.1503080000002</v>
      </c>
      <c r="AG239" s="65">
        <v>1024.7668000000001</v>
      </c>
      <c r="AH239" s="65">
        <v>681.06991270000003</v>
      </c>
      <c r="AI239" s="65">
        <v>694.18124999999998</v>
      </c>
      <c r="AJ239" s="65">
        <v>2677.5783900000001</v>
      </c>
      <c r="AK239" s="65">
        <v>732.18230879999999</v>
      </c>
      <c r="AL239" s="65">
        <v>731.91916100000003</v>
      </c>
      <c r="AM239" s="65">
        <v>694.18124999999998</v>
      </c>
      <c r="AN239" s="65">
        <v>5794.45345</v>
      </c>
      <c r="AO239" s="65">
        <v>784.00905590000002</v>
      </c>
      <c r="AP239" s="65">
        <v>783.90849260000005</v>
      </c>
      <c r="AQ239" s="65">
        <v>1318.63375</v>
      </c>
      <c r="AR239" s="65">
        <v>5794.45345</v>
      </c>
      <c r="AS239" s="65">
        <v>828.53136900000004</v>
      </c>
      <c r="AT239" s="65">
        <v>1107.6523500000001</v>
      </c>
      <c r="AU239" s="65">
        <v>1318.63375</v>
      </c>
      <c r="AV239" s="65">
        <v>5794.45345</v>
      </c>
      <c r="AW239" s="65">
        <v>873.08805559999996</v>
      </c>
      <c r="AX239" s="65">
        <v>1107.6523500000001</v>
      </c>
      <c r="AY239" s="65">
        <v>999.28971339999998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1024.7668000000001</v>
      </c>
      <c r="BF239" s="65">
        <v>965.00960480000003</v>
      </c>
      <c r="BG239" s="65">
        <v>1318.63375</v>
      </c>
      <c r="BH239" s="65">
        <v>5794.45345</v>
      </c>
      <c r="BI239" s="65">
        <v>1024.7668000000001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8359.0299460000006</v>
      </c>
      <c r="BQ239" s="65">
        <v>1360.048875</v>
      </c>
      <c r="BR239" s="65">
        <v>1597.8899899999999</v>
      </c>
      <c r="BS239" s="65">
        <v>1902.249988</v>
      </c>
      <c r="BT239" s="65">
        <v>9571.1190279999992</v>
      </c>
      <c r="BU239" s="65">
        <v>1692.6816490000001</v>
      </c>
      <c r="BV239" s="65">
        <v>1829.589723</v>
      </c>
      <c r="BW239" s="65">
        <v>2178.0830040000001</v>
      </c>
      <c r="BX239" s="65">
        <v>9571.1190279999992</v>
      </c>
      <c r="BY239" s="65">
        <v>1692.6816490000001</v>
      </c>
      <c r="BZ239" s="65">
        <v>1829.589723</v>
      </c>
      <c r="CA239" s="65">
        <v>2178.0830040000001</v>
      </c>
      <c r="CB239" s="65">
        <v>9571.1190279999992</v>
      </c>
      <c r="CC239" s="65">
        <v>1692.6816490000001</v>
      </c>
      <c r="CD239" s="65">
        <v>1829.589723</v>
      </c>
      <c r="CE239" s="65">
        <v>2178.0830040000001</v>
      </c>
      <c r="CF239" s="65">
        <v>9571.1190279999992</v>
      </c>
      <c r="CG239" s="65">
        <v>1092.1156820000001</v>
      </c>
      <c r="CH239" s="65">
        <v>1829.589723</v>
      </c>
      <c r="CI239" s="65">
        <v>2178.0830040000001</v>
      </c>
      <c r="CJ239" s="65">
        <v>9571.1190279999992</v>
      </c>
      <c r="CK239" s="65">
        <v>1692.6816490000001</v>
      </c>
      <c r="CL239" s="65">
        <v>1603.766063</v>
      </c>
      <c r="CM239" s="65">
        <v>2178.0830040000001</v>
      </c>
      <c r="CN239" s="65">
        <v>9571.1190279999992</v>
      </c>
      <c r="CO239" s="65">
        <v>1189.3113020000001</v>
      </c>
      <c r="CP239" s="65">
        <v>1829.589723</v>
      </c>
      <c r="CQ239" s="65">
        <v>2178.0830040000001</v>
      </c>
      <c r="CR239" s="65">
        <v>9571.1190279999992</v>
      </c>
      <c r="CS239" s="65">
        <v>1520.987396</v>
      </c>
      <c r="CT239" s="65">
        <v>1619.753436</v>
      </c>
      <c r="CU239" s="65">
        <v>2178.0830040000001</v>
      </c>
      <c r="CV239" s="65">
        <v>9571.1190279999992</v>
      </c>
      <c r="CW239" s="65">
        <v>1590.6816490000001</v>
      </c>
      <c r="CX239" s="65">
        <v>1829.589723</v>
      </c>
      <c r="CY239" s="65">
        <v>2178.0830040000001</v>
      </c>
      <c r="CZ239" s="65">
        <v>9571.1190279999992</v>
      </c>
      <c r="DA239" s="65">
        <v>1692.6816490000001</v>
      </c>
      <c r="DB239" s="65">
        <v>1829.589723</v>
      </c>
      <c r="DC239" s="65">
        <v>2178.0830040000001</v>
      </c>
      <c r="DD239" s="65">
        <v>9571.1190279999992</v>
      </c>
      <c r="DE239" s="65">
        <v>1692.6816490000001</v>
      </c>
      <c r="DF239" s="65">
        <v>1829.589723</v>
      </c>
      <c r="DG239" s="65">
        <v>2178.0830040000001</v>
      </c>
      <c r="DH239" s="65">
        <v>9571.1190279999992</v>
      </c>
      <c r="DI239" s="65">
        <v>1634.0625540000001</v>
      </c>
      <c r="DJ239" s="65">
        <v>1829.589723</v>
      </c>
      <c r="DK239" s="65">
        <v>2178.0830040000001</v>
      </c>
      <c r="DL239" s="65">
        <v>9571.1190279999992</v>
      </c>
      <c r="DM239" s="65">
        <v>1504.1366379999999</v>
      </c>
      <c r="DN239" s="65">
        <v>1829.589723</v>
      </c>
      <c r="DO239" s="65">
        <v>2178.0830040000001</v>
      </c>
      <c r="DP239" s="65">
        <v>9571.1190279999992</v>
      </c>
      <c r="DQ239" s="65">
        <v>1692.6816490000001</v>
      </c>
      <c r="DR239" s="65">
        <v>1829.589723</v>
      </c>
      <c r="DS239" s="65">
        <v>2178.0830040000001</v>
      </c>
      <c r="DT239" s="65">
        <v>9571.1190279999992</v>
      </c>
      <c r="DU239" s="65">
        <v>1692.6816490000001</v>
      </c>
      <c r="DV239" s="65">
        <v>1587.413436</v>
      </c>
      <c r="DW239" s="65">
        <v>2178.0830040000001</v>
      </c>
      <c r="DX239" s="65">
        <v>9590.0092370000002</v>
      </c>
      <c r="DY239" s="65">
        <v>1696.02244</v>
      </c>
      <c r="DZ239" s="65">
        <v>1699.840066</v>
      </c>
      <c r="EA239" s="65">
        <v>2182.3818160000001</v>
      </c>
      <c r="EB239" s="65">
        <v>9620.5674670000008</v>
      </c>
      <c r="EC239" s="65">
        <v>1701.4267560000001</v>
      </c>
      <c r="ED239" s="65">
        <v>1381.6662739999999</v>
      </c>
      <c r="EE239" s="65">
        <v>2189.3359</v>
      </c>
      <c r="EF239" s="65">
        <v>9626.6005690000002</v>
      </c>
      <c r="EG239" s="65">
        <v>1702.493729</v>
      </c>
      <c r="EH239" s="65">
        <v>1208.7811469999999</v>
      </c>
      <c r="EI239" s="65">
        <v>2190.708842</v>
      </c>
      <c r="EJ239" s="65">
        <v>9644.2075850000001</v>
      </c>
      <c r="EK239" s="65">
        <v>1705.607583</v>
      </c>
      <c r="EL239" s="65">
        <v>1690.213958</v>
      </c>
      <c r="EM239" s="65">
        <v>2194.7156399999999</v>
      </c>
      <c r="EN239" s="65">
        <v>9661.3122660000008</v>
      </c>
      <c r="EO239" s="65">
        <v>1708.6325979999999</v>
      </c>
      <c r="EP239" s="65">
        <v>1846.830823</v>
      </c>
      <c r="EQ239" s="65">
        <v>2198.608123</v>
      </c>
      <c r="ER239" s="65">
        <v>9677.8676969999997</v>
      </c>
      <c r="ES239" s="65">
        <v>1711.560477</v>
      </c>
      <c r="ET239" s="65">
        <v>1849.9955150000001</v>
      </c>
      <c r="EU239" s="65">
        <v>2202.375614</v>
      </c>
      <c r="EV239" s="65">
        <v>9693.8374189999995</v>
      </c>
      <c r="EW239" s="65">
        <v>1714.384771</v>
      </c>
      <c r="EX239" s="65">
        <v>1853.048245</v>
      </c>
      <c r="EY239" s="65">
        <v>1938.9679180000001</v>
      </c>
      <c r="EZ239" s="65">
        <v>9816.9021850000008</v>
      </c>
      <c r="FA239" s="65">
        <v>1736.1491510000001</v>
      </c>
      <c r="FB239" s="65">
        <v>1742.0679789999999</v>
      </c>
      <c r="FC239" s="65">
        <v>1725.5654010000001</v>
      </c>
    </row>
    <row r="240" spans="2:159" x14ac:dyDescent="0.2">
      <c r="B240" s="65" t="s">
        <v>1</v>
      </c>
      <c r="C240" s="65" t="s">
        <v>43</v>
      </c>
      <c r="F240" s="65">
        <v>297.26925</v>
      </c>
      <c r="G240" s="65">
        <v>134.83500000000001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134.07749999999999</v>
      </c>
      <c r="U240" s="65">
        <v>65.635499999999993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423.59294560000001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548.92124999999999</v>
      </c>
      <c r="BE240" s="65">
        <v>553.88324999999998</v>
      </c>
      <c r="BF240" s="65">
        <v>562.56674999999996</v>
      </c>
      <c r="BG240" s="65">
        <v>552.02250000000004</v>
      </c>
      <c r="BH240" s="65">
        <v>602.08973179999998</v>
      </c>
      <c r="BI240" s="65">
        <v>607.53235080000002</v>
      </c>
      <c r="BJ240" s="65">
        <v>617.05693410000003</v>
      </c>
      <c r="BK240" s="65">
        <v>605.49136869999995</v>
      </c>
      <c r="BL240" s="65">
        <v>902.92124999999999</v>
      </c>
      <c r="BM240" s="65">
        <v>911.08325000000002</v>
      </c>
      <c r="BN240" s="65">
        <v>925.36675000000002</v>
      </c>
      <c r="BO240" s="65">
        <v>908.02250000000004</v>
      </c>
      <c r="BP240" s="65">
        <v>902.92124999999999</v>
      </c>
      <c r="BQ240" s="65">
        <v>911.08325000000002</v>
      </c>
      <c r="BR240" s="65">
        <v>925.36675000000002</v>
      </c>
      <c r="BS240" s="65">
        <v>908.02250000000004</v>
      </c>
      <c r="BT240" s="65">
        <v>902.92124999999999</v>
      </c>
      <c r="BU240" s="65">
        <v>911.08325000000002</v>
      </c>
      <c r="BV240" s="65">
        <v>925.36675000000002</v>
      </c>
      <c r="BW240" s="65">
        <v>908.02250000000004</v>
      </c>
      <c r="BX240" s="65">
        <v>902.92124999999999</v>
      </c>
      <c r="BY240" s="65">
        <v>911.08325000000002</v>
      </c>
      <c r="BZ240" s="65">
        <v>925.36675000000002</v>
      </c>
      <c r="CA240" s="65">
        <v>908.02250000000004</v>
      </c>
      <c r="CB240" s="65">
        <v>902.92124999999999</v>
      </c>
      <c r="CC240" s="65">
        <v>911.08325000000002</v>
      </c>
      <c r="CD240" s="65">
        <v>925.36675000000002</v>
      </c>
      <c r="CE240" s="65">
        <v>908.02250000000004</v>
      </c>
      <c r="CF240" s="65">
        <v>902.92124999999999</v>
      </c>
      <c r="CG240" s="65">
        <v>911.08325000000002</v>
      </c>
      <c r="CH240" s="65">
        <v>925.36675000000002</v>
      </c>
      <c r="CI240" s="65">
        <v>908.02250000000004</v>
      </c>
      <c r="CJ240" s="65">
        <v>902.92124999999999</v>
      </c>
      <c r="CK240" s="65">
        <v>911.08325000000002</v>
      </c>
      <c r="CL240" s="65">
        <v>925.36675000000002</v>
      </c>
      <c r="CM240" s="65">
        <v>908.02250000000004</v>
      </c>
      <c r="CN240" s="65">
        <v>902.92124999999999</v>
      </c>
      <c r="CO240" s="65">
        <v>911.08325000000002</v>
      </c>
      <c r="CP240" s="65">
        <v>925.36675000000002</v>
      </c>
      <c r="CQ240" s="65">
        <v>908.02250000000004</v>
      </c>
      <c r="CR240" s="65">
        <v>902.92124999999999</v>
      </c>
      <c r="CS240" s="65">
        <v>911.08325000000002</v>
      </c>
      <c r="CT240" s="65">
        <v>922.99462549999998</v>
      </c>
      <c r="CU240" s="65">
        <v>908.02250000000004</v>
      </c>
      <c r="CV240" s="65">
        <v>902.92124999999999</v>
      </c>
      <c r="CW240" s="65">
        <v>911.08325000000002</v>
      </c>
      <c r="CX240" s="65">
        <v>925.36675000000002</v>
      </c>
      <c r="CY240" s="65">
        <v>908.02250000000004</v>
      </c>
      <c r="CZ240" s="65">
        <v>902.92124999999999</v>
      </c>
      <c r="DA240" s="65">
        <v>911.08325000000002</v>
      </c>
      <c r="DB240" s="65">
        <v>925.36675000000002</v>
      </c>
      <c r="DC240" s="65">
        <v>908.02250000000004</v>
      </c>
      <c r="DD240" s="65">
        <v>1308.4282499999999</v>
      </c>
      <c r="DE240" s="65">
        <v>1160.7734210000001</v>
      </c>
      <c r="DF240" s="65">
        <v>1340.95415</v>
      </c>
      <c r="DG240" s="65">
        <v>1315.8205</v>
      </c>
      <c r="DH240" s="65">
        <v>1662.25125</v>
      </c>
      <c r="DI240" s="65">
        <v>1677.2772500000001</v>
      </c>
      <c r="DJ240" s="65">
        <v>1383.8126970000001</v>
      </c>
      <c r="DK240" s="65">
        <v>1671.6424999999999</v>
      </c>
      <c r="DL240" s="65">
        <v>1662.25125</v>
      </c>
      <c r="DM240" s="65">
        <v>1677.2772500000001</v>
      </c>
      <c r="DN240" s="65">
        <v>1703.57275</v>
      </c>
      <c r="DO240" s="65">
        <v>1671.6424999999999</v>
      </c>
      <c r="DP240" s="65">
        <v>1662.25125</v>
      </c>
      <c r="DQ240" s="65">
        <v>1268.10465</v>
      </c>
      <c r="DR240" s="65">
        <v>1653.0723230000001</v>
      </c>
      <c r="DS240" s="65">
        <v>1671.6424999999999</v>
      </c>
      <c r="DT240" s="65">
        <v>1662.25125</v>
      </c>
      <c r="DU240" s="65">
        <v>1677.2772500000001</v>
      </c>
      <c r="DV240" s="65">
        <v>1703.57275</v>
      </c>
      <c r="DW240" s="65">
        <v>1671.6424999999999</v>
      </c>
      <c r="DX240" s="65">
        <v>1662.25125</v>
      </c>
      <c r="DY240" s="65">
        <v>1677.2772500000001</v>
      </c>
      <c r="DZ240" s="65">
        <v>1703.57275</v>
      </c>
      <c r="EA240" s="65">
        <v>1671.6424999999999</v>
      </c>
      <c r="EB240" s="65">
        <v>1662.25125</v>
      </c>
      <c r="EC240" s="65">
        <v>1677.2772500000001</v>
      </c>
      <c r="ED240" s="65">
        <v>1615.605812</v>
      </c>
      <c r="EE240" s="65">
        <v>1671.6424999999999</v>
      </c>
      <c r="EF240" s="65">
        <v>1662.25125</v>
      </c>
      <c r="EG240" s="65">
        <v>1677.2772500000001</v>
      </c>
      <c r="EH240" s="65">
        <v>1703.57275</v>
      </c>
      <c r="EI240" s="65">
        <v>1671.6424999999999</v>
      </c>
      <c r="EJ240" s="65">
        <v>1662.25125</v>
      </c>
      <c r="EK240" s="65">
        <v>1677.2772500000001</v>
      </c>
      <c r="EL240" s="65">
        <v>1703.57275</v>
      </c>
      <c r="EM240" s="65">
        <v>1671.6424999999999</v>
      </c>
      <c r="EN240" s="65">
        <v>1662.25125</v>
      </c>
      <c r="EO240" s="65">
        <v>1677.2772500000001</v>
      </c>
      <c r="EP240" s="65">
        <v>1703.57275</v>
      </c>
      <c r="EQ240" s="65">
        <v>1671.6424999999999</v>
      </c>
      <c r="ER240" s="65">
        <v>2237.5012499999998</v>
      </c>
      <c r="ES240" s="65">
        <v>2257.7272499999999</v>
      </c>
      <c r="ET240" s="65">
        <v>2293.12275</v>
      </c>
      <c r="EU240" s="65">
        <v>2250.1424999999999</v>
      </c>
      <c r="EV240" s="65">
        <v>2942.3152500000001</v>
      </c>
      <c r="EW240" s="65">
        <v>2968.9124499999998</v>
      </c>
      <c r="EX240" s="65">
        <v>2914.1082799999999</v>
      </c>
      <c r="EY240" s="65">
        <v>2791.67544</v>
      </c>
      <c r="EZ240" s="65">
        <v>3498.8917499999998</v>
      </c>
      <c r="FA240" s="65">
        <v>3530.5201499999998</v>
      </c>
      <c r="FB240" s="65">
        <v>2335.7615999999998</v>
      </c>
      <c r="FC240" s="65">
        <v>3512.4371879999999</v>
      </c>
    </row>
    <row r="241" spans="2:159" x14ac:dyDescent="0.2">
      <c r="B241" s="65" t="s">
        <v>1</v>
      </c>
      <c r="C241" s="65" t="s">
        <v>44</v>
      </c>
      <c r="BX241" s="65">
        <v>1765.9153859999999</v>
      </c>
      <c r="BY241" s="65">
        <v>144.36346359999999</v>
      </c>
      <c r="BZ241" s="65">
        <v>159.64190429999999</v>
      </c>
      <c r="CA241" s="65">
        <v>924.34633470000006</v>
      </c>
      <c r="CB241" s="65">
        <v>2299.8769240000001</v>
      </c>
      <c r="CC241" s="65">
        <v>559.56826960000001</v>
      </c>
      <c r="CD241" s="65">
        <v>207.91298090000001</v>
      </c>
      <c r="CE241" s="65">
        <v>1203.8418280000001</v>
      </c>
      <c r="CF241" s="65">
        <v>3100.8557259999998</v>
      </c>
      <c r="CH241" s="65">
        <v>280.32289489999999</v>
      </c>
      <c r="CI241" s="65">
        <v>1623.104169</v>
      </c>
      <c r="CJ241" s="65">
        <v>4039.1120380000002</v>
      </c>
      <c r="CK241" s="65">
        <v>727.24800000000005</v>
      </c>
      <c r="CL241" s="65">
        <v>94.926940970000004</v>
      </c>
      <c r="CM241" s="65">
        <v>2114.2227079999998</v>
      </c>
      <c r="CN241" s="65">
        <v>5191.7499379999999</v>
      </c>
      <c r="CP241" s="65">
        <v>270.21600000000001</v>
      </c>
      <c r="CQ241" s="65">
        <v>2717.5566079999999</v>
      </c>
      <c r="CR241" s="65">
        <v>6789.3269309999996</v>
      </c>
      <c r="CS241" s="65">
        <v>1748.5557879999999</v>
      </c>
      <c r="CU241" s="65">
        <v>3761.8012130000002</v>
      </c>
      <c r="CV241" s="65">
        <v>8590.7392440000003</v>
      </c>
      <c r="CW241" s="65">
        <v>1322.89211</v>
      </c>
      <c r="CX241" s="65">
        <v>874.44084399999997</v>
      </c>
      <c r="CY241" s="65">
        <v>5063.1204420000004</v>
      </c>
      <c r="CZ241" s="65">
        <v>9506.9601330000005</v>
      </c>
      <c r="DC241" s="65">
        <v>5748.5330000000004</v>
      </c>
      <c r="DD241" s="65">
        <v>9510.0065329999998</v>
      </c>
      <c r="DE241" s="65">
        <v>1848.236615</v>
      </c>
      <c r="DF241" s="65">
        <v>992.81700000000001</v>
      </c>
      <c r="DG241" s="65">
        <v>5748.5330000000004</v>
      </c>
      <c r="DH241" s="65">
        <v>9682.3425449999995</v>
      </c>
      <c r="DI241" s="65">
        <v>992.13950650000004</v>
      </c>
      <c r="DJ241" s="65">
        <v>992.81700000000001</v>
      </c>
      <c r="DK241" s="65">
        <v>5748.5330000000004</v>
      </c>
      <c r="DL241" s="65">
        <v>10422.53954</v>
      </c>
      <c r="DM241" s="65">
        <v>2672.0259999999998</v>
      </c>
      <c r="DN241" s="65">
        <v>992.81700000000001</v>
      </c>
      <c r="DO241" s="65">
        <v>5748.5330000000004</v>
      </c>
      <c r="DP241" s="65">
        <v>10561.451660000001</v>
      </c>
      <c r="DQ241" s="65">
        <v>631.70268080000005</v>
      </c>
      <c r="DR241" s="65">
        <v>722.601</v>
      </c>
      <c r="DS241" s="65">
        <v>5748.5330000000004</v>
      </c>
      <c r="DT241" s="65">
        <v>10620.24604</v>
      </c>
      <c r="DU241" s="65">
        <v>2672.0259999999998</v>
      </c>
      <c r="DV241" s="65">
        <v>71.361000000000004</v>
      </c>
      <c r="DW241" s="65">
        <v>5748.5330000000004</v>
      </c>
      <c r="DX241" s="65">
        <v>10660.071099999999</v>
      </c>
      <c r="DY241" s="65">
        <v>2672.0259999999998</v>
      </c>
      <c r="DZ241" s="65">
        <v>722.601</v>
      </c>
      <c r="EA241" s="65">
        <v>5748.5330000000004</v>
      </c>
      <c r="EB241" s="65">
        <v>10660.071099999999</v>
      </c>
      <c r="EC241" s="65">
        <v>2672.0259999999998</v>
      </c>
      <c r="ED241" s="65">
        <v>921.45600000000002</v>
      </c>
      <c r="EE241" s="65">
        <v>5748.5330000000004</v>
      </c>
      <c r="EF241" s="65">
        <v>10660.071099999999</v>
      </c>
      <c r="EG241" s="65">
        <v>2672.0259999999998</v>
      </c>
      <c r="EH241" s="65">
        <v>270.21600000000001</v>
      </c>
      <c r="EI241" s="65">
        <v>5320.3549640000001</v>
      </c>
      <c r="EJ241" s="65">
        <v>10660.071099999999</v>
      </c>
      <c r="EK241" s="65">
        <v>2672.0259999999998</v>
      </c>
      <c r="EL241" s="65">
        <v>71.361000000000004</v>
      </c>
      <c r="EM241" s="65">
        <v>5748.5330000000004</v>
      </c>
      <c r="EN241" s="65">
        <v>10660.071099999999</v>
      </c>
      <c r="EO241" s="65">
        <v>2672.0259999999998</v>
      </c>
      <c r="EQ241" s="65">
        <v>4596.660457</v>
      </c>
      <c r="ER241" s="65">
        <v>10367.51892</v>
      </c>
      <c r="ES241" s="65">
        <v>2833.9093010000001</v>
      </c>
      <c r="ET241" s="65">
        <v>1052.9663</v>
      </c>
      <c r="EU241" s="65">
        <v>4119.0318719999996</v>
      </c>
      <c r="EV241" s="65">
        <v>10663.1175</v>
      </c>
      <c r="EW241" s="65">
        <v>2846.8620000000001</v>
      </c>
      <c r="EX241" s="65">
        <v>986.41800000000001</v>
      </c>
      <c r="EY241" s="65">
        <v>4560.0870000000004</v>
      </c>
      <c r="EZ241" s="65">
        <v>11287.61002</v>
      </c>
      <c r="FA241" s="65">
        <v>3163.6544210000002</v>
      </c>
      <c r="FB241" s="65">
        <v>1104.125276</v>
      </c>
      <c r="FC241" s="65">
        <v>6313.2792689999997</v>
      </c>
    </row>
    <row r="242" spans="2:159" x14ac:dyDescent="0.2">
      <c r="B242" s="65" t="s">
        <v>1</v>
      </c>
      <c r="C242" s="65" t="s">
        <v>45</v>
      </c>
      <c r="AK242" s="65">
        <v>713.70583999999997</v>
      </c>
      <c r="AM242" s="65">
        <v>1535.4497200000001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U242" s="65">
        <v>1535.4497200000001</v>
      </c>
      <c r="AV242" s="65">
        <v>2933.3964799999999</v>
      </c>
      <c r="AW242" s="65">
        <v>713.70583999999997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F242" s="65">
        <v>265.18428</v>
      </c>
      <c r="BG242" s="65">
        <v>1535.4497200000001</v>
      </c>
      <c r="BH242" s="65">
        <v>2933.3964799999999</v>
      </c>
      <c r="BI242" s="65">
        <v>713.70583999999997</v>
      </c>
      <c r="BK242" s="65">
        <v>1535.4497200000001</v>
      </c>
      <c r="BL242" s="65">
        <v>2933.3964799999999</v>
      </c>
      <c r="BM242" s="65">
        <v>713.70583999999997</v>
      </c>
      <c r="BO242" s="65">
        <v>1535.4497200000001</v>
      </c>
      <c r="BP242" s="65">
        <v>3180.6924800000002</v>
      </c>
      <c r="BQ242" s="65">
        <v>50.14</v>
      </c>
      <c r="BR242" s="65">
        <v>22.356000000000002</v>
      </c>
      <c r="BS242" s="65">
        <v>1664.89372</v>
      </c>
      <c r="BT242" s="65">
        <v>3180.6924800000002</v>
      </c>
      <c r="BV242" s="65">
        <v>287.54028</v>
      </c>
      <c r="BW242" s="65">
        <v>1664.89372</v>
      </c>
      <c r="BX242" s="65">
        <v>3597.3119999999999</v>
      </c>
      <c r="BY242" s="65">
        <v>875.23885710000002</v>
      </c>
      <c r="BZ242" s="65">
        <v>60.019148569999999</v>
      </c>
      <c r="CA242" s="65">
        <v>1882.9680000000001</v>
      </c>
      <c r="CB242" s="65">
        <v>3597.3119999999999</v>
      </c>
      <c r="CC242" s="65">
        <v>161.5330171</v>
      </c>
      <c r="CD242" s="65">
        <v>287.54028</v>
      </c>
      <c r="CE242" s="65">
        <v>1882.9680000000001</v>
      </c>
      <c r="CF242" s="65">
        <v>3597.3119999999999</v>
      </c>
      <c r="CH242" s="65">
        <v>18.63</v>
      </c>
      <c r="CI242" s="65">
        <v>1882.9680000000001</v>
      </c>
      <c r="CJ242" s="65">
        <v>3597.3119999999999</v>
      </c>
      <c r="CK242" s="65">
        <v>713.70583999999997</v>
      </c>
      <c r="CL242" s="65">
        <v>325.2034286</v>
      </c>
      <c r="CM242" s="65">
        <v>1882.9680000000001</v>
      </c>
      <c r="CN242" s="65">
        <v>3597.3119999999999</v>
      </c>
      <c r="CO242" s="65">
        <v>723.73383999999999</v>
      </c>
      <c r="CQ242" s="65">
        <v>1882.9680000000001</v>
      </c>
      <c r="CR242" s="65">
        <v>3597.3119999999999</v>
      </c>
      <c r="CS242" s="65">
        <v>151.5050171</v>
      </c>
      <c r="CT242" s="65">
        <v>325.2034286</v>
      </c>
      <c r="CU242" s="65">
        <v>1882.9680000000001</v>
      </c>
      <c r="CV242" s="65">
        <v>3597.3119999999999</v>
      </c>
      <c r="CW242" s="65">
        <v>875.23885710000002</v>
      </c>
      <c r="CX242" s="65">
        <v>325.2034286</v>
      </c>
      <c r="CY242" s="65">
        <v>1882.9680000000001</v>
      </c>
      <c r="CZ242" s="65">
        <v>4437.4945909999997</v>
      </c>
      <c r="DA242" s="65">
        <v>1114.4301929999999</v>
      </c>
      <c r="DB242" s="65">
        <v>414.07727360000001</v>
      </c>
      <c r="DC242" s="65">
        <v>2397.5585350000001</v>
      </c>
      <c r="DD242" s="65">
        <v>5755.8418670000001</v>
      </c>
      <c r="DE242" s="65">
        <v>1538.83584</v>
      </c>
      <c r="DF242" s="65">
        <v>571.76927999999998</v>
      </c>
      <c r="DG242" s="65">
        <v>3310.61472</v>
      </c>
      <c r="DH242" s="65">
        <v>5755.8418670000001</v>
      </c>
      <c r="DI242" s="65">
        <v>723.73383999999999</v>
      </c>
      <c r="DJ242" s="65">
        <v>571.76927999999998</v>
      </c>
      <c r="DK242" s="65">
        <v>3310.61472</v>
      </c>
      <c r="DL242" s="65">
        <v>5755.8418670000001</v>
      </c>
      <c r="DM242" s="65">
        <v>1538.83584</v>
      </c>
      <c r="DN242" s="65">
        <v>571.76927999999998</v>
      </c>
      <c r="DO242" s="65">
        <v>3310.61472</v>
      </c>
      <c r="DP242" s="65">
        <v>5755.8418670000001</v>
      </c>
      <c r="DQ242" s="65">
        <v>1538.83584</v>
      </c>
      <c r="DR242" s="65">
        <v>568.04327999999998</v>
      </c>
      <c r="DS242" s="65">
        <v>3310.61472</v>
      </c>
      <c r="DT242" s="65">
        <v>5755.8418670000001</v>
      </c>
      <c r="DU242" s="65">
        <v>1538.83584</v>
      </c>
      <c r="DV242" s="65">
        <v>224.75993270000001</v>
      </c>
      <c r="DW242" s="65">
        <v>3310.61472</v>
      </c>
      <c r="DX242" s="65">
        <v>5755.8418670000001</v>
      </c>
      <c r="DY242" s="65">
        <v>1538.83584</v>
      </c>
      <c r="DZ242" s="65">
        <v>571.76927999999998</v>
      </c>
      <c r="EA242" s="65">
        <v>3310.61472</v>
      </c>
      <c r="EB242" s="65">
        <v>5755.8418670000001</v>
      </c>
      <c r="EC242" s="65">
        <v>1538.83584</v>
      </c>
      <c r="ED242" s="65">
        <v>571.76927999999998</v>
      </c>
      <c r="EE242" s="65">
        <v>3310.61472</v>
      </c>
      <c r="EF242" s="65">
        <v>5755.8418670000001</v>
      </c>
      <c r="EG242" s="65">
        <v>1538.83584</v>
      </c>
      <c r="EH242" s="65">
        <v>274.56673499999999</v>
      </c>
      <c r="EI242" s="65">
        <v>3310.61472</v>
      </c>
      <c r="EJ242" s="65">
        <v>5755.8418670000001</v>
      </c>
      <c r="EK242" s="65">
        <v>1538.83584</v>
      </c>
      <c r="EL242" s="65">
        <v>22.356000000000002</v>
      </c>
      <c r="EM242" s="65">
        <v>2493.4857440000001</v>
      </c>
      <c r="EN242" s="65">
        <v>5755.8418670000001</v>
      </c>
      <c r="EO242" s="65">
        <v>1538.83584</v>
      </c>
      <c r="EP242" s="65">
        <v>265.18428</v>
      </c>
      <c r="EQ242" s="65">
        <v>3310.61472</v>
      </c>
      <c r="ER242" s="65">
        <v>5755.8418670000001</v>
      </c>
      <c r="ES242" s="65">
        <v>1538.83584</v>
      </c>
      <c r="ET242" s="65">
        <v>287.54028</v>
      </c>
      <c r="EU242" s="65">
        <v>3310.61472</v>
      </c>
      <c r="EV242" s="65">
        <v>5755.8418670000001</v>
      </c>
      <c r="EW242" s="65">
        <v>1538.83584</v>
      </c>
      <c r="EX242" s="65">
        <v>283.81428</v>
      </c>
      <c r="EY242" s="65">
        <v>3310.61472</v>
      </c>
      <c r="EZ242" s="65">
        <v>5755.8418670000001</v>
      </c>
      <c r="FA242" s="65">
        <v>1538.83584</v>
      </c>
      <c r="FB242" s="65">
        <v>568.04327999999998</v>
      </c>
      <c r="FC242" s="65">
        <v>3000.0844790000001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57761.060239999999</v>
      </c>
      <c r="E245" s="65">
        <v>52878.093240000002</v>
      </c>
      <c r="F245" s="65">
        <v>53033.705979999999</v>
      </c>
      <c r="G245" s="65">
        <v>55691.343289999997</v>
      </c>
      <c r="H245" s="65">
        <v>62468.927669999997</v>
      </c>
      <c r="I245" s="65">
        <v>54324.982799999998</v>
      </c>
      <c r="J245" s="65">
        <v>51913.878380000002</v>
      </c>
      <c r="K245" s="65">
        <v>55366.323020000003</v>
      </c>
      <c r="L245" s="65">
        <v>62718.649039999997</v>
      </c>
      <c r="M245" s="65">
        <v>57014.256549999998</v>
      </c>
      <c r="N245" s="65">
        <v>53285.841390000001</v>
      </c>
      <c r="O245" s="65">
        <v>59725.867810000003</v>
      </c>
      <c r="P245" s="65">
        <v>65307.811159999997</v>
      </c>
      <c r="Q245" s="65">
        <v>56537.254569999997</v>
      </c>
      <c r="R245" s="65">
        <v>51645.825040000003</v>
      </c>
      <c r="S245" s="65">
        <v>58219.179640000002</v>
      </c>
      <c r="T245" s="65">
        <v>60510.234219999998</v>
      </c>
      <c r="U245" s="65">
        <v>53406.613640000003</v>
      </c>
      <c r="V245" s="65">
        <v>52729.641880000003</v>
      </c>
      <c r="W245" s="65">
        <v>57662.11724</v>
      </c>
      <c r="X245" s="65">
        <v>65291.840900000003</v>
      </c>
      <c r="Y245" s="65">
        <v>56892.458899999998</v>
      </c>
      <c r="Z245" s="65">
        <v>54812.070180000002</v>
      </c>
      <c r="AA245" s="65">
        <v>61077.865400000002</v>
      </c>
      <c r="AB245" s="65">
        <v>64929.95549</v>
      </c>
      <c r="AC245" s="65">
        <v>57814.761599999998</v>
      </c>
      <c r="AD245" s="65">
        <v>59512.407370000001</v>
      </c>
      <c r="AE245" s="65">
        <v>61912.373590000003</v>
      </c>
      <c r="AF245" s="65">
        <v>72643.094689999998</v>
      </c>
      <c r="AG245" s="65">
        <v>64649.444349999998</v>
      </c>
      <c r="AH245" s="65">
        <v>61570.18881</v>
      </c>
      <c r="AI245" s="65">
        <v>64072.923170000002</v>
      </c>
      <c r="AJ245" s="65">
        <v>71799.783490000002</v>
      </c>
      <c r="AK245" s="65">
        <v>66553.913029999996</v>
      </c>
      <c r="AL245" s="65">
        <v>63336.496030000002</v>
      </c>
      <c r="AM245" s="65">
        <v>68580.529469999994</v>
      </c>
      <c r="AN245" s="65">
        <v>77208.893729999996</v>
      </c>
      <c r="AO245" s="65">
        <v>71417.232539999997</v>
      </c>
      <c r="AP245" s="65">
        <v>67302.086639999994</v>
      </c>
      <c r="AQ245" s="65">
        <v>72714.212409999993</v>
      </c>
      <c r="AR245" s="65">
        <v>77595.961249999993</v>
      </c>
      <c r="AS245" s="65">
        <v>70089.169240000003</v>
      </c>
      <c r="AT245" s="65">
        <v>68134.327789999996</v>
      </c>
      <c r="AU245" s="65">
        <v>73171.631269999998</v>
      </c>
      <c r="AV245" s="65">
        <v>80223.155369999993</v>
      </c>
      <c r="AW245" s="65">
        <v>71831.292140000005</v>
      </c>
      <c r="AX245" s="65">
        <v>69905.243549999999</v>
      </c>
      <c r="AY245" s="65">
        <v>72804.175820000004</v>
      </c>
      <c r="AZ245" s="65">
        <v>80459.842180000007</v>
      </c>
      <c r="BA245" s="65">
        <v>75014.183499999999</v>
      </c>
      <c r="BB245" s="65">
        <v>69955.718729999993</v>
      </c>
      <c r="BC245" s="65">
        <v>73517.644769999999</v>
      </c>
      <c r="BD245" s="65">
        <v>80505.416570000001</v>
      </c>
      <c r="BE245" s="65">
        <v>76951.084029999998</v>
      </c>
      <c r="BF245" s="65">
        <v>71617.609429999997</v>
      </c>
      <c r="BG245" s="65">
        <v>73439.20637</v>
      </c>
      <c r="BH245" s="65">
        <v>81376.233049999995</v>
      </c>
      <c r="BI245" s="65">
        <v>75751.425220000005</v>
      </c>
      <c r="BJ245" s="65">
        <v>69749.906130000003</v>
      </c>
      <c r="BK245" s="65">
        <v>73601.903690000006</v>
      </c>
      <c r="BL245" s="65">
        <v>81677.064570000002</v>
      </c>
      <c r="BM245" s="65">
        <v>77470.05833</v>
      </c>
      <c r="BN245" s="65">
        <v>72467.526490000004</v>
      </c>
      <c r="BO245" s="65">
        <v>74746.756370000003</v>
      </c>
      <c r="BP245" s="65">
        <v>85901.908609999999</v>
      </c>
      <c r="BQ245" s="65">
        <v>79466.797160000002</v>
      </c>
      <c r="BR245" s="65">
        <v>74671.112030000004</v>
      </c>
      <c r="BS245" s="65">
        <v>76878.94008</v>
      </c>
      <c r="BT245" s="65">
        <v>89403.897630000007</v>
      </c>
      <c r="BU245" s="65">
        <v>77427.609079999995</v>
      </c>
      <c r="BV245" s="65">
        <v>70979.747889999999</v>
      </c>
      <c r="BW245" s="65">
        <v>79455.316550000003</v>
      </c>
      <c r="BX245" s="65">
        <v>93598.138330000002</v>
      </c>
      <c r="BY245" s="65">
        <v>84690.029049999997</v>
      </c>
      <c r="BZ245" s="65">
        <v>77526.361850000001</v>
      </c>
      <c r="CA245" s="65">
        <v>82614.24957</v>
      </c>
      <c r="CB245" s="65">
        <v>95297.124939999994</v>
      </c>
      <c r="CC245" s="65">
        <v>83723.037280000004</v>
      </c>
      <c r="CD245" s="65">
        <v>77010.262929999997</v>
      </c>
      <c r="CE245" s="65">
        <v>83886.478059999994</v>
      </c>
      <c r="CF245" s="65">
        <v>96193.918399999995</v>
      </c>
      <c r="CG245" s="65">
        <v>82859.396659999999</v>
      </c>
      <c r="CH245" s="65">
        <v>77285.338860000003</v>
      </c>
      <c r="CI245" s="65">
        <v>84378.611189999996</v>
      </c>
      <c r="CJ245" s="65">
        <v>97132.174719999995</v>
      </c>
      <c r="CK245" s="65">
        <v>82472.63953</v>
      </c>
      <c r="CL245" s="65">
        <v>78770.212660000005</v>
      </c>
      <c r="CM245" s="65">
        <v>84869.729730000006</v>
      </c>
      <c r="CN245" s="65">
        <v>98284.812609999994</v>
      </c>
      <c r="CO245" s="65">
        <v>82322.390499999994</v>
      </c>
      <c r="CP245" s="65">
        <v>73857.431509999995</v>
      </c>
      <c r="CQ245" s="65">
        <v>85473.063630000004</v>
      </c>
      <c r="CR245" s="65">
        <v>99915.981610000003</v>
      </c>
      <c r="CS245" s="65">
        <v>85918.666930000007</v>
      </c>
      <c r="CT245" s="65">
        <v>77329.059089999995</v>
      </c>
      <c r="CU245" s="65">
        <v>86551.394230000005</v>
      </c>
      <c r="CV245" s="65">
        <v>101717.3939</v>
      </c>
      <c r="CW245" s="65">
        <v>88209.810339999996</v>
      </c>
      <c r="CX245" s="65">
        <v>81199.926259999993</v>
      </c>
      <c r="CY245" s="65">
        <v>87852.713459999999</v>
      </c>
      <c r="CZ245" s="65">
        <v>103473.7974</v>
      </c>
      <c r="DA245" s="65">
        <v>86110.530419999996</v>
      </c>
      <c r="DB245" s="65">
        <v>79717.576799999995</v>
      </c>
      <c r="DC245" s="65">
        <v>89052.716560000001</v>
      </c>
      <c r="DD245" s="65">
        <v>105419.7519</v>
      </c>
      <c r="DE245" s="65">
        <v>88626.248300000007</v>
      </c>
      <c r="DF245" s="65">
        <v>82739.79737</v>
      </c>
      <c r="DG245" s="65">
        <v>90591.954440000001</v>
      </c>
      <c r="DH245" s="65">
        <v>106103.7559</v>
      </c>
      <c r="DI245" s="65">
        <v>87297.786640000006</v>
      </c>
      <c r="DJ245" s="65">
        <v>80334.987550000005</v>
      </c>
      <c r="DK245" s="65">
        <v>91105.437449999998</v>
      </c>
      <c r="DL245" s="65">
        <v>106843.9529</v>
      </c>
      <c r="DM245" s="65">
        <v>90773.732669999998</v>
      </c>
      <c r="DN245" s="65">
        <v>82884.267559999993</v>
      </c>
      <c r="DO245" s="65">
        <v>91105.437449999998</v>
      </c>
      <c r="DP245" s="65">
        <v>106982.86500000001</v>
      </c>
      <c r="DQ245" s="65">
        <v>89118.566909999994</v>
      </c>
      <c r="DR245" s="65">
        <v>74934.787360000002</v>
      </c>
      <c r="DS245" s="65">
        <v>91105.437449999998</v>
      </c>
      <c r="DT245" s="65">
        <v>107041.6594</v>
      </c>
      <c r="DU245" s="65">
        <v>90199.092300000004</v>
      </c>
      <c r="DV245" s="65">
        <v>77575.09246</v>
      </c>
      <c r="DW245" s="65">
        <v>91105.437449999998</v>
      </c>
      <c r="DX245" s="65">
        <v>107100.3746</v>
      </c>
      <c r="DY245" s="65">
        <v>90770.970480000004</v>
      </c>
      <c r="DZ245" s="65">
        <v>78139.452019999997</v>
      </c>
      <c r="EA245" s="65">
        <v>91109.736260000005</v>
      </c>
      <c r="EB245" s="65">
        <v>107130.9329</v>
      </c>
      <c r="EC245" s="65">
        <v>91576.807939999999</v>
      </c>
      <c r="ED245" s="65">
        <v>81058.44859</v>
      </c>
      <c r="EE245" s="65">
        <v>91080.498309999995</v>
      </c>
      <c r="EF245" s="65">
        <v>107136.966</v>
      </c>
      <c r="EG245" s="65">
        <v>91577.874909999999</v>
      </c>
      <c r="EH245" s="65">
        <v>78796.639500000005</v>
      </c>
      <c r="EI245" s="65">
        <v>90689.885250000007</v>
      </c>
      <c r="EJ245" s="65">
        <v>107154.573</v>
      </c>
      <c r="EK245" s="65">
        <v>91580.988769999996</v>
      </c>
      <c r="EL245" s="65">
        <v>80313.169139999998</v>
      </c>
      <c r="EM245" s="65">
        <v>90262.78211</v>
      </c>
      <c r="EN245" s="65">
        <v>107171.6777</v>
      </c>
      <c r="EO245" s="65">
        <v>91584.013779999994</v>
      </c>
      <c r="EP245" s="65">
        <v>78938.504709999994</v>
      </c>
      <c r="EQ245" s="65">
        <v>89974.090020000003</v>
      </c>
      <c r="ER245" s="65">
        <v>107556.30190000001</v>
      </c>
      <c r="ES245" s="65">
        <v>92418.924459999995</v>
      </c>
      <c r="ET245" s="65">
        <v>82070.76208</v>
      </c>
      <c r="EU245" s="65">
        <v>89804.488979999995</v>
      </c>
      <c r="EV245" s="65">
        <v>108623.22040000001</v>
      </c>
      <c r="EW245" s="65">
        <v>93198.955549999999</v>
      </c>
      <c r="EX245" s="65">
        <v>82012.973039999997</v>
      </c>
      <c r="EY245" s="65">
        <v>90461.655360000004</v>
      </c>
      <c r="EZ245" s="65">
        <v>110541.43670000001</v>
      </c>
      <c r="FA245" s="65">
        <v>94863.347529999999</v>
      </c>
      <c r="FB245" s="65">
        <v>78337.729770000005</v>
      </c>
      <c r="FC245" s="65">
        <v>92844.168059999996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3055.15551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5497.6264689999998</v>
      </c>
      <c r="AO246" s="65">
        <v>3432.695573</v>
      </c>
      <c r="AP246" s="65">
        <v>5574.5163499999999</v>
      </c>
      <c r="AQ246" s="65">
        <v>4043.606413</v>
      </c>
      <c r="AR246" s="65">
        <v>7188.6440339999999</v>
      </c>
      <c r="AS246" s="65">
        <v>7548.9140729999999</v>
      </c>
      <c r="AT246" s="65">
        <v>3314.5895099999998</v>
      </c>
      <c r="AU246" s="65">
        <v>4073.633898</v>
      </c>
      <c r="AV246" s="65">
        <v>6224.8952200000003</v>
      </c>
      <c r="AW246" s="65">
        <v>7547.7427729999999</v>
      </c>
      <c r="AX246" s="65">
        <v>3314.5895099999998</v>
      </c>
      <c r="AY246" s="65">
        <v>7180.2656610000004</v>
      </c>
      <c r="AZ246" s="65">
        <v>7188.6440339999999</v>
      </c>
      <c r="BA246" s="65">
        <v>7548.9140729999999</v>
      </c>
      <c r="BB246" s="65">
        <v>7289.18451</v>
      </c>
      <c r="BC246" s="65">
        <v>7180.2656610000004</v>
      </c>
      <c r="BD246" s="65">
        <v>7188.6440339999999</v>
      </c>
      <c r="BE246" s="65">
        <v>3432.695573</v>
      </c>
      <c r="BF246" s="65">
        <v>6207.2087929999998</v>
      </c>
      <c r="BG246" s="65">
        <v>7180.2656610000004</v>
      </c>
      <c r="BH246" s="65">
        <v>7188.6440339999999</v>
      </c>
      <c r="BI246" s="65">
        <v>3432.695573</v>
      </c>
      <c r="BJ246" s="65">
        <v>3314.5895099999998</v>
      </c>
      <c r="BK246" s="65">
        <v>7180.2656610000004</v>
      </c>
      <c r="BL246" s="65">
        <v>7188.6440339999999</v>
      </c>
      <c r="BM246" s="65">
        <v>3432.695573</v>
      </c>
      <c r="BN246" s="65">
        <v>3314.5895099999998</v>
      </c>
      <c r="BO246" s="65">
        <v>7180.2656610000004</v>
      </c>
      <c r="BP246" s="65">
        <v>7188.6440339999999</v>
      </c>
      <c r="BQ246" s="65">
        <v>4974.4110280000004</v>
      </c>
      <c r="BR246" s="65">
        <v>7289.18451</v>
      </c>
      <c r="BS246" s="65">
        <v>7180.2656610000004</v>
      </c>
      <c r="BT246" s="65">
        <v>7188.6440339999999</v>
      </c>
      <c r="BU246" s="65">
        <v>7548.9140729999999</v>
      </c>
      <c r="BV246" s="65">
        <v>5078.3508510000001</v>
      </c>
      <c r="BW246" s="65">
        <v>6320.5965299999998</v>
      </c>
      <c r="BX246" s="65">
        <v>7188.6440339999999</v>
      </c>
      <c r="BY246" s="65">
        <v>3432.695573</v>
      </c>
      <c r="BZ246" s="65">
        <v>3314.5895099999998</v>
      </c>
      <c r="CA246" s="65">
        <v>7180.2656610000004</v>
      </c>
      <c r="CB246" s="65">
        <v>7188.6440339999999</v>
      </c>
      <c r="CC246" s="65">
        <v>7436.321105</v>
      </c>
      <c r="CD246" s="65">
        <v>7072.593108</v>
      </c>
      <c r="CE246" s="65">
        <v>7180.2656610000004</v>
      </c>
      <c r="CF246" s="65">
        <v>7188.6440339999999</v>
      </c>
      <c r="CG246" s="65">
        <v>7548.9140729999999</v>
      </c>
      <c r="CH246" s="65">
        <v>6899.3163770000001</v>
      </c>
      <c r="CI246" s="65">
        <v>7180.2656610000004</v>
      </c>
      <c r="CJ246" s="65">
        <v>7188.6440339999999</v>
      </c>
      <c r="CK246" s="65">
        <v>7495.0593319999998</v>
      </c>
      <c r="CL246" s="65">
        <v>3314.5895099999998</v>
      </c>
      <c r="CM246" s="65">
        <v>7180.2656610000004</v>
      </c>
      <c r="CN246" s="65">
        <v>7188.6440339999999</v>
      </c>
      <c r="CO246" s="65">
        <v>7548.9140729999999</v>
      </c>
      <c r="CP246" s="65">
        <v>7289.18451</v>
      </c>
      <c r="CQ246" s="65">
        <v>7180.2656610000004</v>
      </c>
      <c r="CR246" s="65">
        <v>7188.6440339999999</v>
      </c>
      <c r="CS246" s="65">
        <v>7548.9140729999999</v>
      </c>
      <c r="CT246" s="65">
        <v>3314.5895099999998</v>
      </c>
      <c r="CU246" s="65">
        <v>7180.2656610000004</v>
      </c>
      <c r="CV246" s="65">
        <v>7188.6440339999999</v>
      </c>
      <c r="CW246" s="65">
        <v>3432.695573</v>
      </c>
      <c r="CX246" s="65">
        <v>7289.18451</v>
      </c>
      <c r="CY246" s="65">
        <v>7180.2656610000004</v>
      </c>
      <c r="CZ246" s="65">
        <v>7188.6440339999999</v>
      </c>
      <c r="DA246" s="65">
        <v>7533.0352579999999</v>
      </c>
      <c r="DB246" s="65">
        <v>7184.2061059999996</v>
      </c>
      <c r="DC246" s="65">
        <v>7180.2656610000004</v>
      </c>
      <c r="DD246" s="65">
        <v>7188.6440339999999</v>
      </c>
      <c r="DE246" s="65">
        <v>6402.2499230000003</v>
      </c>
      <c r="DF246" s="65">
        <v>7289.18451</v>
      </c>
      <c r="DG246" s="65">
        <v>7180.2656610000004</v>
      </c>
      <c r="DH246" s="65">
        <v>7188.6440339999999</v>
      </c>
      <c r="DI246" s="65">
        <v>7548.9140729999999</v>
      </c>
      <c r="DJ246" s="65">
        <v>7289.18451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7142.9538629999997</v>
      </c>
      <c r="DS246" s="65">
        <v>7180.2656610000004</v>
      </c>
      <c r="DT246" s="65">
        <v>7188.6440339999999</v>
      </c>
      <c r="DU246" s="65">
        <v>7548.9140729999999</v>
      </c>
      <c r="DV246" s="65">
        <v>7289.18451</v>
      </c>
      <c r="DW246" s="65">
        <v>7180.2656610000004</v>
      </c>
      <c r="DX246" s="65">
        <v>7188.6440339999999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4490.9273679999997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3314.5895099999998</v>
      </c>
      <c r="EM246" s="65">
        <v>7180.2656610000004</v>
      </c>
      <c r="EN246" s="65">
        <v>7188.6440339999999</v>
      </c>
      <c r="EO246" s="65">
        <v>7548.9140729999999</v>
      </c>
      <c r="EP246" s="65">
        <v>7250.0882959999999</v>
      </c>
      <c r="EQ246" s="65">
        <v>7180.2656610000004</v>
      </c>
      <c r="ER246" s="65">
        <v>7188.6440339999999</v>
      </c>
      <c r="ES246" s="65">
        <v>7548.9140729999999</v>
      </c>
      <c r="ET246" s="65">
        <v>7200.5412960000003</v>
      </c>
      <c r="EU246" s="65">
        <v>7180.2656610000004</v>
      </c>
      <c r="EV246" s="65">
        <v>7169.3799280000003</v>
      </c>
      <c r="EW246" s="65">
        <v>7548.9140729999999</v>
      </c>
      <c r="EX246" s="65">
        <v>3314.5895099999998</v>
      </c>
      <c r="EY246" s="65">
        <v>7180.2656610000004</v>
      </c>
      <c r="EZ246" s="65">
        <v>7188.6440339999999</v>
      </c>
      <c r="FA246" s="65">
        <v>7548.9140729999999</v>
      </c>
      <c r="FB246" s="65">
        <v>7218.3665099999998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O247" s="65">
        <v>1367.109627</v>
      </c>
      <c r="P247" s="65">
        <v>1348.1804440000001</v>
      </c>
      <c r="Q247" s="65">
        <v>1343.6051709999999</v>
      </c>
      <c r="R247" s="65">
        <v>1362.5373540000001</v>
      </c>
      <c r="S247" s="65">
        <v>1368.006627</v>
      </c>
      <c r="T247" s="65">
        <v>388.95020679999999</v>
      </c>
      <c r="U247" s="65">
        <v>1445.3606709999999</v>
      </c>
      <c r="V247" s="65">
        <v>1465.7943540000001</v>
      </c>
      <c r="W247" s="65">
        <v>1471.6101269999999</v>
      </c>
      <c r="X247" s="65">
        <v>1493.2448440000001</v>
      </c>
      <c r="Y247" s="65">
        <v>1488.177271</v>
      </c>
      <c r="Z247" s="65">
        <v>1465.7943540000001</v>
      </c>
      <c r="AA247" s="65">
        <v>1515.2043269999999</v>
      </c>
      <c r="AB247" s="65">
        <v>1614.2644439999999</v>
      </c>
      <c r="AC247" s="65">
        <v>1608.786171</v>
      </c>
      <c r="AD247" s="65">
        <v>1632.5253540000001</v>
      </c>
      <c r="AE247" s="65">
        <v>1638.0036270000001</v>
      </c>
      <c r="AF247" s="65">
        <v>1689.581244</v>
      </c>
      <c r="AG247" s="65">
        <v>1608.786171</v>
      </c>
      <c r="AH247" s="65">
        <v>1708.694154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1619.9748709999999</v>
      </c>
      <c r="AP247" s="65">
        <v>1720.9419539999999</v>
      </c>
      <c r="AQ247" s="65">
        <v>1726.7169269999999</v>
      </c>
      <c r="AR247" s="65">
        <v>1701.6920439999999</v>
      </c>
      <c r="AS247" s="65">
        <v>251.4374</v>
      </c>
      <c r="AT247" s="65">
        <v>1677.4935539999999</v>
      </c>
      <c r="AU247" s="65">
        <v>1726.7169269999999</v>
      </c>
      <c r="AV247" s="65">
        <v>1701.6920439999999</v>
      </c>
      <c r="AW247" s="65">
        <v>1695.9170710000001</v>
      </c>
      <c r="AX247" s="65">
        <v>1720.9419539999999</v>
      </c>
      <c r="AY247" s="65">
        <v>1726.7169269999999</v>
      </c>
      <c r="AZ247" s="65">
        <v>4240.5400440000003</v>
      </c>
      <c r="BA247" s="65">
        <v>2366.0461780000001</v>
      </c>
      <c r="BB247" s="65">
        <v>1720.9419539999999</v>
      </c>
      <c r="BC247" s="65">
        <v>4302.9009269999997</v>
      </c>
      <c r="BD247" s="65">
        <v>4240.5400440000003</v>
      </c>
      <c r="BE247" s="65">
        <v>4226.1490709999998</v>
      </c>
      <c r="BF247" s="65">
        <v>1720.9419539999999</v>
      </c>
      <c r="BG247" s="65">
        <v>4276.4892499999996</v>
      </c>
      <c r="BH247" s="65">
        <v>4240.5400440000003</v>
      </c>
      <c r="BI247" s="65">
        <v>3872.975903</v>
      </c>
      <c r="BJ247" s="65">
        <v>2912.8308000000002</v>
      </c>
      <c r="BK247" s="65">
        <v>4302.9009269999997</v>
      </c>
      <c r="BL247" s="65">
        <v>4240.5400440000003</v>
      </c>
      <c r="BM247" s="65">
        <v>1695.9170710000001</v>
      </c>
      <c r="BN247" s="65">
        <v>2783.214465</v>
      </c>
      <c r="BO247" s="65">
        <v>3056.9723349999999</v>
      </c>
      <c r="BP247" s="65">
        <v>4240.5400440000003</v>
      </c>
      <c r="BQ247" s="65">
        <v>4226.1490709999998</v>
      </c>
      <c r="BR247" s="65">
        <v>4288.5099540000001</v>
      </c>
      <c r="BS247" s="65">
        <v>4302.9009269999997</v>
      </c>
      <c r="BT247" s="65">
        <v>4240.5400440000003</v>
      </c>
      <c r="BU247" s="65">
        <v>3631.601932</v>
      </c>
      <c r="BV247" s="65">
        <v>4219.3379500000001</v>
      </c>
      <c r="BW247" s="65">
        <v>4302.9009269999997</v>
      </c>
      <c r="BX247" s="65">
        <v>4240.5400440000003</v>
      </c>
      <c r="BY247" s="65">
        <v>4226.1490709999998</v>
      </c>
      <c r="BZ247" s="65">
        <v>4288.5099540000001</v>
      </c>
      <c r="CA247" s="65">
        <v>4302.9009269999997</v>
      </c>
      <c r="CB247" s="65">
        <v>4240.5400440000003</v>
      </c>
      <c r="CC247" s="65">
        <v>3733.8890839999999</v>
      </c>
      <c r="CD247" s="65">
        <v>1720.9419539999999</v>
      </c>
      <c r="CE247" s="65">
        <v>4302.9009269999997</v>
      </c>
      <c r="CF247" s="65">
        <v>4240.5400440000003</v>
      </c>
      <c r="CG247" s="65">
        <v>1695.9170710000001</v>
      </c>
      <c r="CH247" s="65">
        <v>4288.5099540000001</v>
      </c>
      <c r="CI247" s="65">
        <v>4302.9009269999997</v>
      </c>
      <c r="CJ247" s="65">
        <v>4240.5400440000003</v>
      </c>
      <c r="CK247" s="65">
        <v>3248.1936089999999</v>
      </c>
      <c r="CL247" s="65">
        <v>1720.9419539999999</v>
      </c>
      <c r="CM247" s="65">
        <v>4302.9009269999997</v>
      </c>
      <c r="CN247" s="65">
        <v>4240.5400440000003</v>
      </c>
      <c r="CO247" s="65">
        <v>4226.1490709999998</v>
      </c>
      <c r="CP247" s="65">
        <v>4128.6627539999999</v>
      </c>
      <c r="CQ247" s="65">
        <v>4302.9009269999997</v>
      </c>
      <c r="CR247" s="65">
        <v>4240.5400440000003</v>
      </c>
      <c r="CS247" s="65">
        <v>1695.9170710000001</v>
      </c>
      <c r="CT247" s="65">
        <v>4288.5099540000001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3512.0965169999999</v>
      </c>
      <c r="DF247" s="65">
        <v>4288.5099540000001</v>
      </c>
      <c r="DG247" s="65">
        <v>4302.9009269999997</v>
      </c>
      <c r="DH247" s="65">
        <v>4240.5400440000003</v>
      </c>
      <c r="DI247" s="65">
        <v>4226.1490709999998</v>
      </c>
      <c r="DJ247" s="65">
        <v>2047.782882</v>
      </c>
      <c r="DK247" s="65">
        <v>4302.9009269999997</v>
      </c>
      <c r="DL247" s="65">
        <v>4240.5400440000003</v>
      </c>
      <c r="DM247" s="65">
        <v>1695.9170710000001</v>
      </c>
      <c r="DN247" s="65">
        <v>2805.6531570000002</v>
      </c>
      <c r="DO247" s="65">
        <v>4302.9009269999997</v>
      </c>
      <c r="DP247" s="65">
        <v>4240.5400440000003</v>
      </c>
      <c r="DQ247" s="65">
        <v>4226.1490709999998</v>
      </c>
      <c r="DR247" s="65">
        <v>4288.5099540000001</v>
      </c>
      <c r="DS247" s="65">
        <v>4302.9009269999997</v>
      </c>
      <c r="DT247" s="65">
        <v>4240.5400440000003</v>
      </c>
      <c r="DU247" s="65">
        <v>4226.1490709999998</v>
      </c>
      <c r="DV247" s="65">
        <v>1720.9419539999999</v>
      </c>
      <c r="DW247" s="65">
        <v>4302.9009269999997</v>
      </c>
      <c r="DX247" s="65">
        <v>4240.5400440000003</v>
      </c>
      <c r="DY247" s="65">
        <v>4226.1490709999998</v>
      </c>
      <c r="DZ247" s="65">
        <v>2036.9170509999999</v>
      </c>
      <c r="EA247" s="65">
        <v>4302.9009269999997</v>
      </c>
      <c r="EB247" s="65">
        <v>4240.5400440000003</v>
      </c>
      <c r="EC247" s="65">
        <v>4226.1490709999998</v>
      </c>
      <c r="ED247" s="65">
        <v>1720.9419539999999</v>
      </c>
      <c r="EE247" s="65">
        <v>4302.9009269999997</v>
      </c>
      <c r="EF247" s="65">
        <v>4240.5400440000003</v>
      </c>
      <c r="EG247" s="65">
        <v>4226.1490709999998</v>
      </c>
      <c r="EH247" s="65">
        <v>4146.415962</v>
      </c>
      <c r="EI247" s="65">
        <v>4295.4402920000002</v>
      </c>
      <c r="EJ247" s="65">
        <v>4240.5400440000003</v>
      </c>
      <c r="EK247" s="65">
        <v>4226.1490709999998</v>
      </c>
      <c r="EL247" s="65">
        <v>4288.5099540000001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4085.0856530000001</v>
      </c>
      <c r="ER247" s="65">
        <v>4072.054873</v>
      </c>
      <c r="ES247" s="65">
        <v>4226.1490709999998</v>
      </c>
      <c r="ET247" s="65">
        <v>3933.109582</v>
      </c>
      <c r="EU247" s="65">
        <v>4299.6906790000003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G248" s="65">
        <v>142.87819999999999</v>
      </c>
      <c r="H248" s="65">
        <v>144.55912000000001</v>
      </c>
      <c r="I248" s="65">
        <v>145.23148800000001</v>
      </c>
      <c r="K248" s="65">
        <v>142.87819999999999</v>
      </c>
      <c r="Q248" s="65">
        <v>145.23148800000001</v>
      </c>
      <c r="R248" s="65">
        <v>143.71866</v>
      </c>
      <c r="T248" s="65">
        <v>144.55912000000001</v>
      </c>
      <c r="U248" s="65">
        <v>150.24268799999999</v>
      </c>
      <c r="V248" s="65">
        <v>4.9589999999999996</v>
      </c>
      <c r="Y248" s="65">
        <v>150.24268799999999</v>
      </c>
      <c r="Z248" s="65">
        <v>148.67766</v>
      </c>
      <c r="AA248" s="65">
        <v>142.87819999999999</v>
      </c>
      <c r="AC248" s="65">
        <v>150.24268799999999</v>
      </c>
      <c r="AE248" s="65">
        <v>142.87819999999999</v>
      </c>
      <c r="AG248" s="65">
        <v>150.24268799999999</v>
      </c>
      <c r="AI248" s="65">
        <v>142.87819999999999</v>
      </c>
      <c r="AJ248" s="65">
        <v>144.55912000000001</v>
      </c>
      <c r="AK248" s="65">
        <v>229.73068799999999</v>
      </c>
      <c r="AL248" s="65">
        <v>78.66</v>
      </c>
      <c r="AO248" s="65">
        <v>229.73068799999999</v>
      </c>
      <c r="AP248" s="65">
        <v>148.67766</v>
      </c>
      <c r="AQ248" s="65">
        <v>147.8082</v>
      </c>
      <c r="AR248" s="65">
        <v>228.66712000000001</v>
      </c>
      <c r="AS248" s="65">
        <v>229.73068799999999</v>
      </c>
      <c r="AT248" s="65">
        <v>222.37866</v>
      </c>
      <c r="AU248" s="65">
        <v>226.00819999999999</v>
      </c>
      <c r="AV248" s="65">
        <v>228.66712000000001</v>
      </c>
      <c r="AW248" s="65">
        <v>229.73068799999999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224.71948800000001</v>
      </c>
      <c r="BF248" s="65">
        <v>227.33766</v>
      </c>
      <c r="BG248" s="65">
        <v>226.00819999999999</v>
      </c>
      <c r="BH248" s="65">
        <v>228.66712000000001</v>
      </c>
      <c r="BI248" s="65">
        <v>150.24268799999999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224.71948800000001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CA248" s="65">
        <v>226.00819999999999</v>
      </c>
      <c r="CB248" s="65">
        <v>228.66712000000001</v>
      </c>
      <c r="CC248" s="65">
        <v>84.499200000000002</v>
      </c>
      <c r="CE248" s="65">
        <v>226.00819999999999</v>
      </c>
      <c r="CF248" s="65">
        <v>228.66712000000001</v>
      </c>
      <c r="CG248" s="65">
        <v>229.73068799999999</v>
      </c>
      <c r="CH248" s="65">
        <v>78.66</v>
      </c>
      <c r="CI248" s="65">
        <v>226.00819999999999</v>
      </c>
      <c r="CJ248" s="65">
        <v>228.66712000000001</v>
      </c>
      <c r="CK248" s="65">
        <v>84.499200000000002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4.9589999999999996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F249" s="65">
        <v>38.104794169999998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V249" s="65">
        <v>38.104794169999998</v>
      </c>
      <c r="W249" s="65">
        <v>42.587837630000003</v>
      </c>
      <c r="X249" s="65">
        <v>55.99690957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L249" s="65">
        <v>38.104794169999998</v>
      </c>
      <c r="AM249" s="65">
        <v>42.587837630000003</v>
      </c>
      <c r="AP249" s="65">
        <v>38.104794169999998</v>
      </c>
      <c r="AQ249" s="65">
        <v>42.587837630000003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Z249" s="65">
        <v>55.99690957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W251" s="65">
        <v>22.7255</v>
      </c>
      <c r="AA251" s="65">
        <v>52.825499999999998</v>
      </c>
      <c r="AD251" s="65">
        <v>44.373420000000003</v>
      </c>
      <c r="AG251" s="65">
        <v>41.052959999999999</v>
      </c>
      <c r="AN251" s="65">
        <v>353.24784</v>
      </c>
      <c r="AQ251" s="65">
        <v>80.388000000000005</v>
      </c>
      <c r="AR251" s="65">
        <v>353.24784</v>
      </c>
      <c r="AT251" s="65">
        <v>67.525919999999999</v>
      </c>
      <c r="AU251" s="65">
        <v>80.388000000000005</v>
      </c>
      <c r="AV251" s="65">
        <v>353.24784</v>
      </c>
      <c r="AX251" s="65">
        <v>67.525919999999999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E251" s="65">
        <v>62.47296</v>
      </c>
      <c r="BG251" s="65">
        <v>80.388000000000005</v>
      </c>
      <c r="BH251" s="65">
        <v>353.24784</v>
      </c>
      <c r="BI251" s="65">
        <v>62.47296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80.388000000000005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H253" s="65">
        <v>0.27539999999999998</v>
      </c>
      <c r="AK253" s="65">
        <v>0.11163146929999999</v>
      </c>
      <c r="AN253" s="65">
        <v>0.84159542919999997</v>
      </c>
      <c r="AO253" s="65">
        <v>0.74119999999999997</v>
      </c>
      <c r="AP253" s="65">
        <v>0.27539999999999998</v>
      </c>
      <c r="AQ253" s="65">
        <v>1.5946</v>
      </c>
      <c r="AR253" s="65">
        <v>1.706231469</v>
      </c>
      <c r="AU253" s="65">
        <v>1.5946</v>
      </c>
      <c r="AV253" s="65">
        <v>1.706231469</v>
      </c>
      <c r="AX253" s="65">
        <v>0.27539999999999998</v>
      </c>
      <c r="AY253" s="65">
        <v>1.1169954289999999</v>
      </c>
      <c r="AZ253" s="65">
        <v>1.706231469</v>
      </c>
      <c r="BA253" s="65">
        <v>0.74119999999999997</v>
      </c>
      <c r="BB253" s="65">
        <v>0.11163146929999999</v>
      </c>
      <c r="BC253" s="65">
        <v>1.5946</v>
      </c>
      <c r="BD253" s="65">
        <v>3.0464000000000002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O253" s="65">
        <v>1.5946</v>
      </c>
      <c r="BP253" s="65">
        <v>3.0464000000000002</v>
      </c>
      <c r="BQ253" s="65">
        <v>0.74119999999999997</v>
      </c>
      <c r="BS253" s="65">
        <v>1.5946</v>
      </c>
      <c r="BT253" s="65">
        <v>3.0464000000000002</v>
      </c>
      <c r="BU253" s="65">
        <v>0.74119999999999997</v>
      </c>
      <c r="BV253" s="65">
        <v>0.27539999999999998</v>
      </c>
      <c r="BW253" s="65">
        <v>1.5946</v>
      </c>
      <c r="BX253" s="65">
        <v>3.0464000000000002</v>
      </c>
      <c r="BY253" s="65">
        <v>0.74119999999999997</v>
      </c>
      <c r="BZ253" s="65">
        <v>0.27539999999999998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CZ253" s="65">
        <v>3.0464000000000002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J253" s="65">
        <v>0.27539999999999998</v>
      </c>
      <c r="DK253" s="65">
        <v>1.5946</v>
      </c>
      <c r="DL253" s="65">
        <v>3.0464000000000002</v>
      </c>
      <c r="DM253" s="65">
        <v>0.74119999999999997</v>
      </c>
      <c r="DN253" s="65">
        <v>0.27539999999999998</v>
      </c>
      <c r="DO253" s="65">
        <v>1.5946</v>
      </c>
      <c r="DP253" s="65">
        <v>3.0464000000000002</v>
      </c>
      <c r="DQ253" s="65">
        <v>0.74119999999999997</v>
      </c>
      <c r="DR253" s="65">
        <v>0.27539999999999998</v>
      </c>
      <c r="DS253" s="65">
        <v>1.5946</v>
      </c>
      <c r="DU253" s="65">
        <v>0.74119999999999997</v>
      </c>
      <c r="DV253" s="65">
        <v>0.27539999999999998</v>
      </c>
      <c r="DW253" s="65">
        <v>1.5946</v>
      </c>
      <c r="DX253" s="65">
        <v>3.0464000000000002</v>
      </c>
      <c r="DY253" s="65">
        <v>0.74119999999999997</v>
      </c>
      <c r="DZ253" s="65">
        <v>0.27539999999999998</v>
      </c>
      <c r="EA253" s="65">
        <v>1.5946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F253" s="65">
        <v>3.0464000000000002</v>
      </c>
      <c r="EG253" s="65">
        <v>0.74119999999999997</v>
      </c>
      <c r="EH253" s="65">
        <v>0.27539999999999998</v>
      </c>
      <c r="EI253" s="65">
        <v>1.5946</v>
      </c>
      <c r="EJ253" s="65">
        <v>3.0464000000000002</v>
      </c>
      <c r="EK253" s="65">
        <v>0.74119999999999997</v>
      </c>
      <c r="EL253" s="65">
        <v>0.27539999999999998</v>
      </c>
      <c r="EM253" s="65">
        <v>1.5946</v>
      </c>
      <c r="EN253" s="65">
        <v>3.0464000000000002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U253" s="65">
        <v>1.5946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C253" s="65">
        <v>1.5946</v>
      </c>
    </row>
    <row r="254" spans="2:159" x14ac:dyDescent="0.2">
      <c r="B254" s="65" t="s">
        <v>26</v>
      </c>
      <c r="C254" s="65" t="s">
        <v>45</v>
      </c>
      <c r="AK254" s="65">
        <v>0.65400000000000003</v>
      </c>
      <c r="AM254" s="65">
        <v>1.407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U254" s="65">
        <v>1.407</v>
      </c>
      <c r="AV254" s="65">
        <v>2.6880000000000002</v>
      </c>
      <c r="AW254" s="65">
        <v>0.65400000000000003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F254" s="65">
        <v>0.24299999999999999</v>
      </c>
      <c r="BG254" s="65">
        <v>1.407</v>
      </c>
      <c r="BH254" s="65">
        <v>2.6880000000000002</v>
      </c>
      <c r="BI254" s="65">
        <v>0.65400000000000003</v>
      </c>
      <c r="BK254" s="65">
        <v>1.407</v>
      </c>
      <c r="BL254" s="65">
        <v>2.6880000000000002</v>
      </c>
      <c r="BM254" s="65">
        <v>0.65400000000000003</v>
      </c>
      <c r="BO254" s="65">
        <v>1.407</v>
      </c>
      <c r="BP254" s="65">
        <v>2.6880000000000002</v>
      </c>
      <c r="BS254" s="65">
        <v>1.407</v>
      </c>
      <c r="BT254" s="65">
        <v>2.6880000000000002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4455.7976580000004</v>
      </c>
      <c r="G257" s="65">
        <v>4562.0794260000002</v>
      </c>
      <c r="H257" s="65">
        <v>4560.8679080000002</v>
      </c>
      <c r="I257" s="65">
        <v>4651.9730319999999</v>
      </c>
      <c r="J257" s="65">
        <v>4455.7976580000004</v>
      </c>
      <c r="K257" s="65">
        <v>4562.0794260000002</v>
      </c>
      <c r="L257" s="65">
        <v>4416.3087880000003</v>
      </c>
      <c r="M257" s="65">
        <v>4506.7415440000004</v>
      </c>
      <c r="N257" s="65">
        <v>3093.2603039999999</v>
      </c>
      <c r="O257" s="65">
        <v>4419.2012260000001</v>
      </c>
      <c r="P257" s="65">
        <v>4417.1927880000003</v>
      </c>
      <c r="Q257" s="65">
        <v>4652.8540320000002</v>
      </c>
      <c r="R257" s="65">
        <v>4599.516318</v>
      </c>
      <c r="S257" s="65">
        <v>4420.0982260000001</v>
      </c>
      <c r="T257" s="65">
        <v>3745.2928700000002</v>
      </c>
      <c r="U257" s="65">
        <v>4909.5471319999997</v>
      </c>
      <c r="V257" s="65">
        <v>4708.7816579999999</v>
      </c>
      <c r="W257" s="65">
        <v>4689.0320259999999</v>
      </c>
      <c r="X257" s="65">
        <v>4714.6379880000004</v>
      </c>
      <c r="Y257" s="65">
        <v>4962.4549319999996</v>
      </c>
      <c r="Z257" s="65">
        <v>4824.1395240000002</v>
      </c>
      <c r="AA257" s="65">
        <v>4915.2028259999997</v>
      </c>
      <c r="AB257" s="65">
        <v>4905.4987879999999</v>
      </c>
      <c r="AC257" s="65">
        <v>5156.4052320000001</v>
      </c>
      <c r="AD257" s="65">
        <v>4770.1590779999997</v>
      </c>
      <c r="AE257" s="65">
        <v>5054.9364260000002</v>
      </c>
      <c r="AF257" s="65">
        <v>4957.3368780000001</v>
      </c>
      <c r="AG257" s="65">
        <v>5302.0769099999998</v>
      </c>
      <c r="AH257" s="65">
        <v>5060.5328579999996</v>
      </c>
      <c r="AI257" s="65">
        <v>5163.8411260000003</v>
      </c>
      <c r="AJ257" s="65">
        <v>5171.1191079999999</v>
      </c>
      <c r="AK257" s="65">
        <v>5359.1089629999997</v>
      </c>
      <c r="AL257" s="65">
        <v>5151.4022580000001</v>
      </c>
      <c r="AM257" s="65">
        <v>5035.7729259999996</v>
      </c>
      <c r="AN257" s="65">
        <v>7556.0959489999996</v>
      </c>
      <c r="AO257" s="65">
        <v>5283.1423320000004</v>
      </c>
      <c r="AP257" s="65">
        <v>7482.5161580000004</v>
      </c>
      <c r="AQ257" s="65">
        <v>6044.1089780000002</v>
      </c>
      <c r="AR257" s="65">
        <v>9476.6452690000006</v>
      </c>
      <c r="AS257" s="65">
        <v>8101.2069789999996</v>
      </c>
      <c r="AT257" s="65">
        <v>5320.0924379999997</v>
      </c>
      <c r="AU257" s="65">
        <v>6152.3364629999996</v>
      </c>
      <c r="AV257" s="65">
        <v>8568.8933649999999</v>
      </c>
      <c r="AW257" s="65">
        <v>9544.5153499999997</v>
      </c>
      <c r="AX257" s="65">
        <v>5141.437578</v>
      </c>
      <c r="AY257" s="65">
        <v>9135.5147830000005</v>
      </c>
      <c r="AZ257" s="65">
        <v>12071.490180000001</v>
      </c>
      <c r="BA257" s="65">
        <v>10208.5591</v>
      </c>
      <c r="BB257" s="65">
        <v>9305.1016749999999</v>
      </c>
      <c r="BC257" s="65">
        <v>11835.15223</v>
      </c>
      <c r="BD257" s="65">
        <v>12072.83035</v>
      </c>
      <c r="BE257" s="65">
        <v>8017.1619099999998</v>
      </c>
      <c r="BF257" s="65">
        <v>8193.8362020000004</v>
      </c>
      <c r="BG257" s="65">
        <v>11808.74055</v>
      </c>
      <c r="BH257" s="65">
        <v>12072.83035</v>
      </c>
      <c r="BI257" s="65">
        <v>7590.2531419999996</v>
      </c>
      <c r="BJ257" s="65">
        <v>6560.664084</v>
      </c>
      <c r="BK257" s="65">
        <v>11835.15223</v>
      </c>
      <c r="BL257" s="65">
        <v>12072.83035</v>
      </c>
      <c r="BM257" s="65">
        <v>5492.6823100000001</v>
      </c>
      <c r="BN257" s="65">
        <v>6431.0477490000003</v>
      </c>
      <c r="BO257" s="65">
        <v>10589.22363</v>
      </c>
      <c r="BP257" s="65">
        <v>12072.83035</v>
      </c>
      <c r="BQ257" s="65">
        <v>9558.9645650000002</v>
      </c>
      <c r="BR257" s="65">
        <v>11910.662840000001</v>
      </c>
      <c r="BS257" s="65">
        <v>11835.15223</v>
      </c>
      <c r="BT257" s="65">
        <v>12072.83035</v>
      </c>
      <c r="BU257" s="65">
        <v>11473.460849999999</v>
      </c>
      <c r="BV257" s="65">
        <v>9631.1755759999996</v>
      </c>
      <c r="BW257" s="65">
        <v>10975.483099999999</v>
      </c>
      <c r="BX257" s="65">
        <v>12072.83035</v>
      </c>
      <c r="BY257" s="65">
        <v>8022.9143100000001</v>
      </c>
      <c r="BZ257" s="65">
        <v>7709.0055780000002</v>
      </c>
      <c r="CA257" s="65">
        <v>11835.15223</v>
      </c>
      <c r="CB257" s="65">
        <v>12072.83035</v>
      </c>
      <c r="CC257" s="65">
        <v>11388.39437</v>
      </c>
      <c r="CD257" s="65">
        <v>8899.6841760000007</v>
      </c>
      <c r="CE257" s="65">
        <v>11835.15223</v>
      </c>
      <c r="CF257" s="65">
        <v>12072.83035</v>
      </c>
      <c r="CG257" s="65">
        <v>9607.5056100000002</v>
      </c>
      <c r="CH257" s="65">
        <v>11372.39244</v>
      </c>
      <c r="CI257" s="65">
        <v>11835.15223</v>
      </c>
      <c r="CJ257" s="65">
        <v>12072.83035</v>
      </c>
      <c r="CK257" s="65">
        <v>10962.091119999999</v>
      </c>
      <c r="CL257" s="65">
        <v>5369.0182379999997</v>
      </c>
      <c r="CM257" s="65">
        <v>11835.15223</v>
      </c>
      <c r="CN257" s="65">
        <v>12072.83035</v>
      </c>
      <c r="CO257" s="65">
        <v>12139.132809999999</v>
      </c>
      <c r="CP257" s="65">
        <v>11751.091039999999</v>
      </c>
      <c r="CQ257" s="65">
        <v>11835.15223</v>
      </c>
      <c r="CR257" s="65">
        <v>12072.83035</v>
      </c>
      <c r="CS257" s="65">
        <v>9608.2468100000006</v>
      </c>
      <c r="CT257" s="65">
        <v>7898.481444</v>
      </c>
      <c r="CU257" s="65">
        <v>11835.15223</v>
      </c>
      <c r="CV257" s="65">
        <v>12072.83035</v>
      </c>
      <c r="CW257" s="65">
        <v>8022.9143100000001</v>
      </c>
      <c r="CX257" s="65">
        <v>11911.18124</v>
      </c>
      <c r="CY257" s="65">
        <v>11835.15223</v>
      </c>
      <c r="CZ257" s="65">
        <v>12072.83035</v>
      </c>
      <c r="DA257" s="65">
        <v>12123.254000000001</v>
      </c>
      <c r="DB257" s="65">
        <v>11806.20283</v>
      </c>
      <c r="DC257" s="65">
        <v>11835.15223</v>
      </c>
      <c r="DD257" s="65">
        <v>12069.783949999999</v>
      </c>
      <c r="DE257" s="65">
        <v>10278.41611</v>
      </c>
      <c r="DF257" s="65">
        <v>11911.18124</v>
      </c>
      <c r="DG257" s="65">
        <v>11835.15223</v>
      </c>
      <c r="DH257" s="65">
        <v>12072.83035</v>
      </c>
      <c r="DI257" s="65">
        <v>12138.391610000001</v>
      </c>
      <c r="DJ257" s="65">
        <v>9670.4541659999995</v>
      </c>
      <c r="DK257" s="65">
        <v>11835.15223</v>
      </c>
      <c r="DL257" s="65">
        <v>12072.83035</v>
      </c>
      <c r="DM257" s="65">
        <v>9608.9008099999992</v>
      </c>
      <c r="DN257" s="65">
        <v>10428.32444</v>
      </c>
      <c r="DO257" s="65">
        <v>11835.15223</v>
      </c>
      <c r="DP257" s="65">
        <v>12072.83035</v>
      </c>
      <c r="DQ257" s="65">
        <v>12139.132809999999</v>
      </c>
      <c r="DR257" s="65">
        <v>11537.612929999999</v>
      </c>
      <c r="DS257" s="65">
        <v>11835.15223</v>
      </c>
      <c r="DT257" s="65">
        <v>12069.783949999999</v>
      </c>
      <c r="DU257" s="65">
        <v>12139.132809999999</v>
      </c>
      <c r="DV257" s="65">
        <v>9343.6132379999999</v>
      </c>
      <c r="DW257" s="65">
        <v>11835.15223</v>
      </c>
      <c r="DX257" s="65">
        <v>12072.83035</v>
      </c>
      <c r="DY257" s="65">
        <v>12139.132809999999</v>
      </c>
      <c r="DZ257" s="65">
        <v>9437.2096750000001</v>
      </c>
      <c r="EA257" s="65">
        <v>11835.15223</v>
      </c>
      <c r="EB257" s="65">
        <v>12072.83035</v>
      </c>
      <c r="EC257" s="65">
        <v>12139.132809999999</v>
      </c>
      <c r="ED257" s="65">
        <v>6545.3560960000004</v>
      </c>
      <c r="EE257" s="65">
        <v>11835.15223</v>
      </c>
      <c r="EF257" s="65">
        <v>12072.83035</v>
      </c>
      <c r="EG257" s="65">
        <v>12139.132809999999</v>
      </c>
      <c r="EH257" s="65">
        <v>11769.08725</v>
      </c>
      <c r="EI257" s="65">
        <v>11827.69159</v>
      </c>
      <c r="EJ257" s="65">
        <v>12072.83035</v>
      </c>
      <c r="EK257" s="65">
        <v>12139.132809999999</v>
      </c>
      <c r="EL257" s="65">
        <v>7936.3432380000004</v>
      </c>
      <c r="EM257" s="65">
        <v>11835.15223</v>
      </c>
      <c r="EN257" s="65">
        <v>12072.83035</v>
      </c>
      <c r="EO257" s="65">
        <v>12139.132809999999</v>
      </c>
      <c r="EP257" s="65">
        <v>9304.5170240000007</v>
      </c>
      <c r="EQ257" s="65">
        <v>11617.336950000001</v>
      </c>
      <c r="ER257" s="65">
        <v>11904.34518</v>
      </c>
      <c r="ES257" s="65">
        <v>12139.132809999999</v>
      </c>
      <c r="ET257" s="65">
        <v>11467.137650000001</v>
      </c>
      <c r="EU257" s="65">
        <v>11831.94198</v>
      </c>
      <c r="EV257" s="65">
        <v>12050.519840000001</v>
      </c>
      <c r="EW257" s="65">
        <v>12139.132809999999</v>
      </c>
      <c r="EX257" s="65">
        <v>5369.0182379999997</v>
      </c>
      <c r="EY257" s="65">
        <v>11835.15223</v>
      </c>
      <c r="EZ257" s="65">
        <v>12069.783949999999</v>
      </c>
      <c r="FA257" s="65">
        <v>12139.132809999999</v>
      </c>
      <c r="FB257" s="65">
        <v>11801.983039999999</v>
      </c>
      <c r="FC257" s="65">
        <v>11835.15223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0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0.186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1.0927800000000001</v>
      </c>
      <c r="O272" s="65">
        <v>0.84060000000000001</v>
      </c>
      <c r="P272" s="65">
        <v>3.69278</v>
      </c>
      <c r="S272" s="65">
        <v>2.8405999999999998</v>
      </c>
      <c r="T272" s="65">
        <v>3.69278</v>
      </c>
      <c r="W272" s="65">
        <v>2.8405999999999998</v>
      </c>
      <c r="X272" s="65">
        <v>168.74987999999999</v>
      </c>
      <c r="AA272" s="65">
        <v>129.77459999999999</v>
      </c>
      <c r="AB272" s="65">
        <v>177.02698000000001</v>
      </c>
      <c r="AE272" s="65">
        <v>140.75399999999999</v>
      </c>
      <c r="AF272" s="65">
        <v>215.63697999999999</v>
      </c>
      <c r="AI272" s="65">
        <v>219.47460000000001</v>
      </c>
      <c r="AJ272" s="65">
        <v>261.91698000000002</v>
      </c>
      <c r="AM272" s="65">
        <v>165.44159999999999</v>
      </c>
      <c r="AN272" s="65">
        <v>200.03698</v>
      </c>
      <c r="AQ272" s="65">
        <v>153.47460000000001</v>
      </c>
      <c r="AR272" s="65">
        <v>396.42538000000002</v>
      </c>
      <c r="AU272" s="65">
        <v>311.96899999999999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2.7827799999999998</v>
      </c>
      <c r="M281" s="65">
        <v>0</v>
      </c>
      <c r="N281" s="65">
        <v>0</v>
      </c>
      <c r="O281" s="65">
        <v>2.1406000000000001</v>
      </c>
      <c r="P281" s="65">
        <v>5.3827800000000003</v>
      </c>
      <c r="Q281" s="65">
        <v>0</v>
      </c>
      <c r="R281" s="65">
        <v>0</v>
      </c>
      <c r="S281" s="65">
        <v>4.1406000000000001</v>
      </c>
      <c r="T281" s="65">
        <v>5.3827800000000003</v>
      </c>
      <c r="U281" s="65">
        <v>0</v>
      </c>
      <c r="V281" s="65">
        <v>0</v>
      </c>
      <c r="W281" s="65">
        <v>4.1406000000000001</v>
      </c>
      <c r="X281" s="65">
        <v>212.03988000000001</v>
      </c>
      <c r="Y281" s="65">
        <v>0</v>
      </c>
      <c r="Z281" s="65">
        <v>0</v>
      </c>
      <c r="AA281" s="65">
        <v>163.0746</v>
      </c>
      <c r="AB281" s="65">
        <v>293.11698000000001</v>
      </c>
      <c r="AC281" s="65">
        <v>0</v>
      </c>
      <c r="AD281" s="65">
        <v>0</v>
      </c>
      <c r="AE281" s="65">
        <v>230.054</v>
      </c>
      <c r="AF281" s="65">
        <v>374.62698</v>
      </c>
      <c r="AG281" s="65">
        <v>0</v>
      </c>
      <c r="AH281" s="65">
        <v>0</v>
      </c>
      <c r="AI281" s="65">
        <v>341.161</v>
      </c>
      <c r="AJ281" s="65">
        <v>420.90697999999998</v>
      </c>
      <c r="AK281" s="65">
        <v>0</v>
      </c>
      <c r="AL281" s="65">
        <v>0</v>
      </c>
      <c r="AM281" s="65">
        <v>287.74160000000001</v>
      </c>
      <c r="AN281" s="65">
        <v>359.02697999999998</v>
      </c>
      <c r="AO281" s="65">
        <v>0</v>
      </c>
      <c r="AP281" s="65">
        <v>0</v>
      </c>
      <c r="AQ281" s="65">
        <v>275.77460000000002</v>
      </c>
      <c r="AR281" s="65">
        <v>555.41538000000003</v>
      </c>
      <c r="AS281" s="65">
        <v>0</v>
      </c>
      <c r="AT281" s="65">
        <v>0</v>
      </c>
      <c r="AU281" s="65">
        <v>434.26900000000001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0</v>
      </c>
      <c r="CC305" s="65">
        <v>0</v>
      </c>
      <c r="CD305" s="65">
        <v>0</v>
      </c>
      <c r="CE305" s="65">
        <v>0</v>
      </c>
      <c r="CF305" s="65">
        <v>0</v>
      </c>
      <c r="CG305" s="65">
        <v>0</v>
      </c>
      <c r="CH305" s="65">
        <v>0</v>
      </c>
      <c r="CI305" s="65">
        <v>0</v>
      </c>
      <c r="CJ305" s="65">
        <v>0</v>
      </c>
      <c r="CK305" s="65">
        <v>0</v>
      </c>
      <c r="CL305" s="65">
        <v>0</v>
      </c>
      <c r="CM305" s="65">
        <v>0</v>
      </c>
      <c r="CN305" s="65">
        <v>0</v>
      </c>
      <c r="CO305" s="65">
        <v>0</v>
      </c>
      <c r="CP305" s="65">
        <v>0</v>
      </c>
      <c r="CQ305" s="65">
        <v>0</v>
      </c>
      <c r="CR305" s="65">
        <v>0</v>
      </c>
      <c r="CS305" s="65">
        <v>0</v>
      </c>
      <c r="CT305" s="65">
        <v>0</v>
      </c>
      <c r="CU305" s="65">
        <v>0</v>
      </c>
      <c r="CV305" s="65">
        <v>0</v>
      </c>
      <c r="CW305" s="65">
        <v>0</v>
      </c>
      <c r="CX305" s="65">
        <v>0</v>
      </c>
      <c r="CY305" s="65">
        <v>0</v>
      </c>
      <c r="CZ305" s="65">
        <v>0</v>
      </c>
      <c r="DA305" s="65">
        <v>0</v>
      </c>
      <c r="DB305" s="65">
        <v>0</v>
      </c>
      <c r="DC305" s="65">
        <v>0</v>
      </c>
      <c r="DD305" s="65">
        <v>0</v>
      </c>
      <c r="DE305" s="65">
        <v>0</v>
      </c>
      <c r="DF305" s="65">
        <v>0</v>
      </c>
      <c r="DG305" s="65">
        <v>0</v>
      </c>
      <c r="DH305" s="65">
        <v>0</v>
      </c>
      <c r="DI305" s="65">
        <v>0</v>
      </c>
      <c r="DJ305" s="65">
        <v>0</v>
      </c>
      <c r="DK305" s="65">
        <v>0</v>
      </c>
      <c r="DL305" s="65">
        <v>0</v>
      </c>
      <c r="DM305" s="65">
        <v>0</v>
      </c>
      <c r="DN305" s="65">
        <v>0</v>
      </c>
      <c r="DO305" s="65">
        <v>0</v>
      </c>
      <c r="DP305" s="65">
        <v>0</v>
      </c>
      <c r="DQ305" s="65">
        <v>0</v>
      </c>
      <c r="DR305" s="65">
        <v>0</v>
      </c>
      <c r="DS305" s="65">
        <v>0</v>
      </c>
      <c r="DT305" s="65">
        <v>0</v>
      </c>
      <c r="DU305" s="65">
        <v>0</v>
      </c>
      <c r="DV305" s="65">
        <v>0</v>
      </c>
      <c r="DW305" s="65">
        <v>0</v>
      </c>
      <c r="DX305" s="65">
        <v>0</v>
      </c>
      <c r="DY305" s="65">
        <v>0</v>
      </c>
      <c r="DZ305" s="65">
        <v>0</v>
      </c>
      <c r="EA305" s="65">
        <v>0</v>
      </c>
      <c r="EB305" s="65">
        <v>0</v>
      </c>
      <c r="EC305" s="65">
        <v>0</v>
      </c>
      <c r="ED305" s="65">
        <v>0</v>
      </c>
      <c r="EE305" s="65">
        <v>0</v>
      </c>
      <c r="EF305" s="65">
        <v>0</v>
      </c>
      <c r="EG305" s="65">
        <v>0</v>
      </c>
      <c r="EH305" s="65">
        <v>0</v>
      </c>
      <c r="EI305" s="65">
        <v>0</v>
      </c>
      <c r="EJ305" s="65">
        <v>0</v>
      </c>
      <c r="EK305" s="65">
        <v>0</v>
      </c>
      <c r="EL305" s="65">
        <v>0</v>
      </c>
      <c r="EM305" s="65">
        <v>0</v>
      </c>
      <c r="EN305" s="65">
        <v>0</v>
      </c>
      <c r="EO305" s="65">
        <v>0</v>
      </c>
      <c r="EP305" s="65">
        <v>0</v>
      </c>
      <c r="EQ305" s="65">
        <v>0</v>
      </c>
      <c r="ER305" s="65">
        <v>0</v>
      </c>
      <c r="ES305" s="65">
        <v>0</v>
      </c>
      <c r="ET305" s="65">
        <v>0</v>
      </c>
      <c r="EU305" s="65">
        <v>0</v>
      </c>
      <c r="EV305" s="65">
        <v>0</v>
      </c>
      <c r="EW305" s="65">
        <v>0</v>
      </c>
      <c r="EX305" s="65">
        <v>0</v>
      </c>
      <c r="EY305" s="65">
        <v>0</v>
      </c>
      <c r="EZ305" s="65">
        <v>0</v>
      </c>
      <c r="FA305" s="65">
        <v>0</v>
      </c>
      <c r="FB305" s="65">
        <v>0</v>
      </c>
      <c r="FC305" s="65">
        <v>0</v>
      </c>
    </row>
    <row r="306" spans="2:159" x14ac:dyDescent="0.2">
      <c r="B306" s="65" t="s">
        <v>64</v>
      </c>
      <c r="C306" s="65" t="s">
        <v>37</v>
      </c>
      <c r="DL306" s="65">
        <v>1226.8413760000001</v>
      </c>
      <c r="DO306" s="65">
        <v>943.72413559999995</v>
      </c>
      <c r="DP306" s="65">
        <v>2302.2274090000001</v>
      </c>
      <c r="DS306" s="65">
        <v>1770.9441609999999</v>
      </c>
      <c r="DT306" s="65">
        <v>3382.9254219999998</v>
      </c>
      <c r="DW306" s="65">
        <v>2602.250325</v>
      </c>
      <c r="DX306" s="65">
        <v>4460.1634309999999</v>
      </c>
      <c r="EA306" s="65">
        <v>3430.8949469999998</v>
      </c>
      <c r="EB306" s="65">
        <v>5554.6673629999996</v>
      </c>
      <c r="EE306" s="65">
        <v>4272.8210490000001</v>
      </c>
      <c r="EF306" s="65">
        <v>5942.0401300000003</v>
      </c>
      <c r="EI306" s="65">
        <v>4570.8001000000004</v>
      </c>
      <c r="EJ306" s="65">
        <v>6435.2022980000002</v>
      </c>
      <c r="EM306" s="65">
        <v>4950.1556140000002</v>
      </c>
      <c r="EN306" s="65">
        <v>6863.7584319999996</v>
      </c>
      <c r="EQ306" s="65">
        <v>5279.814179</v>
      </c>
      <c r="ER306" s="65">
        <v>7873.3386549999996</v>
      </c>
      <c r="EU306" s="65">
        <v>6056.41435</v>
      </c>
      <c r="EV306" s="65">
        <v>7873.3386549999996</v>
      </c>
      <c r="EY306" s="65">
        <v>6056.41435</v>
      </c>
      <c r="EZ306" s="65">
        <v>7873.3386549999996</v>
      </c>
      <c r="FC306" s="65">
        <v>6056.41435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1226.8413760000001</v>
      </c>
      <c r="DM317" s="65">
        <v>0</v>
      </c>
      <c r="DN317" s="65">
        <v>0</v>
      </c>
      <c r="DO317" s="65">
        <v>943.72413559999995</v>
      </c>
      <c r="DP317" s="65">
        <v>2302.2274090000001</v>
      </c>
      <c r="DQ317" s="65">
        <v>0</v>
      </c>
      <c r="DR317" s="65">
        <v>0</v>
      </c>
      <c r="DS317" s="65">
        <v>1770.9441609999999</v>
      </c>
      <c r="DT317" s="65">
        <v>3382.9254219999998</v>
      </c>
      <c r="DU317" s="65">
        <v>0</v>
      </c>
      <c r="DV317" s="65">
        <v>0</v>
      </c>
      <c r="DW317" s="65">
        <v>2602.250325</v>
      </c>
      <c r="DX317" s="65">
        <v>4460.1634309999999</v>
      </c>
      <c r="DY317" s="65">
        <v>0</v>
      </c>
      <c r="DZ317" s="65">
        <v>0</v>
      </c>
      <c r="EA317" s="65">
        <v>3430.8949469999998</v>
      </c>
      <c r="EB317" s="65">
        <v>5554.6673629999996</v>
      </c>
      <c r="EC317" s="65">
        <v>0</v>
      </c>
      <c r="ED317" s="65">
        <v>0</v>
      </c>
      <c r="EE317" s="65">
        <v>4272.8210490000001</v>
      </c>
      <c r="EF317" s="65">
        <v>5942.0401300000003</v>
      </c>
      <c r="EG317" s="65">
        <v>0</v>
      </c>
      <c r="EH317" s="65">
        <v>0</v>
      </c>
      <c r="EI317" s="65">
        <v>4570.8001000000004</v>
      </c>
      <c r="EJ317" s="65">
        <v>6435.2022980000002</v>
      </c>
      <c r="EK317" s="65">
        <v>0</v>
      </c>
      <c r="EL317" s="65">
        <v>0</v>
      </c>
      <c r="EM317" s="65">
        <v>4950.1556140000002</v>
      </c>
      <c r="EN317" s="65">
        <v>6863.7584319999996</v>
      </c>
      <c r="EO317" s="65">
        <v>0</v>
      </c>
      <c r="EP317" s="65">
        <v>0</v>
      </c>
      <c r="EQ317" s="65">
        <v>5279.814179</v>
      </c>
      <c r="ER317" s="65">
        <v>7873.3386549999996</v>
      </c>
      <c r="ES317" s="65">
        <v>0</v>
      </c>
      <c r="ET317" s="65">
        <v>0</v>
      </c>
      <c r="EU317" s="65">
        <v>6056.41435</v>
      </c>
      <c r="EV317" s="65">
        <v>7873.3386549999996</v>
      </c>
      <c r="EW317" s="65">
        <v>0</v>
      </c>
      <c r="EX317" s="65">
        <v>0</v>
      </c>
      <c r="EY317" s="65">
        <v>6056.41435</v>
      </c>
      <c r="EZ317" s="65">
        <v>7873.3386549999996</v>
      </c>
      <c r="FA317" s="65">
        <v>0</v>
      </c>
      <c r="FB317" s="65">
        <v>0</v>
      </c>
      <c r="FC317" s="65">
        <v>6056.41435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K367" s="65">
        <v>3.61</v>
      </c>
      <c r="L367" s="65">
        <v>3.61</v>
      </c>
      <c r="N367" s="65">
        <v>3.61</v>
      </c>
      <c r="O367" s="65">
        <v>3.61</v>
      </c>
      <c r="P367" s="65">
        <v>3.61</v>
      </c>
      <c r="S367" s="65">
        <v>3.61</v>
      </c>
      <c r="W367" s="65">
        <v>3.61</v>
      </c>
      <c r="X367" s="65">
        <v>3.61</v>
      </c>
      <c r="AA367" s="65">
        <v>3.61</v>
      </c>
      <c r="AB367" s="65">
        <v>10.83</v>
      </c>
      <c r="AD367" s="65">
        <v>10.83</v>
      </c>
      <c r="AE367" s="65">
        <v>10.83</v>
      </c>
      <c r="AF367" s="65">
        <v>10.83</v>
      </c>
      <c r="AG367" s="65">
        <v>3.61</v>
      </c>
      <c r="AH367" s="65">
        <v>10.83</v>
      </c>
      <c r="AJ367" s="65">
        <v>10.83</v>
      </c>
      <c r="AK367" s="65">
        <v>10.83</v>
      </c>
      <c r="AL367" s="65">
        <v>3.61</v>
      </c>
      <c r="AM367" s="65">
        <v>10.83</v>
      </c>
      <c r="AN367" s="65">
        <v>10.83</v>
      </c>
      <c r="AP367" s="65">
        <v>10.83</v>
      </c>
      <c r="AQ367" s="65">
        <v>10.83</v>
      </c>
      <c r="AR367" s="65">
        <v>10.83</v>
      </c>
      <c r="AS367" s="65">
        <v>7.22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Q367" s="65">
        <v>7.22</v>
      </c>
      <c r="CR367" s="65">
        <v>7.22</v>
      </c>
      <c r="CS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U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177.61199999999999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177.61199999999999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177.61199999999999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34.873674430000001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AA369" s="65">
        <v>229.95699999999999</v>
      </c>
      <c r="AB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27.074999999999999</v>
      </c>
      <c r="H377" s="65">
        <v>27.074999999999999</v>
      </c>
      <c r="I377" s="65">
        <v>27.074999999999999</v>
      </c>
      <c r="J377" s="65">
        <v>27.074999999999999</v>
      </c>
      <c r="K377" s="65">
        <v>30.684999999999999</v>
      </c>
      <c r="L377" s="65">
        <v>260.642</v>
      </c>
      <c r="M377" s="65">
        <v>257.03199999999998</v>
      </c>
      <c r="N377" s="65">
        <v>260.642</v>
      </c>
      <c r="O377" s="65">
        <v>260.642</v>
      </c>
      <c r="P377" s="65">
        <v>298.00549999999998</v>
      </c>
      <c r="Q377" s="65">
        <v>294.39550000000003</v>
      </c>
      <c r="R377" s="65">
        <v>294.39550000000003</v>
      </c>
      <c r="S377" s="65">
        <v>298.00549999999998</v>
      </c>
      <c r="T377" s="65">
        <v>294.39550000000003</v>
      </c>
      <c r="U377" s="65">
        <v>294.39550000000003</v>
      </c>
      <c r="V377" s="65">
        <v>294.39550000000003</v>
      </c>
      <c r="W377" s="65">
        <v>298.00549999999998</v>
      </c>
      <c r="X377" s="65">
        <v>298.00549999999998</v>
      </c>
      <c r="Y377" s="65">
        <v>294.39550000000003</v>
      </c>
      <c r="Z377" s="65">
        <v>64.438500000000005</v>
      </c>
      <c r="AA377" s="65">
        <v>298.00549999999998</v>
      </c>
      <c r="AB377" s="65">
        <v>455.76249999999999</v>
      </c>
      <c r="AC377" s="65">
        <v>177.61199999999999</v>
      </c>
      <c r="AD377" s="65">
        <v>418.399</v>
      </c>
      <c r="AE377" s="65">
        <v>455.76249999999999</v>
      </c>
      <c r="AF377" s="65">
        <v>603.77250000000004</v>
      </c>
      <c r="AG377" s="65">
        <v>596.55250000000001</v>
      </c>
      <c r="AH377" s="65">
        <v>603.77250000000004</v>
      </c>
      <c r="AI377" s="65">
        <v>592.9425</v>
      </c>
      <c r="AJ377" s="65">
        <v>648.89750000000004</v>
      </c>
      <c r="AK377" s="65">
        <v>648.89750000000004</v>
      </c>
      <c r="AL377" s="65">
        <v>641.67750000000001</v>
      </c>
      <c r="AM377" s="65">
        <v>648.89750000000004</v>
      </c>
      <c r="AN377" s="65">
        <v>653.41</v>
      </c>
      <c r="AO377" s="65">
        <v>642.58000000000004</v>
      </c>
      <c r="AP377" s="65">
        <v>653.41</v>
      </c>
      <c r="AQ377" s="65">
        <v>653.41</v>
      </c>
      <c r="AR377" s="65">
        <v>653.41</v>
      </c>
      <c r="AS377" s="65">
        <v>649.79999999999995</v>
      </c>
      <c r="AT377" s="65">
        <v>642.58000000000004</v>
      </c>
      <c r="AU377" s="65">
        <v>653.41</v>
      </c>
      <c r="AV377" s="65">
        <v>653.41</v>
      </c>
      <c r="AW377" s="65">
        <v>653.41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615.505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510.67167439999997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348.18450000000001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348.18450000000001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1.0885644000000001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1.0885644000000001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7.3026954000000002</v>
      </c>
      <c r="F379" s="65">
        <v>16.276036390000002</v>
      </c>
      <c r="G379" s="65">
        <v>20.548777789999999</v>
      </c>
      <c r="H379" s="65">
        <v>23.016985989999998</v>
      </c>
      <c r="I379" s="65">
        <v>13.682701489999999</v>
      </c>
      <c r="J379" s="65">
        <v>12.185712000000001</v>
      </c>
      <c r="K379" s="65">
        <v>23.960000990000001</v>
      </c>
      <c r="L379" s="65">
        <v>57.248552590000003</v>
      </c>
      <c r="M379" s="65">
        <v>31.617091039999998</v>
      </c>
      <c r="N379" s="65">
        <v>52.595473390000002</v>
      </c>
      <c r="O379" s="65">
        <v>85.872828889999994</v>
      </c>
      <c r="P379" s="65">
        <v>58.921177389999997</v>
      </c>
      <c r="Q379" s="65">
        <v>26.244123439999999</v>
      </c>
      <c r="R379" s="65">
        <v>36.738524589999997</v>
      </c>
      <c r="S379" s="65">
        <v>88.381766089999999</v>
      </c>
      <c r="T379" s="65">
        <v>66.368044510000004</v>
      </c>
      <c r="U379" s="65">
        <v>35.555161949999999</v>
      </c>
      <c r="V379" s="65">
        <v>47.86244971</v>
      </c>
      <c r="W379" s="65">
        <v>103.7433308</v>
      </c>
      <c r="X379" s="65">
        <v>69.162220509999997</v>
      </c>
      <c r="Y379" s="65">
        <v>42.392161350000002</v>
      </c>
      <c r="Z379" s="65">
        <v>39.175666990000003</v>
      </c>
      <c r="AA379" s="65">
        <v>103.7433308</v>
      </c>
      <c r="AB379" s="65">
        <v>77.121741310000004</v>
      </c>
      <c r="AC379" s="65">
        <v>39.640450999999999</v>
      </c>
      <c r="AD379" s="65">
        <v>80.071149309999996</v>
      </c>
      <c r="AE379" s="65">
        <v>120.106724</v>
      </c>
      <c r="AF379" s="65">
        <v>78.518829310000001</v>
      </c>
      <c r="AG379" s="65">
        <v>54.57852338</v>
      </c>
      <c r="AH379" s="65">
        <v>69.534777309999996</v>
      </c>
      <c r="AI379" s="65">
        <v>68.825444689999998</v>
      </c>
      <c r="AJ379" s="65">
        <v>80.672673309999993</v>
      </c>
      <c r="AK379" s="65">
        <v>60.50450498</v>
      </c>
      <c r="AL379" s="65">
        <v>53.886227470000001</v>
      </c>
      <c r="AM379" s="65">
        <v>121.00901</v>
      </c>
      <c r="AN379" s="65">
        <v>80.672673309999993</v>
      </c>
      <c r="AO379" s="65">
        <v>17.908339680000001</v>
      </c>
      <c r="AP379" s="65">
        <v>80.672673309999993</v>
      </c>
      <c r="AQ379" s="65">
        <v>121.00901</v>
      </c>
      <c r="AR379" s="65">
        <v>80.672673309999993</v>
      </c>
      <c r="AS379" s="65">
        <v>33.307014510000002</v>
      </c>
      <c r="AT379" s="65">
        <v>74.071432509999994</v>
      </c>
      <c r="AU379" s="65">
        <v>121.00901</v>
      </c>
      <c r="AV379" s="65">
        <v>80.672673309999993</v>
      </c>
      <c r="AW379" s="65">
        <v>60.50450498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57.564294480000001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36.11996388</v>
      </c>
      <c r="CQ379" s="65">
        <v>68.32138698</v>
      </c>
      <c r="CR379" s="65">
        <v>23.521140719999998</v>
      </c>
      <c r="CS379" s="65">
        <v>17.64085554</v>
      </c>
      <c r="CT379" s="65">
        <v>20.388170880000001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8.1313432199999998</v>
      </c>
      <c r="F389" s="65">
        <v>17.364600790000001</v>
      </c>
      <c r="G389" s="65">
        <v>22.20607343</v>
      </c>
      <c r="H389" s="65">
        <v>24.121849749999999</v>
      </c>
      <c r="I389" s="65">
        <v>14.51134931</v>
      </c>
      <c r="J389" s="65">
        <v>13.290575759999999</v>
      </c>
      <c r="K389" s="65">
        <v>25.617296629999998</v>
      </c>
      <c r="L389" s="65">
        <v>58.353416350000003</v>
      </c>
      <c r="M389" s="65">
        <v>32.445738859999999</v>
      </c>
      <c r="N389" s="65">
        <v>53.700337150000003</v>
      </c>
      <c r="O389" s="65">
        <v>87.530124529999995</v>
      </c>
      <c r="P389" s="65">
        <v>60.026041149999998</v>
      </c>
      <c r="Q389" s="65">
        <v>27.07277126</v>
      </c>
      <c r="R389" s="65">
        <v>37.843388349999998</v>
      </c>
      <c r="S389" s="65">
        <v>90.03906173</v>
      </c>
      <c r="T389" s="65">
        <v>67.472908270000005</v>
      </c>
      <c r="U389" s="65">
        <v>36.383809769999999</v>
      </c>
      <c r="V389" s="65">
        <v>48.967313470000001</v>
      </c>
      <c r="W389" s="65">
        <v>105.40062639999999</v>
      </c>
      <c r="X389" s="65">
        <v>70.267084269999998</v>
      </c>
      <c r="Y389" s="65">
        <v>43.220809170000003</v>
      </c>
      <c r="Z389" s="65">
        <v>40.280530749999997</v>
      </c>
      <c r="AA389" s="65">
        <v>105.40062639999999</v>
      </c>
      <c r="AB389" s="65">
        <v>78.226605070000005</v>
      </c>
      <c r="AC389" s="65">
        <v>40.469098819999999</v>
      </c>
      <c r="AD389" s="65">
        <v>81.176013069999996</v>
      </c>
      <c r="AE389" s="65">
        <v>121.7640196</v>
      </c>
      <c r="AF389" s="65">
        <v>79.623693070000002</v>
      </c>
      <c r="AG389" s="65">
        <v>55.407171200000001</v>
      </c>
      <c r="AH389" s="65">
        <v>70.639641069999996</v>
      </c>
      <c r="AI389" s="65">
        <v>70.482740329999999</v>
      </c>
      <c r="AJ389" s="65">
        <v>81.777537069999994</v>
      </c>
      <c r="AK389" s="65">
        <v>61.333152800000001</v>
      </c>
      <c r="AL389" s="65">
        <v>54.991091230000002</v>
      </c>
      <c r="AM389" s="65">
        <v>122.6663056</v>
      </c>
      <c r="AN389" s="65">
        <v>81.777537069999994</v>
      </c>
      <c r="AO389" s="65">
        <v>18.736987500000001</v>
      </c>
      <c r="AP389" s="65">
        <v>81.777537069999994</v>
      </c>
      <c r="AQ389" s="65">
        <v>122.6663056</v>
      </c>
      <c r="AR389" s="65">
        <v>81.777537069999994</v>
      </c>
      <c r="AS389" s="65">
        <v>34.135662330000002</v>
      </c>
      <c r="AT389" s="65">
        <v>75.176296269999995</v>
      </c>
      <c r="AU389" s="65">
        <v>122.6663056</v>
      </c>
      <c r="AV389" s="65">
        <v>81.777537069999994</v>
      </c>
      <c r="AW389" s="65">
        <v>61.333152800000001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58.669158240000002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75.323029320000003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36.11996388</v>
      </c>
      <c r="CQ389" s="65">
        <v>68.32138698</v>
      </c>
      <c r="CR389" s="65">
        <v>23.521140719999998</v>
      </c>
      <c r="CS389" s="65">
        <v>17.64085554</v>
      </c>
      <c r="CT389" s="65">
        <v>20.388170880000001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515.14099999999996</v>
      </c>
      <c r="E392" s="65">
        <v>558.17499999999995</v>
      </c>
      <c r="F392" s="65">
        <v>739.24900000000002</v>
      </c>
      <c r="G392" s="65">
        <v>705.60599999999999</v>
      </c>
      <c r="H392" s="65">
        <v>721.00775999999996</v>
      </c>
      <c r="I392" s="65">
        <v>856.87699999999995</v>
      </c>
      <c r="J392" s="65">
        <v>1073.0608</v>
      </c>
      <c r="K392" s="65">
        <v>1075.4123999999999</v>
      </c>
      <c r="L392" s="65">
        <v>923.73072000000002</v>
      </c>
      <c r="M392" s="65">
        <v>1092.644</v>
      </c>
      <c r="N392" s="65">
        <v>1450.8815999999999</v>
      </c>
      <c r="O392" s="65">
        <v>1167.4638</v>
      </c>
      <c r="P392" s="65">
        <v>1027.32872</v>
      </c>
      <c r="Q392" s="65">
        <v>1171.0840000000001</v>
      </c>
      <c r="R392" s="65">
        <v>1719.2965999999999</v>
      </c>
      <c r="S392" s="65">
        <v>1476.0347999999999</v>
      </c>
      <c r="T392" s="65">
        <v>1565.0439200000001</v>
      </c>
      <c r="U392" s="65">
        <v>1791.6802499999999</v>
      </c>
      <c r="V392" s="65">
        <v>2513.6776</v>
      </c>
      <c r="W392" s="65">
        <v>1980.3092999999999</v>
      </c>
      <c r="X392" s="65">
        <v>1437.1214</v>
      </c>
      <c r="Y392" s="65">
        <v>1793.2637500000001</v>
      </c>
      <c r="Z392" s="65">
        <v>2844.5865250000002</v>
      </c>
      <c r="AA392" s="65">
        <v>2037.9525000000001</v>
      </c>
      <c r="AB392" s="65">
        <v>2190.579115</v>
      </c>
      <c r="AC392" s="65">
        <v>3042.44625</v>
      </c>
      <c r="AD392" s="65">
        <v>2883.8869500000001</v>
      </c>
      <c r="AE392" s="65">
        <v>2600.2395000000001</v>
      </c>
      <c r="AF392" s="65">
        <v>2299.8755999999998</v>
      </c>
      <c r="AG392" s="65">
        <v>2970.8137499999998</v>
      </c>
      <c r="AH392" s="65">
        <v>3096.7429499999998</v>
      </c>
      <c r="AI392" s="65">
        <v>3604.4760000000001</v>
      </c>
      <c r="AJ392" s="65">
        <v>2581.5724</v>
      </c>
      <c r="AK392" s="65">
        <v>3132.9962500000001</v>
      </c>
      <c r="AL392" s="65">
        <v>3741.7467499999998</v>
      </c>
      <c r="AM392" s="65">
        <v>3387.5805</v>
      </c>
      <c r="AN392" s="65">
        <v>2352.2773999999999</v>
      </c>
      <c r="AO392" s="65">
        <v>3537.6087499999999</v>
      </c>
      <c r="AP392" s="65">
        <v>4027.3344649999999</v>
      </c>
      <c r="AQ392" s="65">
        <v>3391.3724999999999</v>
      </c>
      <c r="AR392" s="65">
        <v>2979.6752219999998</v>
      </c>
      <c r="AS392" s="65">
        <v>3017.6012500000002</v>
      </c>
      <c r="AT392" s="65">
        <v>4099.0337499999996</v>
      </c>
      <c r="AU392" s="65">
        <v>4245.1305000000002</v>
      </c>
      <c r="AV392" s="65">
        <v>3113.0956999999999</v>
      </c>
      <c r="AW392" s="65">
        <v>3537.6087499999999</v>
      </c>
      <c r="AX392" s="65">
        <v>3799.9692500000001</v>
      </c>
      <c r="AY392" s="65">
        <v>4245.1305000000002</v>
      </c>
      <c r="AZ392" s="65">
        <v>3113.0956999999999</v>
      </c>
      <c r="BA392" s="65">
        <v>3492.9337500000001</v>
      </c>
      <c r="BB392" s="65">
        <v>4952.6522500000001</v>
      </c>
      <c r="BC392" s="65">
        <v>4245.1305000000002</v>
      </c>
      <c r="BD392" s="65">
        <v>3113.0956999999999</v>
      </c>
      <c r="BE392" s="65">
        <v>3027.1512499999999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3040.0752499999999</v>
      </c>
      <c r="BJ392" s="65">
        <v>4952.6522500000001</v>
      </c>
      <c r="BK392" s="65">
        <v>4245.1305000000002</v>
      </c>
      <c r="BL392" s="65">
        <v>3102.2496999999998</v>
      </c>
      <c r="BM392" s="65">
        <v>3525.2837500000001</v>
      </c>
      <c r="BN392" s="65">
        <v>4935.39725</v>
      </c>
      <c r="BO392" s="65">
        <v>4230.3405000000002</v>
      </c>
      <c r="BP392" s="65">
        <v>3099.0707000000002</v>
      </c>
      <c r="BQ392" s="65">
        <v>3045.4524999999999</v>
      </c>
      <c r="BR392" s="65">
        <v>4930.3397500000001</v>
      </c>
      <c r="BS392" s="65">
        <v>4226.0055000000002</v>
      </c>
      <c r="BT392" s="65">
        <v>3077.4666999999999</v>
      </c>
      <c r="BU392" s="65">
        <v>2998.7637500000001</v>
      </c>
      <c r="BV392" s="65">
        <v>4895.9697500000002</v>
      </c>
      <c r="BW392" s="65">
        <v>4196.5455000000002</v>
      </c>
      <c r="BX392" s="65">
        <v>3020.9861000000001</v>
      </c>
      <c r="BY392" s="65">
        <v>3432.9387499999998</v>
      </c>
      <c r="BZ392" s="65">
        <v>3325.1837500000001</v>
      </c>
      <c r="CA392" s="65">
        <v>4119.5264999999999</v>
      </c>
      <c r="CB392" s="65">
        <v>2960.9151000000002</v>
      </c>
      <c r="CC392" s="65">
        <v>2873.1187500000001</v>
      </c>
      <c r="CD392" s="65">
        <v>3300.94625</v>
      </c>
      <c r="CE392" s="65">
        <v>4037.6115</v>
      </c>
      <c r="CF392" s="65">
        <v>2931.8751000000002</v>
      </c>
      <c r="CG392" s="65">
        <v>3331.67625</v>
      </c>
      <c r="CH392" s="65">
        <v>3257.6862500000002</v>
      </c>
      <c r="CI392" s="65">
        <v>3998.0115000000001</v>
      </c>
      <c r="CJ392" s="65">
        <v>2580.4052999999999</v>
      </c>
      <c r="CK392" s="65">
        <v>2378.4974999999999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3694.4344500000002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3204.6066500000002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515.14099999999996</v>
      </c>
      <c r="E401" s="65">
        <v>558.17499999999995</v>
      </c>
      <c r="F401" s="65">
        <v>739.24900000000002</v>
      </c>
      <c r="G401" s="65">
        <v>705.60599999999999</v>
      </c>
      <c r="H401" s="65">
        <v>721.00775999999996</v>
      </c>
      <c r="I401" s="65">
        <v>856.87699999999995</v>
      </c>
      <c r="J401" s="65">
        <v>1073.0608</v>
      </c>
      <c r="K401" s="65">
        <v>1075.4123999999999</v>
      </c>
      <c r="L401" s="65">
        <v>923.73072000000002</v>
      </c>
      <c r="M401" s="65">
        <v>1092.644</v>
      </c>
      <c r="N401" s="65">
        <v>1450.8815999999999</v>
      </c>
      <c r="O401" s="65">
        <v>1167.4638</v>
      </c>
      <c r="P401" s="65">
        <v>1027.32872</v>
      </c>
      <c r="Q401" s="65">
        <v>1171.0840000000001</v>
      </c>
      <c r="R401" s="65">
        <v>1719.2965999999999</v>
      </c>
      <c r="S401" s="65">
        <v>1476.0347999999999</v>
      </c>
      <c r="T401" s="65">
        <v>1565.0439200000001</v>
      </c>
      <c r="U401" s="65">
        <v>1791.6802499999999</v>
      </c>
      <c r="V401" s="65">
        <v>2513.6776</v>
      </c>
      <c r="W401" s="65">
        <v>1980.3092999999999</v>
      </c>
      <c r="X401" s="65">
        <v>1437.1214</v>
      </c>
      <c r="Y401" s="65">
        <v>1793.2637500000001</v>
      </c>
      <c r="Z401" s="65">
        <v>2844.5865250000002</v>
      </c>
      <c r="AA401" s="65">
        <v>2037.9525000000001</v>
      </c>
      <c r="AB401" s="65">
        <v>2243.3791150000002</v>
      </c>
      <c r="AC401" s="65">
        <v>3042.44625</v>
      </c>
      <c r="AD401" s="65">
        <v>2967.8869500000001</v>
      </c>
      <c r="AE401" s="65">
        <v>2672.2395000000001</v>
      </c>
      <c r="AF401" s="65">
        <v>2352.6756</v>
      </c>
      <c r="AG401" s="65">
        <v>3030.8137499999998</v>
      </c>
      <c r="AH401" s="65">
        <v>3180.7429499999998</v>
      </c>
      <c r="AI401" s="65">
        <v>3676.4760000000001</v>
      </c>
      <c r="AJ401" s="65">
        <v>2634.3724000000002</v>
      </c>
      <c r="AK401" s="65">
        <v>3192.9962500000001</v>
      </c>
      <c r="AL401" s="65">
        <v>3825.7467499999998</v>
      </c>
      <c r="AM401" s="65">
        <v>3459.5805</v>
      </c>
      <c r="AN401" s="65">
        <v>2405.0774000000001</v>
      </c>
      <c r="AO401" s="65">
        <v>3597.6087499999999</v>
      </c>
      <c r="AP401" s="65">
        <v>4111.3344649999999</v>
      </c>
      <c r="AQ401" s="65">
        <v>3463.3724999999999</v>
      </c>
      <c r="AR401" s="65">
        <v>3032.475222</v>
      </c>
      <c r="AS401" s="65">
        <v>3077.6012500000002</v>
      </c>
      <c r="AT401" s="65">
        <v>4183.0337499999996</v>
      </c>
      <c r="AU401" s="65">
        <v>4317.1305000000002</v>
      </c>
      <c r="AV401" s="65">
        <v>3165.8957</v>
      </c>
      <c r="AW401" s="65">
        <v>3597.6087499999999</v>
      </c>
      <c r="AX401" s="65">
        <v>3883.9692500000001</v>
      </c>
      <c r="AY401" s="65">
        <v>4317.1305000000002</v>
      </c>
      <c r="AZ401" s="65">
        <v>3165.8957</v>
      </c>
      <c r="BA401" s="65">
        <v>3552.9337500000001</v>
      </c>
      <c r="BB401" s="65">
        <v>5036.6522500000001</v>
      </c>
      <c r="BC401" s="65">
        <v>4317.1305000000002</v>
      </c>
      <c r="BD401" s="65">
        <v>3165.8957</v>
      </c>
      <c r="BE401" s="65">
        <v>3087.1512499999999</v>
      </c>
      <c r="BF401" s="65">
        <v>5036.6522500000001</v>
      </c>
      <c r="BG401" s="65">
        <v>4317.1305000000002</v>
      </c>
      <c r="BH401" s="65">
        <v>3165.8957</v>
      </c>
      <c r="BI401" s="65">
        <v>3100.0752499999999</v>
      </c>
      <c r="BJ401" s="65">
        <v>5036.6522500000001</v>
      </c>
      <c r="BK401" s="65">
        <v>4317.1305000000002</v>
      </c>
      <c r="BL401" s="65">
        <v>3155.0497</v>
      </c>
      <c r="BM401" s="65">
        <v>3585.2837500000001</v>
      </c>
      <c r="BN401" s="65">
        <v>5019.39725</v>
      </c>
      <c r="BO401" s="65">
        <v>4302.3405000000002</v>
      </c>
      <c r="BP401" s="65">
        <v>3151.8706999999999</v>
      </c>
      <c r="BQ401" s="65">
        <v>3105.4524999999999</v>
      </c>
      <c r="BR401" s="65">
        <v>5014.3397500000001</v>
      </c>
      <c r="BS401" s="65">
        <v>4298.0055000000002</v>
      </c>
      <c r="BT401" s="65">
        <v>3130.2667000000001</v>
      </c>
      <c r="BU401" s="65">
        <v>3058.7637500000001</v>
      </c>
      <c r="BV401" s="65">
        <v>4979.9697500000002</v>
      </c>
      <c r="BW401" s="65">
        <v>4268.5455000000002</v>
      </c>
      <c r="BX401" s="65">
        <v>3073.7860999999998</v>
      </c>
      <c r="BY401" s="65">
        <v>3492.9387499999998</v>
      </c>
      <c r="BZ401" s="65">
        <v>3409.1837500000001</v>
      </c>
      <c r="CA401" s="65">
        <v>4191.5264999999999</v>
      </c>
      <c r="CB401" s="65">
        <v>3013.7150999999999</v>
      </c>
      <c r="CC401" s="65">
        <v>2933.1187500000001</v>
      </c>
      <c r="CD401" s="65">
        <v>3384.94625</v>
      </c>
      <c r="CE401" s="65">
        <v>4109.6115</v>
      </c>
      <c r="CF401" s="65">
        <v>2984.6750999999999</v>
      </c>
      <c r="CG401" s="65">
        <v>3391.67625</v>
      </c>
      <c r="CH401" s="65">
        <v>3341.6862500000002</v>
      </c>
      <c r="CI401" s="65">
        <v>4070.0115000000001</v>
      </c>
      <c r="CJ401" s="65">
        <v>2633.2053000000001</v>
      </c>
      <c r="CK401" s="65">
        <v>2438.4974999999999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3778.4344500000002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3288.6066500000002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R416" s="65">
        <v>129.54130290000001</v>
      </c>
      <c r="AT416" s="65">
        <v>206.08843640000001</v>
      </c>
      <c r="AV416" s="65">
        <v>1408.564194</v>
      </c>
      <c r="AX416" s="65">
        <v>2240.8975810000002</v>
      </c>
      <c r="AY416" s="65">
        <v>1920.7693549999999</v>
      </c>
      <c r="AZ416" s="65">
        <v>1938.871363</v>
      </c>
      <c r="BA416" s="65">
        <v>2249.3449599999999</v>
      </c>
      <c r="BB416" s="65">
        <v>3149.0829440000002</v>
      </c>
      <c r="BC416" s="65">
        <v>2699.2139520000001</v>
      </c>
      <c r="BD416" s="65">
        <v>3794.3061360000002</v>
      </c>
      <c r="BE416" s="65">
        <v>4311.7115180000001</v>
      </c>
      <c r="BF416" s="65">
        <v>6036.3961250000002</v>
      </c>
      <c r="BG416" s="65">
        <v>5174.0538219999999</v>
      </c>
      <c r="BH416" s="65">
        <v>4263.1060950000001</v>
      </c>
      <c r="BI416" s="65">
        <v>4844.438744</v>
      </c>
      <c r="BJ416" s="65">
        <v>6782.214242</v>
      </c>
      <c r="BK416" s="65">
        <v>5813.3264929999996</v>
      </c>
      <c r="BL416" s="65">
        <v>5328.9061430000002</v>
      </c>
      <c r="BM416" s="65">
        <v>6055.5751630000004</v>
      </c>
      <c r="BN416" s="65">
        <v>8477.8052279999993</v>
      </c>
      <c r="BO416" s="65">
        <v>7266.6901950000001</v>
      </c>
      <c r="BP416" s="65">
        <v>5370.5404710000003</v>
      </c>
      <c r="BQ416" s="65">
        <v>6102.8868990000001</v>
      </c>
      <c r="BR416" s="65">
        <v>2198.326857</v>
      </c>
      <c r="BS416" s="65">
        <v>7323.4642789999998</v>
      </c>
      <c r="BT416" s="65">
        <v>5555.278542</v>
      </c>
      <c r="BU416" s="65">
        <v>6312.8165250000002</v>
      </c>
      <c r="BV416" s="65">
        <v>8837.9431339999992</v>
      </c>
      <c r="BW416" s="65">
        <v>7575.3798299999999</v>
      </c>
      <c r="BX416" s="65">
        <v>5555.278542</v>
      </c>
      <c r="BY416" s="65">
        <v>6312.8165250000002</v>
      </c>
      <c r="BZ416" s="65">
        <v>8837.9431339999992</v>
      </c>
      <c r="CA416" s="65">
        <v>7575.3798299999999</v>
      </c>
      <c r="CB416" s="65">
        <v>5555.278542</v>
      </c>
      <c r="CC416" s="65">
        <v>6312.8165250000002</v>
      </c>
      <c r="CD416" s="65">
        <v>8837.9431339999992</v>
      </c>
      <c r="CE416" s="65">
        <v>7575.3798299999999</v>
      </c>
      <c r="CF416" s="65">
        <v>5555.278542</v>
      </c>
      <c r="CG416" s="65">
        <v>6312.8165250000002</v>
      </c>
      <c r="CH416" s="65">
        <v>8837.9431339999992</v>
      </c>
      <c r="CI416" s="65">
        <v>7575.3798299999999</v>
      </c>
      <c r="CJ416" s="65">
        <v>5555.278542</v>
      </c>
      <c r="CK416" s="65">
        <v>6312.8165250000002</v>
      </c>
      <c r="CL416" s="65">
        <v>8837.9431339999992</v>
      </c>
      <c r="CM416" s="65">
        <v>7575.3798299999999</v>
      </c>
      <c r="CN416" s="65">
        <v>5555.278542</v>
      </c>
      <c r="CO416" s="65">
        <v>6312.8165250000002</v>
      </c>
      <c r="CP416" s="65">
        <v>8837.9431339999992</v>
      </c>
      <c r="CQ416" s="65">
        <v>7575.3798299999999</v>
      </c>
      <c r="CR416" s="65">
        <v>5555.278542</v>
      </c>
      <c r="CS416" s="65">
        <v>6312.8165250000002</v>
      </c>
      <c r="CT416" s="65">
        <v>8837.9431339999992</v>
      </c>
      <c r="CU416" s="65">
        <v>7575.3798299999999</v>
      </c>
      <c r="CV416" s="65">
        <v>5555.278542</v>
      </c>
      <c r="CW416" s="65">
        <v>6312.8165250000002</v>
      </c>
      <c r="CX416" s="65">
        <v>8837.9431339999992</v>
      </c>
      <c r="CY416" s="65">
        <v>7575.3798299999999</v>
      </c>
      <c r="CZ416" s="65">
        <v>5555.278542</v>
      </c>
      <c r="DA416" s="65">
        <v>6312.8165250000002</v>
      </c>
      <c r="DB416" s="65">
        <v>2210.7405159999998</v>
      </c>
      <c r="DC416" s="65">
        <v>7575.3798299999999</v>
      </c>
      <c r="DD416" s="65">
        <v>5555.278542</v>
      </c>
      <c r="DE416" s="65">
        <v>6312.8165250000002</v>
      </c>
      <c r="DF416" s="65">
        <v>8837.9431339999992</v>
      </c>
      <c r="DG416" s="65">
        <v>7575.3798299999999</v>
      </c>
      <c r="DH416" s="65">
        <v>5555.278542</v>
      </c>
      <c r="DI416" s="65">
        <v>6312.8165250000002</v>
      </c>
      <c r="DJ416" s="65">
        <v>5707.7033700000002</v>
      </c>
      <c r="DK416" s="65">
        <v>7575.3798299999999</v>
      </c>
      <c r="DL416" s="65">
        <v>5555.278542</v>
      </c>
      <c r="DM416" s="65">
        <v>6312.8165250000002</v>
      </c>
      <c r="DN416" s="65">
        <v>1423.788663</v>
      </c>
      <c r="DO416" s="65">
        <v>7575.3798299999999</v>
      </c>
      <c r="DP416" s="65">
        <v>5555.278542</v>
      </c>
      <c r="DQ416" s="65">
        <v>6312.8165250000002</v>
      </c>
      <c r="DR416" s="65">
        <v>8837.9431339999992</v>
      </c>
      <c r="DS416" s="65">
        <v>7575.3798299999999</v>
      </c>
      <c r="DT416" s="65">
        <v>5555.278542</v>
      </c>
      <c r="DU416" s="65">
        <v>6312.8165250000002</v>
      </c>
      <c r="DV416" s="65">
        <v>8837.9431339999992</v>
      </c>
      <c r="DW416" s="65">
        <v>7575.3798299999999</v>
      </c>
      <c r="DX416" s="65">
        <v>5555.278542</v>
      </c>
      <c r="DY416" s="65">
        <v>6312.8165250000002</v>
      </c>
      <c r="DZ416" s="65">
        <v>8837.9431339999992</v>
      </c>
      <c r="EA416" s="65">
        <v>7575.3798299999999</v>
      </c>
      <c r="EB416" s="65">
        <v>5555.278542</v>
      </c>
      <c r="EC416" s="65">
        <v>6312.8165250000002</v>
      </c>
      <c r="ED416" s="65">
        <v>8837.9431339999992</v>
      </c>
      <c r="EE416" s="65">
        <v>7575.3798299999999</v>
      </c>
      <c r="EF416" s="65">
        <v>5555.278542</v>
      </c>
      <c r="EG416" s="65">
        <v>6312.8165250000002</v>
      </c>
      <c r="EH416" s="65">
        <v>8837.9431339999992</v>
      </c>
      <c r="EI416" s="65">
        <v>7575.3798299999999</v>
      </c>
      <c r="EJ416" s="65">
        <v>5555.278542</v>
      </c>
      <c r="EK416" s="65">
        <v>6312.8165250000002</v>
      </c>
      <c r="EL416" s="65">
        <v>8837.9431339999992</v>
      </c>
      <c r="EM416" s="65">
        <v>7575.3798299999999</v>
      </c>
      <c r="EN416" s="65">
        <v>5555.278542</v>
      </c>
      <c r="EO416" s="65">
        <v>6312.8165250000002</v>
      </c>
      <c r="EP416" s="65">
        <v>8837.9431339999992</v>
      </c>
      <c r="EQ416" s="65">
        <v>7575.3798299999999</v>
      </c>
      <c r="ER416" s="65">
        <v>5555.278542</v>
      </c>
      <c r="ES416" s="65">
        <v>6312.8165250000002</v>
      </c>
      <c r="ET416" s="65">
        <v>5159.2509700000001</v>
      </c>
      <c r="EU416" s="65">
        <v>7575.3798299999999</v>
      </c>
      <c r="EV416" s="65">
        <v>5555.278542</v>
      </c>
      <c r="EW416" s="65">
        <v>6312.8165250000002</v>
      </c>
      <c r="EX416" s="65">
        <v>8837.9431339999992</v>
      </c>
      <c r="EY416" s="65">
        <v>7575.3798299999999</v>
      </c>
      <c r="EZ416" s="65">
        <v>5555.278542</v>
      </c>
      <c r="FA416" s="65">
        <v>6312.8165250000002</v>
      </c>
      <c r="FB416" s="65">
        <v>8837.9431339999992</v>
      </c>
      <c r="FC416" s="65">
        <v>7575.3798299999999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129.54130290000001</v>
      </c>
      <c r="AS425" s="65">
        <v>0</v>
      </c>
      <c r="AT425" s="65">
        <v>206.08843640000001</v>
      </c>
      <c r="AU425" s="65">
        <v>0</v>
      </c>
      <c r="AV425" s="65">
        <v>1408.564194</v>
      </c>
      <c r="AW425" s="65">
        <v>0</v>
      </c>
      <c r="AX425" s="65">
        <v>2240.8975810000002</v>
      </c>
      <c r="AY425" s="65">
        <v>1920.7693549999999</v>
      </c>
      <c r="AZ425" s="65">
        <v>1938.871363</v>
      </c>
      <c r="BA425" s="65">
        <v>2249.3449599999999</v>
      </c>
      <c r="BB425" s="65">
        <v>3149.0829440000002</v>
      </c>
      <c r="BC425" s="65">
        <v>2699.2139520000001</v>
      </c>
      <c r="BD425" s="65">
        <v>3794.3061360000002</v>
      </c>
      <c r="BE425" s="65">
        <v>4311.7115180000001</v>
      </c>
      <c r="BF425" s="65">
        <v>6036.3961250000002</v>
      </c>
      <c r="BG425" s="65">
        <v>5174.0538219999999</v>
      </c>
      <c r="BH425" s="65">
        <v>4263.1060950000001</v>
      </c>
      <c r="BI425" s="65">
        <v>4844.438744</v>
      </c>
      <c r="BJ425" s="65">
        <v>6782.214242</v>
      </c>
      <c r="BK425" s="65">
        <v>5813.3264929999996</v>
      </c>
      <c r="BL425" s="65">
        <v>5328.9061430000002</v>
      </c>
      <c r="BM425" s="65">
        <v>6055.5751630000004</v>
      </c>
      <c r="BN425" s="65">
        <v>8477.8052279999993</v>
      </c>
      <c r="BO425" s="65">
        <v>7266.6901950000001</v>
      </c>
      <c r="BP425" s="65">
        <v>5370.5404710000003</v>
      </c>
      <c r="BQ425" s="65">
        <v>6102.8868990000001</v>
      </c>
      <c r="BR425" s="65">
        <v>2198.326857</v>
      </c>
      <c r="BS425" s="65">
        <v>7323.4642789999998</v>
      </c>
      <c r="BT425" s="65">
        <v>5555.278542</v>
      </c>
      <c r="BU425" s="65">
        <v>6312.8165250000002</v>
      </c>
      <c r="BV425" s="65">
        <v>8837.9431339999992</v>
      </c>
      <c r="BW425" s="65">
        <v>7575.3798299999999</v>
      </c>
      <c r="BX425" s="65">
        <v>5555.278542</v>
      </c>
      <c r="BY425" s="65">
        <v>6312.8165250000002</v>
      </c>
      <c r="BZ425" s="65">
        <v>8837.9431339999992</v>
      </c>
      <c r="CA425" s="65">
        <v>7575.3798299999999</v>
      </c>
      <c r="CB425" s="65">
        <v>5555.278542</v>
      </c>
      <c r="CC425" s="65">
        <v>6312.8165250000002</v>
      </c>
      <c r="CD425" s="65">
        <v>8837.9431339999992</v>
      </c>
      <c r="CE425" s="65">
        <v>7575.3798299999999</v>
      </c>
      <c r="CF425" s="65">
        <v>5555.278542</v>
      </c>
      <c r="CG425" s="65">
        <v>6312.8165250000002</v>
      </c>
      <c r="CH425" s="65">
        <v>8837.9431339999992</v>
      </c>
      <c r="CI425" s="65">
        <v>7575.3798299999999</v>
      </c>
      <c r="CJ425" s="65">
        <v>5555.278542</v>
      </c>
      <c r="CK425" s="65">
        <v>6312.8165250000002</v>
      </c>
      <c r="CL425" s="65">
        <v>8837.9431339999992</v>
      </c>
      <c r="CM425" s="65">
        <v>7575.3798299999999</v>
      </c>
      <c r="CN425" s="65">
        <v>5555.278542</v>
      </c>
      <c r="CO425" s="65">
        <v>6312.8165250000002</v>
      </c>
      <c r="CP425" s="65">
        <v>8837.9431339999992</v>
      </c>
      <c r="CQ425" s="65">
        <v>7575.3798299999999</v>
      </c>
      <c r="CR425" s="65">
        <v>5555.278542</v>
      </c>
      <c r="CS425" s="65">
        <v>6312.8165250000002</v>
      </c>
      <c r="CT425" s="65">
        <v>8837.9431339999992</v>
      </c>
      <c r="CU425" s="65">
        <v>7575.3798299999999</v>
      </c>
      <c r="CV425" s="65">
        <v>5555.278542</v>
      </c>
      <c r="CW425" s="65">
        <v>6312.8165250000002</v>
      </c>
      <c r="CX425" s="65">
        <v>8837.9431339999992</v>
      </c>
      <c r="CY425" s="65">
        <v>7575.3798299999999</v>
      </c>
      <c r="CZ425" s="65">
        <v>5555.278542</v>
      </c>
      <c r="DA425" s="65">
        <v>6312.8165250000002</v>
      </c>
      <c r="DB425" s="65">
        <v>2210.7405159999998</v>
      </c>
      <c r="DC425" s="65">
        <v>7575.3798299999999</v>
      </c>
      <c r="DD425" s="65">
        <v>5555.278542</v>
      </c>
      <c r="DE425" s="65">
        <v>6312.8165250000002</v>
      </c>
      <c r="DF425" s="65">
        <v>8837.9431339999992</v>
      </c>
      <c r="DG425" s="65">
        <v>7575.3798299999999</v>
      </c>
      <c r="DH425" s="65">
        <v>5555.278542</v>
      </c>
      <c r="DI425" s="65">
        <v>6312.8165250000002</v>
      </c>
      <c r="DJ425" s="65">
        <v>5707.7033700000002</v>
      </c>
      <c r="DK425" s="65">
        <v>7575.3798299999999</v>
      </c>
      <c r="DL425" s="65">
        <v>5555.278542</v>
      </c>
      <c r="DM425" s="65">
        <v>6312.8165250000002</v>
      </c>
      <c r="DN425" s="65">
        <v>1423.788663</v>
      </c>
      <c r="DO425" s="65">
        <v>7575.3798299999999</v>
      </c>
      <c r="DP425" s="65">
        <v>5555.278542</v>
      </c>
      <c r="DQ425" s="65">
        <v>6312.8165250000002</v>
      </c>
      <c r="DR425" s="65">
        <v>8837.9431339999992</v>
      </c>
      <c r="DS425" s="65">
        <v>7575.3798299999999</v>
      </c>
      <c r="DT425" s="65">
        <v>5555.278542</v>
      </c>
      <c r="DU425" s="65">
        <v>6312.8165250000002</v>
      </c>
      <c r="DV425" s="65">
        <v>8837.9431339999992</v>
      </c>
      <c r="DW425" s="65">
        <v>7575.3798299999999</v>
      </c>
      <c r="DX425" s="65">
        <v>5555.278542</v>
      </c>
      <c r="DY425" s="65">
        <v>6312.8165250000002</v>
      </c>
      <c r="DZ425" s="65">
        <v>8837.9431339999992</v>
      </c>
      <c r="EA425" s="65">
        <v>7575.3798299999999</v>
      </c>
      <c r="EB425" s="65">
        <v>5555.278542</v>
      </c>
      <c r="EC425" s="65">
        <v>6312.8165250000002</v>
      </c>
      <c r="ED425" s="65">
        <v>8837.9431339999992</v>
      </c>
      <c r="EE425" s="65">
        <v>7575.3798299999999</v>
      </c>
      <c r="EF425" s="65">
        <v>5555.278542</v>
      </c>
      <c r="EG425" s="65">
        <v>6312.8165250000002</v>
      </c>
      <c r="EH425" s="65">
        <v>8837.9431339999992</v>
      </c>
      <c r="EI425" s="65">
        <v>7575.3798299999999</v>
      </c>
      <c r="EJ425" s="65">
        <v>5555.278542</v>
      </c>
      <c r="EK425" s="65">
        <v>6312.8165250000002</v>
      </c>
      <c r="EL425" s="65">
        <v>8837.9431339999992</v>
      </c>
      <c r="EM425" s="65">
        <v>7575.3798299999999</v>
      </c>
      <c r="EN425" s="65">
        <v>5555.278542</v>
      </c>
      <c r="EO425" s="65">
        <v>6312.8165250000002</v>
      </c>
      <c r="EP425" s="65">
        <v>8837.9431339999992</v>
      </c>
      <c r="EQ425" s="65">
        <v>7575.3798299999999</v>
      </c>
      <c r="ER425" s="65">
        <v>5555.278542</v>
      </c>
      <c r="ES425" s="65">
        <v>6312.8165250000002</v>
      </c>
      <c r="ET425" s="65">
        <v>5159.2509700000001</v>
      </c>
      <c r="EU425" s="65">
        <v>7575.3798299999999</v>
      </c>
      <c r="EV425" s="65">
        <v>5555.278542</v>
      </c>
      <c r="EW425" s="65">
        <v>6312.8165250000002</v>
      </c>
      <c r="EX425" s="65">
        <v>8837.9431339999992</v>
      </c>
      <c r="EY425" s="65">
        <v>7575.3798299999999</v>
      </c>
      <c r="EZ425" s="65">
        <v>5555.278542</v>
      </c>
      <c r="FA425" s="65">
        <v>6312.8165250000002</v>
      </c>
      <c r="FB425" s="65">
        <v>8837.9431339999992</v>
      </c>
      <c r="FC425" s="65">
        <v>7575.3798299999999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477.54800599999999</v>
      </c>
      <c r="BY440" s="65">
        <v>542.66818860000001</v>
      </c>
      <c r="BZ440" s="65">
        <v>759.73546399999998</v>
      </c>
      <c r="CA440" s="65">
        <v>651.20182629999999</v>
      </c>
      <c r="CB440" s="65">
        <v>1395.4757870000001</v>
      </c>
      <c r="CC440" s="65">
        <v>1585.76794</v>
      </c>
      <c r="CD440" s="65">
        <v>2220.075116</v>
      </c>
      <c r="CE440" s="65">
        <v>1902.9215280000001</v>
      </c>
      <c r="CF440" s="65">
        <v>2486.3404099999998</v>
      </c>
      <c r="CG440" s="65">
        <v>2825.386829</v>
      </c>
      <c r="CH440" s="65">
        <v>3955.541561</v>
      </c>
      <c r="CI440" s="65">
        <v>3390.464195</v>
      </c>
      <c r="CJ440" s="65">
        <v>4017.1803450000002</v>
      </c>
      <c r="CK440" s="65">
        <v>4564.9776650000003</v>
      </c>
      <c r="CL440" s="65">
        <v>5658.4967999999999</v>
      </c>
      <c r="CM440" s="65">
        <v>5477.9731979999997</v>
      </c>
      <c r="CN440" s="65">
        <v>5730.62266</v>
      </c>
      <c r="CO440" s="65">
        <v>6512.0712050000002</v>
      </c>
      <c r="CP440" s="65">
        <v>9116.8996869999992</v>
      </c>
      <c r="CQ440" s="65">
        <v>7814.4854459999997</v>
      </c>
      <c r="CR440" s="65">
        <v>7407.293576</v>
      </c>
      <c r="CS440" s="65">
        <v>8417.3790640000007</v>
      </c>
      <c r="CT440" s="65">
        <v>11784.330690000001</v>
      </c>
      <c r="CU440" s="65">
        <v>10100.854880000001</v>
      </c>
      <c r="CV440" s="65">
        <v>8817.6344740000004</v>
      </c>
      <c r="CW440" s="65">
        <v>10020.03918</v>
      </c>
      <c r="CX440" s="65">
        <v>5178.2720730000001</v>
      </c>
      <c r="CY440" s="65">
        <v>12024.04701</v>
      </c>
      <c r="CZ440" s="65">
        <v>10985.41612</v>
      </c>
      <c r="DA440" s="65">
        <v>12483.42741</v>
      </c>
      <c r="DB440" s="65">
        <v>17476.79838</v>
      </c>
      <c r="DC440" s="65">
        <v>14980.1129</v>
      </c>
      <c r="DD440" s="65">
        <v>11880.17418</v>
      </c>
      <c r="DE440" s="65">
        <v>13500.19793</v>
      </c>
      <c r="DF440" s="65">
        <v>10063.861209999999</v>
      </c>
      <c r="DG440" s="65">
        <v>16200.237520000001</v>
      </c>
      <c r="DH440" s="65">
        <v>13200</v>
      </c>
      <c r="DI440" s="65">
        <v>15000</v>
      </c>
      <c r="DJ440" s="65">
        <v>21000</v>
      </c>
      <c r="DK440" s="65">
        <v>18000</v>
      </c>
      <c r="DL440" s="65">
        <v>13200</v>
      </c>
      <c r="DM440" s="65">
        <v>15000</v>
      </c>
      <c r="DN440" s="65">
        <v>21000</v>
      </c>
      <c r="DO440" s="65">
        <v>18000</v>
      </c>
      <c r="DP440" s="65">
        <v>13200</v>
      </c>
      <c r="DQ440" s="65">
        <v>15000</v>
      </c>
      <c r="DR440" s="65">
        <v>21000</v>
      </c>
      <c r="DS440" s="65">
        <v>18000</v>
      </c>
      <c r="DT440" s="65">
        <v>13200</v>
      </c>
      <c r="DU440" s="65">
        <v>15000</v>
      </c>
      <c r="DV440" s="65">
        <v>21000</v>
      </c>
      <c r="DW440" s="65">
        <v>18000</v>
      </c>
      <c r="DX440" s="65">
        <v>13200</v>
      </c>
      <c r="DY440" s="65">
        <v>15000</v>
      </c>
      <c r="DZ440" s="65">
        <v>21000</v>
      </c>
      <c r="EA440" s="65">
        <v>18000</v>
      </c>
      <c r="EB440" s="65">
        <v>13200</v>
      </c>
      <c r="EC440" s="65">
        <v>15000</v>
      </c>
      <c r="ED440" s="65">
        <v>21000</v>
      </c>
      <c r="EE440" s="65">
        <v>18000</v>
      </c>
      <c r="EF440" s="65">
        <v>13200</v>
      </c>
      <c r="EG440" s="65">
        <v>15000</v>
      </c>
      <c r="EH440" s="65">
        <v>18010.78413</v>
      </c>
      <c r="EI440" s="65">
        <v>18000</v>
      </c>
      <c r="EJ440" s="65">
        <v>13200</v>
      </c>
      <c r="EK440" s="65">
        <v>15000</v>
      </c>
      <c r="EL440" s="65">
        <v>19790.881939999999</v>
      </c>
      <c r="EM440" s="65">
        <v>18000</v>
      </c>
      <c r="EN440" s="65">
        <v>13200</v>
      </c>
      <c r="EO440" s="65">
        <v>15000</v>
      </c>
      <c r="EP440" s="65">
        <v>21000</v>
      </c>
      <c r="EQ440" s="65">
        <v>18000</v>
      </c>
      <c r="ER440" s="65">
        <v>13200</v>
      </c>
      <c r="ES440" s="65">
        <v>15000</v>
      </c>
      <c r="ET440" s="65">
        <v>21000</v>
      </c>
      <c r="EU440" s="65">
        <v>18000</v>
      </c>
      <c r="EV440" s="65">
        <v>13200</v>
      </c>
      <c r="EW440" s="65">
        <v>15000</v>
      </c>
      <c r="EX440" s="65">
        <v>21000</v>
      </c>
      <c r="EY440" s="65">
        <v>18000</v>
      </c>
      <c r="EZ440" s="65">
        <v>13200</v>
      </c>
      <c r="FA440" s="65">
        <v>15000</v>
      </c>
      <c r="FB440" s="65">
        <v>21000</v>
      </c>
      <c r="FC440" s="65">
        <v>18000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477.54800599999999</v>
      </c>
      <c r="BY449" s="65">
        <v>542.66818860000001</v>
      </c>
      <c r="BZ449" s="65">
        <v>759.73546399999998</v>
      </c>
      <c r="CA449" s="65">
        <v>651.20182629999999</v>
      </c>
      <c r="CB449" s="65">
        <v>1395.4757870000001</v>
      </c>
      <c r="CC449" s="65">
        <v>1585.76794</v>
      </c>
      <c r="CD449" s="65">
        <v>2220.075116</v>
      </c>
      <c r="CE449" s="65">
        <v>1902.9215280000001</v>
      </c>
      <c r="CF449" s="65">
        <v>2486.3404099999998</v>
      </c>
      <c r="CG449" s="65">
        <v>2825.386829</v>
      </c>
      <c r="CH449" s="65">
        <v>3955.541561</v>
      </c>
      <c r="CI449" s="65">
        <v>3390.464195</v>
      </c>
      <c r="CJ449" s="65">
        <v>4017.1803450000002</v>
      </c>
      <c r="CK449" s="65">
        <v>4564.9776650000003</v>
      </c>
      <c r="CL449" s="65">
        <v>5658.4967999999999</v>
      </c>
      <c r="CM449" s="65">
        <v>5477.9731979999997</v>
      </c>
      <c r="CN449" s="65">
        <v>5730.62266</v>
      </c>
      <c r="CO449" s="65">
        <v>6512.0712050000002</v>
      </c>
      <c r="CP449" s="65">
        <v>9116.8996869999992</v>
      </c>
      <c r="CQ449" s="65">
        <v>7814.4854459999997</v>
      </c>
      <c r="CR449" s="65">
        <v>7407.293576</v>
      </c>
      <c r="CS449" s="65">
        <v>8417.3790640000007</v>
      </c>
      <c r="CT449" s="65">
        <v>11784.330690000001</v>
      </c>
      <c r="CU449" s="65">
        <v>10100.854880000001</v>
      </c>
      <c r="CV449" s="65">
        <v>8817.6344740000004</v>
      </c>
      <c r="CW449" s="65">
        <v>10020.03918</v>
      </c>
      <c r="CX449" s="65">
        <v>5178.2720730000001</v>
      </c>
      <c r="CY449" s="65">
        <v>12024.04701</v>
      </c>
      <c r="CZ449" s="65">
        <v>10985.41612</v>
      </c>
      <c r="DA449" s="65">
        <v>12483.42741</v>
      </c>
      <c r="DB449" s="65">
        <v>17476.79838</v>
      </c>
      <c r="DC449" s="65">
        <v>14980.1129</v>
      </c>
      <c r="DD449" s="65">
        <v>11880.17418</v>
      </c>
      <c r="DE449" s="65">
        <v>13500.19793</v>
      </c>
      <c r="DF449" s="65">
        <v>10063.861209999999</v>
      </c>
      <c r="DG449" s="65">
        <v>16200.237520000001</v>
      </c>
      <c r="DH449" s="65">
        <v>13200</v>
      </c>
      <c r="DI449" s="65">
        <v>15000</v>
      </c>
      <c r="DJ449" s="65">
        <v>21000</v>
      </c>
      <c r="DK449" s="65">
        <v>18000</v>
      </c>
      <c r="DL449" s="65">
        <v>13200</v>
      </c>
      <c r="DM449" s="65">
        <v>15000</v>
      </c>
      <c r="DN449" s="65">
        <v>21000</v>
      </c>
      <c r="DO449" s="65">
        <v>18000</v>
      </c>
      <c r="DP449" s="65">
        <v>13200</v>
      </c>
      <c r="DQ449" s="65">
        <v>15000</v>
      </c>
      <c r="DR449" s="65">
        <v>21000</v>
      </c>
      <c r="DS449" s="65">
        <v>18000</v>
      </c>
      <c r="DT449" s="65">
        <v>13200</v>
      </c>
      <c r="DU449" s="65">
        <v>15000</v>
      </c>
      <c r="DV449" s="65">
        <v>21000</v>
      </c>
      <c r="DW449" s="65">
        <v>18000</v>
      </c>
      <c r="DX449" s="65">
        <v>13200</v>
      </c>
      <c r="DY449" s="65">
        <v>15000</v>
      </c>
      <c r="DZ449" s="65">
        <v>21000</v>
      </c>
      <c r="EA449" s="65">
        <v>18000</v>
      </c>
      <c r="EB449" s="65">
        <v>13200</v>
      </c>
      <c r="EC449" s="65">
        <v>15000</v>
      </c>
      <c r="ED449" s="65">
        <v>21000</v>
      </c>
      <c r="EE449" s="65">
        <v>18000</v>
      </c>
      <c r="EF449" s="65">
        <v>13200</v>
      </c>
      <c r="EG449" s="65">
        <v>15000</v>
      </c>
      <c r="EH449" s="65">
        <v>18010.78413</v>
      </c>
      <c r="EI449" s="65">
        <v>18000</v>
      </c>
      <c r="EJ449" s="65">
        <v>13200</v>
      </c>
      <c r="EK449" s="65">
        <v>15000</v>
      </c>
      <c r="EL449" s="65">
        <v>19790.881939999999</v>
      </c>
      <c r="EM449" s="65">
        <v>18000</v>
      </c>
      <c r="EN449" s="65">
        <v>13200</v>
      </c>
      <c r="EO449" s="65">
        <v>15000</v>
      </c>
      <c r="EP449" s="65">
        <v>21000</v>
      </c>
      <c r="EQ449" s="65">
        <v>18000</v>
      </c>
      <c r="ER449" s="65">
        <v>13200</v>
      </c>
      <c r="ES449" s="65">
        <v>15000</v>
      </c>
      <c r="ET449" s="65">
        <v>21000</v>
      </c>
      <c r="EU449" s="65">
        <v>18000</v>
      </c>
      <c r="EV449" s="65">
        <v>13200</v>
      </c>
      <c r="EW449" s="65">
        <v>15000</v>
      </c>
      <c r="EX449" s="65">
        <v>21000</v>
      </c>
      <c r="EY449" s="65">
        <v>18000</v>
      </c>
      <c r="EZ449" s="65">
        <v>13200</v>
      </c>
      <c r="FA449" s="65">
        <v>15000</v>
      </c>
      <c r="FB449" s="65">
        <v>21000</v>
      </c>
      <c r="FC449" s="65">
        <v>18000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L464" s="65">
        <v>2970.376573</v>
      </c>
      <c r="DM464" s="65">
        <v>3375.4279230000002</v>
      </c>
      <c r="DN464" s="65">
        <v>4725.5990929999998</v>
      </c>
      <c r="DO464" s="65">
        <v>4050.513508</v>
      </c>
      <c r="DP464" s="65">
        <v>4001.0623000000001</v>
      </c>
      <c r="DQ464" s="65">
        <v>4546.6617050000004</v>
      </c>
      <c r="DR464" s="65">
        <v>6365.3263870000001</v>
      </c>
      <c r="DS464" s="65">
        <v>5455.9940459999998</v>
      </c>
      <c r="DT464" s="65">
        <v>4780.9804160000003</v>
      </c>
      <c r="DU464" s="65">
        <v>5432.9322910000001</v>
      </c>
      <c r="DV464" s="65">
        <v>7606.1052069999996</v>
      </c>
      <c r="DW464" s="65">
        <v>6519.5187489999998</v>
      </c>
      <c r="DX464" s="65">
        <v>5564.2262680000003</v>
      </c>
      <c r="DY464" s="65">
        <v>6322.9843950000004</v>
      </c>
      <c r="DZ464" s="65">
        <v>8852.1781530000007</v>
      </c>
      <c r="EA464" s="65">
        <v>7587.5812740000001</v>
      </c>
      <c r="EB464" s="65">
        <v>6361.7076379999999</v>
      </c>
      <c r="EC464" s="65">
        <v>7229.2132250000004</v>
      </c>
      <c r="ED464" s="65">
        <v>10120.898520000001</v>
      </c>
      <c r="EE464" s="65">
        <v>8675.0558700000001</v>
      </c>
      <c r="EF464" s="65">
        <v>7655.82672</v>
      </c>
      <c r="EG464" s="65">
        <v>8699.8030909999998</v>
      </c>
      <c r="EH464" s="65">
        <v>12179.724329999999</v>
      </c>
      <c r="EI464" s="65">
        <v>10439.763709999999</v>
      </c>
      <c r="EJ464" s="65">
        <v>8792.5070199999991</v>
      </c>
      <c r="EK464" s="65">
        <v>9991.4852499999997</v>
      </c>
      <c r="EL464" s="65">
        <v>13988.07935</v>
      </c>
      <c r="EM464" s="65">
        <v>11989.782300000001</v>
      </c>
      <c r="EN464" s="65">
        <v>10442.940339999999</v>
      </c>
      <c r="EO464" s="65">
        <v>11866.97766</v>
      </c>
      <c r="EP464" s="65">
        <v>16613.76873</v>
      </c>
      <c r="EQ464" s="65">
        <v>14240.3732</v>
      </c>
      <c r="ER464" s="65">
        <v>11478.05696</v>
      </c>
      <c r="ES464" s="65">
        <v>13043.24655</v>
      </c>
      <c r="ET464" s="65">
        <v>18260.545170000001</v>
      </c>
      <c r="EU464" s="65">
        <v>15651.895860000001</v>
      </c>
      <c r="EV464" s="65">
        <v>12925.932479999999</v>
      </c>
      <c r="EW464" s="65">
        <v>14688.55963</v>
      </c>
      <c r="EX464" s="65">
        <v>20563.983479999999</v>
      </c>
      <c r="EY464" s="65">
        <v>17626.271560000001</v>
      </c>
      <c r="EZ464" s="65">
        <v>13174.50742</v>
      </c>
      <c r="FA464" s="65">
        <v>14971.031150000001</v>
      </c>
      <c r="FB464" s="65">
        <v>20959.443619999998</v>
      </c>
      <c r="FC464" s="65">
        <v>17965.237379999999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2970.376573</v>
      </c>
      <c r="DM473" s="65">
        <v>3375.4279230000002</v>
      </c>
      <c r="DN473" s="65">
        <v>4725.5990929999998</v>
      </c>
      <c r="DO473" s="65">
        <v>4050.513508</v>
      </c>
      <c r="DP473" s="65">
        <v>4001.0623000000001</v>
      </c>
      <c r="DQ473" s="65">
        <v>4546.6617050000004</v>
      </c>
      <c r="DR473" s="65">
        <v>6365.3263870000001</v>
      </c>
      <c r="DS473" s="65">
        <v>5455.9940459999998</v>
      </c>
      <c r="DT473" s="65">
        <v>4780.9804160000003</v>
      </c>
      <c r="DU473" s="65">
        <v>5432.9322910000001</v>
      </c>
      <c r="DV473" s="65">
        <v>7606.1052069999996</v>
      </c>
      <c r="DW473" s="65">
        <v>6519.5187489999998</v>
      </c>
      <c r="DX473" s="65">
        <v>5564.2262680000003</v>
      </c>
      <c r="DY473" s="65">
        <v>6322.9843950000004</v>
      </c>
      <c r="DZ473" s="65">
        <v>8852.1781530000007</v>
      </c>
      <c r="EA473" s="65">
        <v>7587.5812740000001</v>
      </c>
      <c r="EB473" s="65">
        <v>6361.7076379999999</v>
      </c>
      <c r="EC473" s="65">
        <v>7229.2132250000004</v>
      </c>
      <c r="ED473" s="65">
        <v>10120.898520000001</v>
      </c>
      <c r="EE473" s="65">
        <v>8675.0558700000001</v>
      </c>
      <c r="EF473" s="65">
        <v>7655.82672</v>
      </c>
      <c r="EG473" s="65">
        <v>8699.8030909999998</v>
      </c>
      <c r="EH473" s="65">
        <v>12179.724329999999</v>
      </c>
      <c r="EI473" s="65">
        <v>10439.763709999999</v>
      </c>
      <c r="EJ473" s="65">
        <v>8792.5070199999991</v>
      </c>
      <c r="EK473" s="65">
        <v>9991.4852499999997</v>
      </c>
      <c r="EL473" s="65">
        <v>13988.07935</v>
      </c>
      <c r="EM473" s="65">
        <v>11989.782300000001</v>
      </c>
      <c r="EN473" s="65">
        <v>10442.940339999999</v>
      </c>
      <c r="EO473" s="65">
        <v>11866.97766</v>
      </c>
      <c r="EP473" s="65">
        <v>16613.76873</v>
      </c>
      <c r="EQ473" s="65">
        <v>14240.3732</v>
      </c>
      <c r="ER473" s="65">
        <v>11478.05696</v>
      </c>
      <c r="ES473" s="65">
        <v>13043.24655</v>
      </c>
      <c r="ET473" s="65">
        <v>18260.545170000001</v>
      </c>
      <c r="EU473" s="65">
        <v>15651.895860000001</v>
      </c>
      <c r="EV473" s="65">
        <v>12925.932479999999</v>
      </c>
      <c r="EW473" s="65">
        <v>14688.55963</v>
      </c>
      <c r="EX473" s="65">
        <v>20563.983479999999</v>
      </c>
      <c r="EY473" s="65">
        <v>17626.271560000001</v>
      </c>
      <c r="EZ473" s="65">
        <v>13174.50742</v>
      </c>
      <c r="FA473" s="65">
        <v>14971.031150000001</v>
      </c>
      <c r="FB473" s="65">
        <v>20959.443619999998</v>
      </c>
      <c r="FC473" s="65">
        <v>17965.237379999999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B642" s="65">
        <v>1703.1796280000001</v>
      </c>
      <c r="CD642" s="65">
        <v>1703.1796280000001</v>
      </c>
      <c r="CE642" s="65">
        <v>1703.1796280000001</v>
      </c>
      <c r="CF642" s="65">
        <v>2840.43363</v>
      </c>
      <c r="CG642" s="65">
        <v>2840.43363</v>
      </c>
      <c r="CH642" s="65">
        <v>2840.43363</v>
      </c>
      <c r="CI642" s="65">
        <v>2840.43363</v>
      </c>
      <c r="CJ642" s="65">
        <v>3321.3209459999998</v>
      </c>
      <c r="CK642" s="65">
        <v>3321.3209459999998</v>
      </c>
      <c r="CL642" s="65">
        <v>3321.3209459999998</v>
      </c>
      <c r="CM642" s="65">
        <v>3321.3209459999998</v>
      </c>
      <c r="CN642" s="65">
        <v>3321.3209459999998</v>
      </c>
      <c r="CO642" s="65">
        <v>3321.3209459999998</v>
      </c>
      <c r="CP642" s="65">
        <v>3321.3209459999998</v>
      </c>
      <c r="CQ642" s="65">
        <v>3321.3209459999998</v>
      </c>
      <c r="CR642" s="65">
        <v>3321.3209459999998</v>
      </c>
      <c r="CS642" s="65">
        <v>3321.3209459999998</v>
      </c>
      <c r="CT642" s="65">
        <v>3321.3209459999998</v>
      </c>
      <c r="CU642" s="65">
        <v>3321.3209459999998</v>
      </c>
      <c r="CV642" s="65">
        <v>3321.3209459999998</v>
      </c>
      <c r="CW642" s="65">
        <v>3321.3209459999998</v>
      </c>
      <c r="CX642" s="65">
        <v>3321.3209459999998</v>
      </c>
      <c r="CY642" s="65">
        <v>3321.3209459999998</v>
      </c>
      <c r="CZ642" s="65">
        <v>3321.3209459999998</v>
      </c>
      <c r="DA642" s="65">
        <v>3321.3209459999998</v>
      </c>
      <c r="DB642" s="65">
        <v>3321.3209459999998</v>
      </c>
      <c r="DC642" s="65">
        <v>3321.3209459999998</v>
      </c>
      <c r="DD642" s="65">
        <v>3321.3209459999998</v>
      </c>
      <c r="DE642" s="65">
        <v>3321.3209459999998</v>
      </c>
      <c r="DF642" s="65">
        <v>3321.3209459999998</v>
      </c>
      <c r="DG642" s="65">
        <v>3321.3209459999998</v>
      </c>
      <c r="DH642" s="65">
        <v>5543.5859229999996</v>
      </c>
      <c r="DI642" s="65">
        <v>5543.5859229999996</v>
      </c>
      <c r="DJ642" s="65">
        <v>5543.5859229999996</v>
      </c>
      <c r="DK642" s="65">
        <v>5543.5859229999996</v>
      </c>
      <c r="DL642" s="65">
        <v>6147.7846010000003</v>
      </c>
      <c r="DM642" s="65">
        <v>6147.7846010000003</v>
      </c>
      <c r="DN642" s="65">
        <v>6147.7846010000003</v>
      </c>
      <c r="DO642" s="65">
        <v>6147.7846010000003</v>
      </c>
      <c r="DP642" s="65">
        <v>8520.7577349999992</v>
      </c>
      <c r="DQ642" s="65">
        <v>8520.7577349999992</v>
      </c>
      <c r="DR642" s="65">
        <v>8520.7577349999992</v>
      </c>
      <c r="DS642" s="65">
        <v>8520.7577349999992</v>
      </c>
      <c r="DT642" s="65">
        <v>9948.1695650000001</v>
      </c>
      <c r="DU642" s="65">
        <v>9948.1695650000001</v>
      </c>
      <c r="DV642" s="65">
        <v>9948.1695650000001</v>
      </c>
      <c r="DW642" s="65">
        <v>9948.1695650000001</v>
      </c>
      <c r="DX642" s="65">
        <v>10964.084870000001</v>
      </c>
      <c r="DY642" s="65">
        <v>10964.084870000001</v>
      </c>
      <c r="DZ642" s="65">
        <v>10964.084870000001</v>
      </c>
      <c r="EA642" s="65">
        <v>10964.084870000001</v>
      </c>
      <c r="EB642" s="65">
        <v>13840.9146</v>
      </c>
      <c r="EC642" s="65">
        <v>13840.9146</v>
      </c>
      <c r="ED642" s="65">
        <v>13840.9146</v>
      </c>
      <c r="EE642" s="65">
        <v>13840.9146</v>
      </c>
      <c r="EF642" s="65">
        <v>16951.510610000001</v>
      </c>
      <c r="EG642" s="65">
        <v>16951.510610000001</v>
      </c>
      <c r="EH642" s="65">
        <v>16951.510610000001</v>
      </c>
      <c r="EI642" s="65">
        <v>16951.510610000001</v>
      </c>
      <c r="EJ642" s="65">
        <v>20781.79868</v>
      </c>
      <c r="EK642" s="65">
        <v>20781.79868</v>
      </c>
      <c r="EL642" s="65">
        <v>20781.79868</v>
      </c>
      <c r="EM642" s="65">
        <v>20781.79868</v>
      </c>
      <c r="EN642" s="65">
        <v>23824.470430000001</v>
      </c>
      <c r="EO642" s="65">
        <v>23824.470430000001</v>
      </c>
      <c r="EP642" s="65">
        <v>23824.470430000001</v>
      </c>
      <c r="EQ642" s="65">
        <v>23824.470430000001</v>
      </c>
      <c r="ER642" s="65">
        <v>23824.470430000001</v>
      </c>
      <c r="ES642" s="65">
        <v>23824.470430000001</v>
      </c>
      <c r="ET642" s="65">
        <v>23824.470430000001</v>
      </c>
      <c r="EU642" s="65">
        <v>23824.470430000001</v>
      </c>
      <c r="EV642" s="65">
        <v>26628.766169999999</v>
      </c>
      <c r="EW642" s="65">
        <v>26628.766169999999</v>
      </c>
      <c r="EX642" s="65">
        <v>26628.766169999999</v>
      </c>
      <c r="EY642" s="65">
        <v>26628.766169999999</v>
      </c>
      <c r="EZ642" s="65">
        <v>29229.77995</v>
      </c>
      <c r="FA642" s="65">
        <v>29229.77995</v>
      </c>
      <c r="FB642" s="65">
        <v>29229.77995</v>
      </c>
      <c r="FC642" s="65">
        <v>29229.77995</v>
      </c>
    </row>
    <row r="643" spans="2:159" x14ac:dyDescent="0.2">
      <c r="B643" s="65" t="s">
        <v>676</v>
      </c>
      <c r="C643" s="65" t="s">
        <v>38</v>
      </c>
      <c r="CB643" s="65">
        <v>2432.1794730000001</v>
      </c>
      <c r="CC643" s="65">
        <v>2432.1794730000001</v>
      </c>
      <c r="CD643" s="65">
        <v>2432.1794730000001</v>
      </c>
      <c r="CE643" s="65">
        <v>2432.1794730000001</v>
      </c>
      <c r="CF643" s="65">
        <v>3204.9257320000002</v>
      </c>
      <c r="CG643" s="65">
        <v>3204.9257320000002</v>
      </c>
      <c r="CI643" s="65">
        <v>3204.9257320000002</v>
      </c>
      <c r="CJ643" s="65">
        <v>4154.1949930000001</v>
      </c>
      <c r="CK643" s="65">
        <v>4154.1949930000001</v>
      </c>
      <c r="CL643" s="65">
        <v>4154.1949930000001</v>
      </c>
      <c r="CM643" s="65">
        <v>4154.1949930000001</v>
      </c>
      <c r="CN643" s="65">
        <v>5401.6604159999997</v>
      </c>
      <c r="CO643" s="65">
        <v>5401.6604159999997</v>
      </c>
      <c r="CP643" s="65">
        <v>5401.6604159999997</v>
      </c>
      <c r="CQ643" s="65">
        <v>5401.6604159999997</v>
      </c>
      <c r="CR643" s="65">
        <v>5401.6604159999997</v>
      </c>
      <c r="CS643" s="65">
        <v>5401.6604159999997</v>
      </c>
      <c r="CT643" s="65">
        <v>5401.6604159999997</v>
      </c>
      <c r="CU643" s="65">
        <v>5401.6604159999997</v>
      </c>
      <c r="CV643" s="65">
        <v>6609.0452770000002</v>
      </c>
      <c r="CW643" s="65">
        <v>6609.0452770000002</v>
      </c>
      <c r="CX643" s="65">
        <v>6609.0452770000002</v>
      </c>
      <c r="CY643" s="65">
        <v>6609.0452770000002</v>
      </c>
      <c r="CZ643" s="65">
        <v>6880.8696499999996</v>
      </c>
      <c r="DA643" s="65">
        <v>6880.8696499999996</v>
      </c>
      <c r="DB643" s="65">
        <v>6880.8696499999996</v>
      </c>
      <c r="DC643" s="65">
        <v>6880.8696499999996</v>
      </c>
      <c r="DD643" s="65">
        <v>8878.9760330000008</v>
      </c>
      <c r="DE643" s="65">
        <v>8878.9760330000008</v>
      </c>
      <c r="DF643" s="65">
        <v>8878.9760330000008</v>
      </c>
      <c r="DG643" s="65">
        <v>8878.9760330000008</v>
      </c>
      <c r="DH643" s="65">
        <v>10501.982819999999</v>
      </c>
      <c r="DI643" s="65">
        <v>10501.982819999999</v>
      </c>
      <c r="DJ643" s="65">
        <v>10501.982819999999</v>
      </c>
      <c r="DK643" s="65">
        <v>10501.982819999999</v>
      </c>
      <c r="DL643" s="65">
        <v>10501.982819999999</v>
      </c>
      <c r="DM643" s="65">
        <v>10501.982819999999</v>
      </c>
      <c r="DN643" s="65">
        <v>10501.982819999999</v>
      </c>
      <c r="DO643" s="65">
        <v>10501.982819999999</v>
      </c>
      <c r="DP643" s="65">
        <v>10501.982819999999</v>
      </c>
      <c r="DQ643" s="65">
        <v>10501.982819999999</v>
      </c>
      <c r="DR643" s="65">
        <v>10501.982819999999</v>
      </c>
      <c r="DS643" s="65">
        <v>10501.982819999999</v>
      </c>
      <c r="DT643" s="65">
        <v>11774.40173</v>
      </c>
      <c r="DU643" s="65">
        <v>11774.40173</v>
      </c>
      <c r="DV643" s="65">
        <v>11774.40173</v>
      </c>
      <c r="DW643" s="65">
        <v>11774.40173</v>
      </c>
      <c r="DX643" s="65">
        <v>13504.88797</v>
      </c>
      <c r="DY643" s="65">
        <v>13504.88797</v>
      </c>
      <c r="DZ643" s="65">
        <v>13504.88797</v>
      </c>
      <c r="EA643" s="65">
        <v>13504.88797</v>
      </c>
      <c r="EB643" s="65">
        <v>13504.88797</v>
      </c>
      <c r="EC643" s="65">
        <v>13504.88797</v>
      </c>
      <c r="ED643" s="65">
        <v>13504.88797</v>
      </c>
      <c r="EE643" s="65">
        <v>13504.88797</v>
      </c>
      <c r="EF643" s="65">
        <v>13922.374599999999</v>
      </c>
      <c r="EG643" s="65">
        <v>13922.374599999999</v>
      </c>
      <c r="EH643" s="65">
        <v>13922.374599999999</v>
      </c>
      <c r="EI643" s="65">
        <v>13922.374599999999</v>
      </c>
      <c r="EJ643" s="65">
        <v>13922.374599999999</v>
      </c>
      <c r="EK643" s="65">
        <v>13922.374599999999</v>
      </c>
      <c r="EL643" s="65">
        <v>13922.374599999999</v>
      </c>
      <c r="EM643" s="65">
        <v>13922.374599999999</v>
      </c>
      <c r="EN643" s="65">
        <v>13922.374599999999</v>
      </c>
      <c r="EO643" s="65">
        <v>13922.374599999999</v>
      </c>
      <c r="EP643" s="65">
        <v>13922.374599999999</v>
      </c>
      <c r="EQ643" s="65">
        <v>13922.374599999999</v>
      </c>
      <c r="ER643" s="65">
        <v>17323.73515</v>
      </c>
      <c r="ES643" s="65">
        <v>17323.73515</v>
      </c>
      <c r="ET643" s="65">
        <v>17323.73515</v>
      </c>
      <c r="EU643" s="65">
        <v>17323.73515</v>
      </c>
      <c r="EV643" s="65">
        <v>17323.73515</v>
      </c>
      <c r="EW643" s="65">
        <v>17323.73515</v>
      </c>
      <c r="EX643" s="65">
        <v>17323.73515</v>
      </c>
      <c r="EY643" s="65">
        <v>17323.73515</v>
      </c>
      <c r="EZ643" s="65">
        <v>17323.73515</v>
      </c>
      <c r="FA643" s="65">
        <v>17323.73515</v>
      </c>
      <c r="FB643" s="65">
        <v>17323.73515</v>
      </c>
      <c r="FC643" s="65">
        <v>17323.73515</v>
      </c>
    </row>
    <row r="644" spans="2:159" x14ac:dyDescent="0.2">
      <c r="B644" s="65" t="s">
        <v>676</v>
      </c>
      <c r="C644" s="65" t="s">
        <v>39</v>
      </c>
    </row>
    <row r="645" spans="2:159" x14ac:dyDescent="0.2">
      <c r="B645" s="65" t="s">
        <v>676</v>
      </c>
      <c r="C645" s="65" t="s">
        <v>40</v>
      </c>
      <c r="CJ645" s="65">
        <v>401.81924329999998</v>
      </c>
      <c r="CK645" s="65">
        <v>401.81924329999998</v>
      </c>
      <c r="CL645" s="65">
        <v>401.81924329999998</v>
      </c>
      <c r="CM645" s="65">
        <v>401.81924329999998</v>
      </c>
      <c r="CN645" s="65">
        <v>401.81924329999998</v>
      </c>
      <c r="CO645" s="65">
        <v>401.81924329999998</v>
      </c>
      <c r="CP645" s="65">
        <v>401.81924329999998</v>
      </c>
      <c r="CQ645" s="65">
        <v>401.81924329999998</v>
      </c>
      <c r="CR645" s="65">
        <v>720.44250179999995</v>
      </c>
      <c r="CS645" s="65">
        <v>720.44250179999995</v>
      </c>
      <c r="CT645" s="65">
        <v>720.44250179999995</v>
      </c>
      <c r="CU645" s="65">
        <v>720.44250179999995</v>
      </c>
      <c r="CV645" s="65">
        <v>720.44250179999995</v>
      </c>
      <c r="CW645" s="65">
        <v>720.44250179999995</v>
      </c>
      <c r="CX645" s="65">
        <v>720.44250179999995</v>
      </c>
      <c r="CY645" s="65">
        <v>720.44250179999995</v>
      </c>
      <c r="CZ645" s="65">
        <v>1777.6015339999999</v>
      </c>
      <c r="DA645" s="65">
        <v>1777.6015339999999</v>
      </c>
      <c r="DB645" s="65">
        <v>1777.6015339999999</v>
      </c>
      <c r="DC645" s="65">
        <v>1777.6015339999999</v>
      </c>
      <c r="DD645" s="65">
        <v>1904.5093939999999</v>
      </c>
      <c r="DE645" s="65">
        <v>1904.5093939999999</v>
      </c>
      <c r="DF645" s="65">
        <v>1904.5093939999999</v>
      </c>
      <c r="DG645" s="65">
        <v>1904.5093939999999</v>
      </c>
      <c r="DH645" s="65">
        <v>1904.5093939999999</v>
      </c>
      <c r="DI645" s="65">
        <v>1904.5093939999999</v>
      </c>
      <c r="DJ645" s="65">
        <v>1904.5093939999999</v>
      </c>
      <c r="DK645" s="65">
        <v>1904.5093939999999</v>
      </c>
      <c r="DL645" s="65">
        <v>1904.5093939999999</v>
      </c>
      <c r="DM645" s="65">
        <v>1904.5093939999999</v>
      </c>
      <c r="DN645" s="65">
        <v>1904.5093939999999</v>
      </c>
      <c r="DO645" s="65">
        <v>1904.5093939999999</v>
      </c>
      <c r="DP645" s="65">
        <v>1904.5093939999999</v>
      </c>
      <c r="DQ645" s="65">
        <v>1904.5093939999999</v>
      </c>
      <c r="DR645" s="65">
        <v>1904.5093939999999</v>
      </c>
      <c r="DS645" s="65">
        <v>1904.5093939999999</v>
      </c>
      <c r="DT645" s="65">
        <v>1904.5093939999999</v>
      </c>
      <c r="DU645" s="65">
        <v>1904.5093939999999</v>
      </c>
      <c r="DV645" s="65">
        <v>1904.5093939999999</v>
      </c>
      <c r="DW645" s="65">
        <v>1904.5093939999999</v>
      </c>
      <c r="DX645" s="65">
        <v>1904.5093939999999</v>
      </c>
      <c r="DY645" s="65">
        <v>1904.5093939999999</v>
      </c>
      <c r="DZ645" s="65">
        <v>1904.5093939999999</v>
      </c>
      <c r="EA645" s="65">
        <v>1904.5093939999999</v>
      </c>
      <c r="EB645" s="65">
        <v>1904.5093939999999</v>
      </c>
      <c r="EC645" s="65">
        <v>1904.5093939999999</v>
      </c>
      <c r="ED645" s="65">
        <v>1904.5093939999999</v>
      </c>
      <c r="EE645" s="65">
        <v>1904.5093939999999</v>
      </c>
      <c r="EF645" s="65">
        <v>1904.5093939999999</v>
      </c>
      <c r="EG645" s="65">
        <v>1904.5093939999999</v>
      </c>
      <c r="EH645" s="65">
        <v>1904.5093939999999</v>
      </c>
      <c r="EI645" s="65">
        <v>1904.5093939999999</v>
      </c>
      <c r="EJ645" s="65">
        <v>1904.5093939999999</v>
      </c>
      <c r="EK645" s="65">
        <v>1904.5093939999999</v>
      </c>
      <c r="EL645" s="65">
        <v>1904.5093939999999</v>
      </c>
      <c r="EM645" s="65">
        <v>1904.5093939999999</v>
      </c>
      <c r="EN645" s="65">
        <v>1904.5093939999999</v>
      </c>
      <c r="EO645" s="65">
        <v>1904.5093939999999</v>
      </c>
      <c r="EP645" s="65">
        <v>1904.5093939999999</v>
      </c>
      <c r="EQ645" s="65">
        <v>1904.5093939999999</v>
      </c>
      <c r="ER645" s="65">
        <v>1904.5093939999999</v>
      </c>
      <c r="ES645" s="65">
        <v>1904.5093939999999</v>
      </c>
      <c r="ET645" s="65">
        <v>1904.5093939999999</v>
      </c>
      <c r="EU645" s="65">
        <v>1904.5093939999999</v>
      </c>
      <c r="EV645" s="65">
        <v>1904.5093939999999</v>
      </c>
      <c r="EW645" s="65">
        <v>1904.5093939999999</v>
      </c>
      <c r="EX645" s="65">
        <v>1904.5093939999999</v>
      </c>
      <c r="EY645" s="65">
        <v>1904.5093939999999</v>
      </c>
      <c r="EZ645" s="65">
        <v>1904.5093939999999</v>
      </c>
      <c r="FA645" s="65">
        <v>1904.5093939999999</v>
      </c>
      <c r="FB645" s="65">
        <v>1904.5093939999999</v>
      </c>
      <c r="FC645" s="65">
        <v>1904.5093939999999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F647" s="65">
        <v>114.87374990000001</v>
      </c>
      <c r="CG647" s="65">
        <v>114.87374990000001</v>
      </c>
      <c r="CH647" s="65">
        <v>114.87374990000001</v>
      </c>
      <c r="CI647" s="65">
        <v>114.87374990000001</v>
      </c>
      <c r="CJ647" s="65">
        <v>114.87374990000001</v>
      </c>
      <c r="CK647" s="65">
        <v>114.87374990000001</v>
      </c>
      <c r="CL647" s="65">
        <v>114.87374990000001</v>
      </c>
      <c r="CM647" s="65">
        <v>114.87374990000001</v>
      </c>
      <c r="CN647" s="65">
        <v>389.87778359999999</v>
      </c>
      <c r="CO647" s="65">
        <v>389.87778359999999</v>
      </c>
      <c r="CP647" s="65">
        <v>389.87778359999999</v>
      </c>
      <c r="CQ647" s="65">
        <v>389.87778359999999</v>
      </c>
      <c r="CR647" s="65">
        <v>1259.94218</v>
      </c>
      <c r="CS647" s="65">
        <v>1259.94218</v>
      </c>
      <c r="CT647" s="65">
        <v>1259.94218</v>
      </c>
      <c r="CU647" s="65">
        <v>1259.94218</v>
      </c>
      <c r="CV647" s="65">
        <v>1557.1846410000001</v>
      </c>
      <c r="CW647" s="65">
        <v>1557.1846410000001</v>
      </c>
      <c r="CX647" s="65">
        <v>1557.1846410000001</v>
      </c>
      <c r="CY647" s="65">
        <v>1557.1846410000001</v>
      </c>
      <c r="CZ647" s="65">
        <v>1557.1846410000001</v>
      </c>
      <c r="DA647" s="65">
        <v>1557.1846410000001</v>
      </c>
      <c r="DB647" s="65">
        <v>1557.1846410000001</v>
      </c>
      <c r="DC647" s="65">
        <v>1557.1846410000001</v>
      </c>
      <c r="DD647" s="65">
        <v>1557.1846410000001</v>
      </c>
      <c r="DE647" s="65">
        <v>1557.1846410000001</v>
      </c>
      <c r="DF647" s="65">
        <v>1557.1846410000001</v>
      </c>
      <c r="DG647" s="65">
        <v>1557.1846410000001</v>
      </c>
      <c r="DH647" s="65">
        <v>1557.1846410000001</v>
      </c>
      <c r="DI647" s="65">
        <v>1557.1846410000001</v>
      </c>
      <c r="DJ647" s="65">
        <v>1557.1846410000001</v>
      </c>
      <c r="DK647" s="65">
        <v>1557.1846410000001</v>
      </c>
      <c r="DL647" s="65">
        <v>1557.1846410000001</v>
      </c>
      <c r="DM647" s="65">
        <v>1557.1846410000001</v>
      </c>
      <c r="DN647" s="65">
        <v>1557.1846410000001</v>
      </c>
      <c r="DO647" s="65">
        <v>1557.1846410000001</v>
      </c>
      <c r="DP647" s="65">
        <v>1557.1846410000001</v>
      </c>
      <c r="DQ647" s="65">
        <v>1557.1846410000001</v>
      </c>
      <c r="DR647" s="65">
        <v>1557.1846410000001</v>
      </c>
      <c r="DS647" s="65">
        <v>1557.1846410000001</v>
      </c>
      <c r="DT647" s="65">
        <v>1557.1846410000001</v>
      </c>
      <c r="DU647" s="65">
        <v>1557.1846410000001</v>
      </c>
      <c r="DV647" s="65">
        <v>1557.1846410000001</v>
      </c>
      <c r="DW647" s="65">
        <v>1557.1846410000001</v>
      </c>
      <c r="DX647" s="65">
        <v>1557.1846410000001</v>
      </c>
      <c r="DY647" s="65">
        <v>1557.1846410000001</v>
      </c>
      <c r="DZ647" s="65">
        <v>1557.1846410000001</v>
      </c>
      <c r="EA647" s="65">
        <v>1557.1846410000001</v>
      </c>
      <c r="EB647" s="65">
        <v>1557.1846410000001</v>
      </c>
      <c r="EC647" s="65">
        <v>1557.1846410000001</v>
      </c>
      <c r="ED647" s="65">
        <v>1557.1846410000001</v>
      </c>
      <c r="EE647" s="65">
        <v>1557.1846410000001</v>
      </c>
      <c r="EF647" s="65">
        <v>1826.7015269999999</v>
      </c>
      <c r="EG647" s="65">
        <v>1826.7015269999999</v>
      </c>
      <c r="EH647" s="65">
        <v>1826.7015269999999</v>
      </c>
      <c r="EI647" s="65">
        <v>1826.7015269999999</v>
      </c>
      <c r="EJ647" s="65">
        <v>1826.7015269999999</v>
      </c>
      <c r="EK647" s="65">
        <v>1826.7015269999999</v>
      </c>
      <c r="EL647" s="65">
        <v>1826.7015269999999</v>
      </c>
      <c r="EM647" s="65">
        <v>1826.7015269999999</v>
      </c>
      <c r="EN647" s="65">
        <v>1826.7015269999999</v>
      </c>
      <c r="EO647" s="65">
        <v>1826.7015269999999</v>
      </c>
      <c r="EP647" s="65">
        <v>1573.210822</v>
      </c>
      <c r="EQ647" s="65">
        <v>1826.7015269999999</v>
      </c>
      <c r="ER647" s="65">
        <v>1826.7015269999999</v>
      </c>
      <c r="ES647" s="65">
        <v>1826.7015269999999</v>
      </c>
      <c r="ET647" s="65">
        <v>1826.7015269999999</v>
      </c>
      <c r="EU647" s="65">
        <v>1826.7015269999999</v>
      </c>
      <c r="EV647" s="65">
        <v>1826.7015269999999</v>
      </c>
      <c r="EW647" s="65">
        <v>1826.7015269999999</v>
      </c>
      <c r="EX647" s="65">
        <v>1826.7015269999999</v>
      </c>
      <c r="EY647" s="65">
        <v>1826.7015269999999</v>
      </c>
      <c r="EZ647" s="65">
        <v>1826.7015269999999</v>
      </c>
      <c r="FA647" s="65">
        <v>1826.7015269999999</v>
      </c>
      <c r="FB647" s="65">
        <v>1826.7015269999999</v>
      </c>
      <c r="FC647" s="65">
        <v>1826.7015269999999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4135.359101</v>
      </c>
      <c r="CC653" s="65">
        <v>2432.1794730000001</v>
      </c>
      <c r="CD653" s="65">
        <v>4135.359101</v>
      </c>
      <c r="CE653" s="65">
        <v>4135.359101</v>
      </c>
      <c r="CF653" s="65">
        <v>6160.2331119999999</v>
      </c>
      <c r="CG653" s="65">
        <v>6160.2331119999999</v>
      </c>
      <c r="CH653" s="65">
        <v>2955.3073800000002</v>
      </c>
      <c r="CI653" s="65">
        <v>6160.2331119999999</v>
      </c>
      <c r="CJ653" s="65">
        <v>7992.2089329999999</v>
      </c>
      <c r="CK653" s="65">
        <v>7992.2089329999999</v>
      </c>
      <c r="CL653" s="65">
        <v>7992.2089329999999</v>
      </c>
      <c r="CM653" s="65">
        <v>7992.2089329999999</v>
      </c>
      <c r="CN653" s="65">
        <v>9514.6783880000003</v>
      </c>
      <c r="CO653" s="65">
        <v>9514.6783880000003</v>
      </c>
      <c r="CP653" s="65">
        <v>9514.6783880000003</v>
      </c>
      <c r="CQ653" s="65">
        <v>9514.6783880000003</v>
      </c>
      <c r="CR653" s="65">
        <v>10703.366040000001</v>
      </c>
      <c r="CS653" s="65">
        <v>10703.366040000001</v>
      </c>
      <c r="CT653" s="65">
        <v>10703.366040000001</v>
      </c>
      <c r="CU653" s="65">
        <v>10703.366040000001</v>
      </c>
      <c r="CV653" s="65">
        <v>12207.99337</v>
      </c>
      <c r="CW653" s="65">
        <v>12207.99337</v>
      </c>
      <c r="CX653" s="65">
        <v>12207.99337</v>
      </c>
      <c r="CY653" s="65">
        <v>12207.99337</v>
      </c>
      <c r="CZ653" s="65">
        <v>13536.976769999999</v>
      </c>
      <c r="DA653" s="65">
        <v>13536.976769999999</v>
      </c>
      <c r="DB653" s="65">
        <v>13536.976769999999</v>
      </c>
      <c r="DC653" s="65">
        <v>13536.976769999999</v>
      </c>
      <c r="DD653" s="65">
        <v>15661.99101</v>
      </c>
      <c r="DE653" s="65">
        <v>15661.99101</v>
      </c>
      <c r="DF653" s="65">
        <v>15661.99101</v>
      </c>
      <c r="DG653" s="65">
        <v>15661.99101</v>
      </c>
      <c r="DH653" s="65">
        <v>19507.262780000001</v>
      </c>
      <c r="DI653" s="65">
        <v>19507.262780000001</v>
      </c>
      <c r="DJ653" s="65">
        <v>19507.262780000001</v>
      </c>
      <c r="DK653" s="65">
        <v>19507.262780000001</v>
      </c>
      <c r="DL653" s="65">
        <v>20111.461449999999</v>
      </c>
      <c r="DM653" s="65">
        <v>20111.461449999999</v>
      </c>
      <c r="DN653" s="65">
        <v>20111.461449999999</v>
      </c>
      <c r="DO653" s="65">
        <v>20111.461449999999</v>
      </c>
      <c r="DP653" s="65">
        <v>22484.434590000001</v>
      </c>
      <c r="DQ653" s="65">
        <v>22484.434590000001</v>
      </c>
      <c r="DR653" s="65">
        <v>22484.434590000001</v>
      </c>
      <c r="DS653" s="65">
        <v>22484.434590000001</v>
      </c>
      <c r="DT653" s="65">
        <v>25184.265329999998</v>
      </c>
      <c r="DU653" s="65">
        <v>25184.265329999998</v>
      </c>
      <c r="DV653" s="65">
        <v>25184.265329999998</v>
      </c>
      <c r="DW653" s="65">
        <v>25184.265329999998</v>
      </c>
      <c r="DX653" s="65">
        <v>27930.666870000001</v>
      </c>
      <c r="DY653" s="65">
        <v>27930.666870000001</v>
      </c>
      <c r="DZ653" s="65">
        <v>27930.666870000001</v>
      </c>
      <c r="EA653" s="65">
        <v>27930.666870000001</v>
      </c>
      <c r="EB653" s="65">
        <v>30807.496599999999</v>
      </c>
      <c r="EC653" s="65">
        <v>30807.496599999999</v>
      </c>
      <c r="ED653" s="65">
        <v>30807.496599999999</v>
      </c>
      <c r="EE653" s="65">
        <v>30807.496599999999</v>
      </c>
      <c r="EF653" s="65">
        <v>34605.096129999998</v>
      </c>
      <c r="EG653" s="65">
        <v>34605.096129999998</v>
      </c>
      <c r="EH653" s="65">
        <v>34605.096129999998</v>
      </c>
      <c r="EI653" s="65">
        <v>34605.096129999998</v>
      </c>
      <c r="EJ653" s="65">
        <v>38435.3842</v>
      </c>
      <c r="EK653" s="65">
        <v>38435.3842</v>
      </c>
      <c r="EL653" s="65">
        <v>38435.3842</v>
      </c>
      <c r="EM653" s="65">
        <v>38435.3842</v>
      </c>
      <c r="EN653" s="65">
        <v>41478.055950000002</v>
      </c>
      <c r="EO653" s="65">
        <v>41478.055950000002</v>
      </c>
      <c r="EP653" s="65">
        <v>41224.565240000004</v>
      </c>
      <c r="EQ653" s="65">
        <v>41478.055950000002</v>
      </c>
      <c r="ER653" s="65">
        <v>44879.416499999999</v>
      </c>
      <c r="ES653" s="65">
        <v>44879.416499999999</v>
      </c>
      <c r="ET653" s="65">
        <v>44879.416499999999</v>
      </c>
      <c r="EU653" s="65">
        <v>44879.416499999999</v>
      </c>
      <c r="EV653" s="65">
        <v>47683.712240000001</v>
      </c>
      <c r="EW653" s="65">
        <v>47683.712240000001</v>
      </c>
      <c r="EX653" s="65">
        <v>47683.712240000001</v>
      </c>
      <c r="EY653" s="65">
        <v>47683.712240000001</v>
      </c>
      <c r="EZ653" s="65">
        <v>50284.726020000002</v>
      </c>
      <c r="FA653" s="65">
        <v>50284.726020000002</v>
      </c>
      <c r="FB653" s="65">
        <v>50284.726020000002</v>
      </c>
      <c r="FC653" s="65">
        <v>50284.726020000002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1144.545644</v>
      </c>
      <c r="EI656" s="65">
        <v>1171.074848</v>
      </c>
      <c r="EJ656" s="65">
        <v>1171.074848</v>
      </c>
      <c r="EK656" s="65">
        <v>1171.074848</v>
      </c>
      <c r="EL656" s="65">
        <v>1144.545644</v>
      </c>
      <c r="EM656" s="65">
        <v>1171.074848</v>
      </c>
      <c r="EN656" s="65">
        <v>1171.074848</v>
      </c>
      <c r="EO656" s="65">
        <v>1171.074848</v>
      </c>
      <c r="EP656" s="65">
        <v>26.529203679999998</v>
      </c>
      <c r="EQ656" s="65">
        <v>1171.074848</v>
      </c>
      <c r="ER656" s="65">
        <v>1171.074848</v>
      </c>
      <c r="ES656" s="65">
        <v>1171.074848</v>
      </c>
      <c r="ET656" s="65">
        <v>26.529203679999998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1144.545644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3006.32726</v>
      </c>
      <c r="EI665" s="65">
        <v>3032.856464</v>
      </c>
      <c r="EJ665" s="65">
        <v>3032.856464</v>
      </c>
      <c r="EK665" s="65">
        <v>3032.856464</v>
      </c>
      <c r="EL665" s="65">
        <v>3006.32726</v>
      </c>
      <c r="EM665" s="65">
        <v>3032.856464</v>
      </c>
      <c r="EN665" s="65">
        <v>3032.856464</v>
      </c>
      <c r="EO665" s="65">
        <v>3032.856464</v>
      </c>
      <c r="EP665" s="65">
        <v>1888.310819</v>
      </c>
      <c r="EQ665" s="65">
        <v>3032.856464</v>
      </c>
      <c r="ER665" s="65">
        <v>3032.856464</v>
      </c>
      <c r="ES665" s="65">
        <v>3032.856464</v>
      </c>
      <c r="ET665" s="65">
        <v>1888.310819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3006.32726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2382.890973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607.32926999999995</v>
      </c>
      <c r="BS666" s="65">
        <v>2714.5060189999999</v>
      </c>
      <c r="BT666" s="65">
        <v>2714.5060189999999</v>
      </c>
      <c r="BU666" s="65">
        <v>2382.890973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2714.5060189999999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2714.5060189999999</v>
      </c>
      <c r="EQ666" s="65">
        <v>2714.5060189999999</v>
      </c>
      <c r="ER666" s="65">
        <v>2714.5060189999999</v>
      </c>
      <c r="ES666" s="65">
        <v>2714.5060189999999</v>
      </c>
      <c r="ET666" s="65">
        <v>2632.0759939999998</v>
      </c>
      <c r="EU666" s="65">
        <v>2714.5060189999999</v>
      </c>
      <c r="EV666" s="65">
        <v>2714.5060189999999</v>
      </c>
      <c r="EW666" s="65">
        <v>2714.5060189999999</v>
      </c>
      <c r="EX666" s="65">
        <v>2714.5060189999999</v>
      </c>
      <c r="EY666" s="65">
        <v>2714.5060189999999</v>
      </c>
      <c r="EZ666" s="65">
        <v>2714.5060189999999</v>
      </c>
      <c r="FA666" s="65">
        <v>2714.5060189999999</v>
      </c>
      <c r="FB666" s="65">
        <v>2632.0759939999998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C667" s="65">
        <v>235.92041839999999</v>
      </c>
      <c r="BD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U668" s="65">
        <v>524.8992442</v>
      </c>
      <c r="AV668" s="65">
        <v>524.8992442</v>
      </c>
      <c r="AX668" s="65">
        <v>524.8992442</v>
      </c>
      <c r="AZ668" s="65">
        <v>965.47351960000003</v>
      </c>
      <c r="BA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1029.901586</v>
      </c>
      <c r="BH668" s="65">
        <v>1470.4758609999999</v>
      </c>
      <c r="BI668" s="65">
        <v>965.47351960000003</v>
      </c>
      <c r="BJ668" s="65">
        <v>1422.775797</v>
      </c>
      <c r="BK668" s="65">
        <v>1470.4758609999999</v>
      </c>
      <c r="BL668" s="65">
        <v>1470.4758609999999</v>
      </c>
      <c r="BM668" s="65">
        <v>1470.4758609999999</v>
      </c>
      <c r="BN668" s="65">
        <v>524.8992442</v>
      </c>
      <c r="BO668" s="65">
        <v>1470.4758609999999</v>
      </c>
      <c r="BP668" s="65">
        <v>1470.4758609999999</v>
      </c>
      <c r="BQ668" s="65">
        <v>1029.901586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1470.4758609999999</v>
      </c>
      <c r="CA668" s="65">
        <v>1470.4758609999999</v>
      </c>
      <c r="CB668" s="65">
        <v>1470.4758609999999</v>
      </c>
      <c r="CC668" s="65">
        <v>1470.4758609999999</v>
      </c>
      <c r="CD668" s="65">
        <v>965.47351960000003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965.47351960000003</v>
      </c>
      <c r="CM668" s="65">
        <v>1470.4758609999999</v>
      </c>
      <c r="CN668" s="65">
        <v>1470.4758609999999</v>
      </c>
      <c r="CO668" s="65">
        <v>1470.4758609999999</v>
      </c>
      <c r="CP668" s="65">
        <v>1029.901586</v>
      </c>
      <c r="CQ668" s="65">
        <v>1470.4758609999999</v>
      </c>
      <c r="CR668" s="65">
        <v>1470.4758609999999</v>
      </c>
      <c r="CS668" s="65">
        <v>1470.4758609999999</v>
      </c>
      <c r="CT668" s="65">
        <v>440.57427539999998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440.57427539999998</v>
      </c>
      <c r="DK668" s="65">
        <v>1470.4758609999999</v>
      </c>
      <c r="DL668" s="65">
        <v>1470.4758609999999</v>
      </c>
      <c r="DM668" s="65">
        <v>1470.4758609999999</v>
      </c>
      <c r="DN668" s="65">
        <v>1470.4758609999999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1470.4758609999999</v>
      </c>
      <c r="EK668" s="65">
        <v>1470.4758609999999</v>
      </c>
      <c r="EL668" s="65">
        <v>1029.901586</v>
      </c>
      <c r="EM668" s="65">
        <v>1470.4758609999999</v>
      </c>
      <c r="EN668" s="65">
        <v>1470.4758609999999</v>
      </c>
      <c r="EO668" s="65">
        <v>1470.4758609999999</v>
      </c>
      <c r="EP668" s="65">
        <v>1470.4758609999999</v>
      </c>
      <c r="EQ668" s="65">
        <v>1470.4758609999999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0</v>
      </c>
      <c r="AU677" s="65">
        <v>760.81966269999998</v>
      </c>
      <c r="AV677" s="65">
        <v>843.24968839999997</v>
      </c>
      <c r="AW677" s="65">
        <v>318.35044420000003</v>
      </c>
      <c r="AX677" s="65">
        <v>607.32926999999995</v>
      </c>
      <c r="AY677" s="65">
        <v>318.35044420000003</v>
      </c>
      <c r="AZ677" s="65">
        <v>1615.4390100000001</v>
      </c>
      <c r="BA677" s="65">
        <v>1379.518591</v>
      </c>
      <c r="BB677" s="65">
        <v>1379.518591</v>
      </c>
      <c r="BC677" s="65">
        <v>1615.4390100000001</v>
      </c>
      <c r="BD677" s="65">
        <v>4227.618101</v>
      </c>
      <c r="BE677" s="65">
        <v>3991.697682</v>
      </c>
      <c r="BF677" s="65">
        <v>4227.618101</v>
      </c>
      <c r="BG677" s="65">
        <v>3787.0438250000002</v>
      </c>
      <c r="BH677" s="65">
        <v>4420.9022990000003</v>
      </c>
      <c r="BI677" s="65">
        <v>3915.8999570000001</v>
      </c>
      <c r="BJ677" s="65">
        <v>4373.2022349999997</v>
      </c>
      <c r="BK677" s="65">
        <v>4420.9022990000003</v>
      </c>
      <c r="BL677" s="65">
        <v>4420.9022990000003</v>
      </c>
      <c r="BM677" s="65">
        <v>4089.287253</v>
      </c>
      <c r="BN677" s="65">
        <v>3475.3256820000001</v>
      </c>
      <c r="BO677" s="65">
        <v>4420.9022990000003</v>
      </c>
      <c r="BP677" s="65">
        <v>4589.5522369999999</v>
      </c>
      <c r="BQ677" s="65">
        <v>4148.9779609999996</v>
      </c>
      <c r="BR677" s="65">
        <v>2246.4550690000001</v>
      </c>
      <c r="BS677" s="65">
        <v>4589.5522369999999</v>
      </c>
      <c r="BT677" s="65">
        <v>4589.5522369999999</v>
      </c>
      <c r="BU677" s="65">
        <v>4257.937191</v>
      </c>
      <c r="BV677" s="65">
        <v>4589.5522369999999</v>
      </c>
      <c r="BW677" s="65">
        <v>4589.5522369999999</v>
      </c>
      <c r="BX677" s="65">
        <v>4589.5522369999999</v>
      </c>
      <c r="BY677" s="65">
        <v>4589.5522369999999</v>
      </c>
      <c r="BZ677" s="65">
        <v>4589.5522369999999</v>
      </c>
      <c r="CA677" s="65">
        <v>4589.5522369999999</v>
      </c>
      <c r="CB677" s="65">
        <v>4589.5522369999999</v>
      </c>
      <c r="CC677" s="65">
        <v>4589.5522369999999</v>
      </c>
      <c r="CD677" s="65">
        <v>4084.5498950000001</v>
      </c>
      <c r="CE677" s="65">
        <v>4589.5522369999999</v>
      </c>
      <c r="CF677" s="65">
        <v>4589.5522369999999</v>
      </c>
      <c r="CG677" s="65">
        <v>4420.9022990000003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4084.5498950000001</v>
      </c>
      <c r="CM677" s="65">
        <v>4589.5522369999999</v>
      </c>
      <c r="CN677" s="65">
        <v>4589.5522369999999</v>
      </c>
      <c r="CO677" s="65">
        <v>4420.9022990000003</v>
      </c>
      <c r="CP677" s="65">
        <v>4148.9779609999996</v>
      </c>
      <c r="CQ677" s="65">
        <v>4589.5522369999999</v>
      </c>
      <c r="CR677" s="65">
        <v>4589.5522369999999</v>
      </c>
      <c r="CS677" s="65">
        <v>4589.5522369999999</v>
      </c>
      <c r="CT677" s="65">
        <v>3559.6506509999999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3559.6506509999999</v>
      </c>
      <c r="DK677" s="65">
        <v>4589.5522369999999</v>
      </c>
      <c r="DL677" s="65">
        <v>4589.5522369999999</v>
      </c>
      <c r="DM677" s="65">
        <v>4589.5522369999999</v>
      </c>
      <c r="DN677" s="65">
        <v>4589.5522369999999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4589.5522369999999</v>
      </c>
      <c r="EI677" s="65">
        <v>4589.5522369999999</v>
      </c>
      <c r="EJ677" s="65">
        <v>4589.5522369999999</v>
      </c>
      <c r="EK677" s="65">
        <v>4589.5522369999999</v>
      </c>
      <c r="EL677" s="65">
        <v>4148.9779609999996</v>
      </c>
      <c r="EM677" s="65">
        <v>4589.5522369999999</v>
      </c>
      <c r="EN677" s="65">
        <v>4589.5522369999999</v>
      </c>
      <c r="EO677" s="65">
        <v>4589.5522369999999</v>
      </c>
      <c r="EP677" s="65">
        <v>4589.5522369999999</v>
      </c>
      <c r="EQ677" s="65">
        <v>4589.5522369999999</v>
      </c>
      <c r="ER677" s="65">
        <v>4589.5522369999999</v>
      </c>
      <c r="ES677" s="65">
        <v>4589.5522369999999</v>
      </c>
      <c r="ET677" s="65">
        <v>4507.1222109999999</v>
      </c>
      <c r="EU677" s="65">
        <v>4589.5522369999999</v>
      </c>
      <c r="EV677" s="65">
        <v>4589.5522369999999</v>
      </c>
      <c r="EW677" s="65">
        <v>4589.5522369999999</v>
      </c>
      <c r="EX677" s="65">
        <v>4589.5522369999999</v>
      </c>
      <c r="EY677" s="65">
        <v>4589.5522369999999</v>
      </c>
      <c r="EZ677" s="65">
        <v>4589.5522369999999</v>
      </c>
      <c r="FA677" s="65">
        <v>4589.5522369999999</v>
      </c>
      <c r="FB677" s="65">
        <v>4102.5518549999997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770.29437829999995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1864.6240299999999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1460.053674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O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N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0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984.42295079999997</v>
      </c>
      <c r="BF689" s="65">
        <v>981.58053619999998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2075.9101879999998</v>
      </c>
      <c r="BN689" s="65">
        <v>1864.6240299999999</v>
      </c>
      <c r="BO689" s="65">
        <v>2075.9101879999998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2075.9101879999998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2075.9101879999998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1864.6240299999999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2075.9101879999998</v>
      </c>
      <c r="EM689" s="65">
        <v>2075.9101879999998</v>
      </c>
      <c r="EN689" s="65">
        <v>2075.9101879999998</v>
      </c>
      <c r="EO689" s="65">
        <v>2075.9101879999998</v>
      </c>
      <c r="EP689" s="65">
        <v>2075.9101879999998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2075.9101879999998</v>
      </c>
      <c r="FA689" s="65">
        <v>2075.9101879999998</v>
      </c>
      <c r="FB689" s="65">
        <v>1671.3398319999999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815.28267259999996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6576.12</v>
      </c>
      <c r="EQ702" s="65">
        <v>4554.3</v>
      </c>
      <c r="ER702" s="65">
        <v>535.79999999999995</v>
      </c>
      <c r="ES702" s="65">
        <v>5224.05</v>
      </c>
      <c r="ET702" s="65">
        <v>5107.8599999999997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7024.86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0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815.28267259999996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6576.12</v>
      </c>
      <c r="EQ713" s="65">
        <v>4554.3</v>
      </c>
      <c r="ER713" s="65">
        <v>535.79999999999995</v>
      </c>
      <c r="ES713" s="65">
        <v>5224.05</v>
      </c>
      <c r="ET713" s="65">
        <v>5107.8599999999997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7024.86</v>
      </c>
      <c r="FC713" s="65">
        <v>4554.3</v>
      </c>
    </row>
    <row r="714" spans="2:159" x14ac:dyDescent="0.2">
      <c r="B714" s="65" t="s">
        <v>706</v>
      </c>
      <c r="C714" s="65" t="s">
        <v>37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0</v>
      </c>
      <c r="DA725" s="65">
        <v>0</v>
      </c>
      <c r="DB725" s="65">
        <v>0</v>
      </c>
      <c r="DC725" s="65">
        <v>0</v>
      </c>
      <c r="DD725" s="65">
        <v>0</v>
      </c>
      <c r="DE725" s="65">
        <v>0</v>
      </c>
      <c r="DF725" s="65">
        <v>0</v>
      </c>
      <c r="DG725" s="65">
        <v>0</v>
      </c>
      <c r="DH725" s="65">
        <v>0</v>
      </c>
      <c r="DI725" s="65">
        <v>0</v>
      </c>
      <c r="DJ725" s="65">
        <v>0</v>
      </c>
      <c r="DK725" s="65">
        <v>0</v>
      </c>
      <c r="DL725" s="65">
        <v>0</v>
      </c>
      <c r="DM725" s="65">
        <v>0</v>
      </c>
      <c r="DN725" s="65">
        <v>0</v>
      </c>
      <c r="DO725" s="65">
        <v>0</v>
      </c>
      <c r="DP725" s="65">
        <v>0</v>
      </c>
      <c r="DQ725" s="65">
        <v>0</v>
      </c>
      <c r="DR725" s="65">
        <v>0</v>
      </c>
      <c r="DS725" s="65">
        <v>0</v>
      </c>
      <c r="DT725" s="65">
        <v>0</v>
      </c>
      <c r="DU725" s="65">
        <v>0</v>
      </c>
      <c r="DV725" s="65">
        <v>0</v>
      </c>
      <c r="DW725" s="65">
        <v>0</v>
      </c>
      <c r="DX725" s="65">
        <v>0</v>
      </c>
      <c r="DY725" s="65">
        <v>0</v>
      </c>
      <c r="DZ725" s="65">
        <v>0</v>
      </c>
      <c r="EA725" s="65">
        <v>0</v>
      </c>
      <c r="EB725" s="65">
        <v>0</v>
      </c>
      <c r="EC725" s="65">
        <v>0</v>
      </c>
      <c r="ED725" s="65">
        <v>0</v>
      </c>
      <c r="EE725" s="65">
        <v>0</v>
      </c>
      <c r="EF725" s="65">
        <v>0</v>
      </c>
      <c r="EG725" s="65">
        <v>0</v>
      </c>
      <c r="EH725" s="65">
        <v>0</v>
      </c>
      <c r="EI725" s="65">
        <v>0</v>
      </c>
      <c r="EJ725" s="65">
        <v>0</v>
      </c>
      <c r="EK725" s="65">
        <v>0</v>
      </c>
      <c r="EL725" s="65">
        <v>0</v>
      </c>
      <c r="EM725" s="65">
        <v>0</v>
      </c>
      <c r="EN725" s="65">
        <v>0</v>
      </c>
      <c r="EO725" s="65">
        <v>0</v>
      </c>
      <c r="EP725" s="65">
        <v>0</v>
      </c>
      <c r="EQ725" s="65">
        <v>0</v>
      </c>
      <c r="ER725" s="65">
        <v>0</v>
      </c>
      <c r="ES725" s="65">
        <v>0</v>
      </c>
      <c r="ET725" s="65">
        <v>0</v>
      </c>
      <c r="EU725" s="65">
        <v>0</v>
      </c>
      <c r="EV725" s="65">
        <v>0</v>
      </c>
      <c r="EW725" s="65">
        <v>0</v>
      </c>
      <c r="EX725" s="65">
        <v>0</v>
      </c>
      <c r="EY725" s="65">
        <v>0</v>
      </c>
      <c r="EZ725" s="65">
        <v>0</v>
      </c>
      <c r="FA725" s="65">
        <v>0</v>
      </c>
      <c r="FB725" s="65">
        <v>0</v>
      </c>
      <c r="FC725" s="65">
        <v>0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378.98862400000002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2084.4374320000002</v>
      </c>
      <c r="DT751" s="65">
        <v>2273.931744</v>
      </c>
      <c r="DU751" s="65">
        <v>2273.931744</v>
      </c>
      <c r="DV751" s="65">
        <v>2273.931744</v>
      </c>
      <c r="DW751" s="65">
        <v>2273.931744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2652.9203680000001</v>
      </c>
      <c r="EC751" s="65">
        <v>2652.9203680000001</v>
      </c>
      <c r="ED751" s="65">
        <v>2652.9203680000001</v>
      </c>
      <c r="EE751" s="65">
        <v>2652.9203680000001</v>
      </c>
      <c r="EF751" s="65">
        <v>2842.4146799999999</v>
      </c>
      <c r="EG751" s="65">
        <v>2842.4146799999999</v>
      </c>
      <c r="EH751" s="65">
        <v>2463.4260559999998</v>
      </c>
      <c r="EI751" s="65">
        <v>2842.4146799999999</v>
      </c>
      <c r="EJ751" s="65">
        <v>2842.4146799999999</v>
      </c>
      <c r="EK751" s="65">
        <v>2842.4146799999999</v>
      </c>
      <c r="EL751" s="65">
        <v>2842.4146799999999</v>
      </c>
      <c r="EM751" s="65">
        <v>2842.4146799999999</v>
      </c>
      <c r="EN751" s="65">
        <v>2842.4146799999999</v>
      </c>
      <c r="EO751" s="65">
        <v>2842.4146799999999</v>
      </c>
      <c r="EP751" s="65">
        <v>2772.0347700000002</v>
      </c>
      <c r="EQ751" s="65">
        <v>2842.4146799999999</v>
      </c>
      <c r="ER751" s="65">
        <v>2842.4146799999999</v>
      </c>
      <c r="ES751" s="65">
        <v>2842.4146799999999</v>
      </c>
      <c r="ET751" s="65">
        <v>2842.4146799999999</v>
      </c>
      <c r="EU751" s="65">
        <v>2842.4146799999999</v>
      </c>
      <c r="EV751" s="65">
        <v>2842.4146799999999</v>
      </c>
      <c r="EW751" s="65">
        <v>2842.4146799999999</v>
      </c>
      <c r="EX751" s="65">
        <v>2652.9203680000001</v>
      </c>
      <c r="EY751" s="65">
        <v>2842.4146799999999</v>
      </c>
      <c r="EZ751" s="65">
        <v>2842.4146799999999</v>
      </c>
      <c r="FA751" s="65">
        <v>2842.4146799999999</v>
      </c>
      <c r="FB751" s="65">
        <v>2273.931744</v>
      </c>
      <c r="FC751" s="65">
        <v>2842.4146799999999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693.54918190000001</v>
      </c>
      <c r="CP753" s="65">
        <v>491.7377396</v>
      </c>
      <c r="CQ753" s="65">
        <v>1185.286922</v>
      </c>
      <c r="CR753" s="65">
        <v>1185.286922</v>
      </c>
      <c r="CS753" s="65">
        <v>491.7377396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693.54918190000001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1190.971751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693.54918190000001</v>
      </c>
      <c r="EQ753" s="65">
        <v>1190.971751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1818.1979240000001</v>
      </c>
      <c r="CP761" s="65">
        <v>1237.3978569999999</v>
      </c>
      <c r="CQ761" s="65">
        <v>2309.9356630000002</v>
      </c>
      <c r="CR761" s="65">
        <v>2499.429975</v>
      </c>
      <c r="CS761" s="65">
        <v>1805.880793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2946.6365519999999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4202.0363690000004</v>
      </c>
      <c r="DQ761" s="65">
        <v>4202.0363690000004</v>
      </c>
      <c r="DR761" s="65">
        <v>4202.0363690000004</v>
      </c>
      <c r="DS761" s="65">
        <v>4202.0363690000004</v>
      </c>
      <c r="DT761" s="65">
        <v>4391.5306810000002</v>
      </c>
      <c r="DU761" s="65">
        <v>4391.5306810000002</v>
      </c>
      <c r="DV761" s="65">
        <v>4391.5306810000002</v>
      </c>
      <c r="DW761" s="65">
        <v>4391.5306810000002</v>
      </c>
      <c r="DX761" s="65">
        <v>4581.024993</v>
      </c>
      <c r="DY761" s="65">
        <v>4581.024993</v>
      </c>
      <c r="DZ761" s="65">
        <v>4581.024993</v>
      </c>
      <c r="EA761" s="65">
        <v>4581.024993</v>
      </c>
      <c r="EB761" s="65">
        <v>4770.5193049999998</v>
      </c>
      <c r="EC761" s="65">
        <v>4770.5193049999998</v>
      </c>
      <c r="ED761" s="65">
        <v>4770.5193049999998</v>
      </c>
      <c r="EE761" s="65">
        <v>4770.5193049999998</v>
      </c>
      <c r="EF761" s="65">
        <v>4960.0136169999996</v>
      </c>
      <c r="EG761" s="65">
        <v>4960.0136169999996</v>
      </c>
      <c r="EH761" s="65">
        <v>4581.024993</v>
      </c>
      <c r="EI761" s="65">
        <v>4960.0136169999996</v>
      </c>
      <c r="EJ761" s="65">
        <v>4960.0136169999996</v>
      </c>
      <c r="EK761" s="65">
        <v>4960.0136169999996</v>
      </c>
      <c r="EL761" s="65">
        <v>4960.0136169999996</v>
      </c>
      <c r="EM761" s="65">
        <v>4960.0136169999996</v>
      </c>
      <c r="EN761" s="65">
        <v>4960.0136169999996</v>
      </c>
      <c r="EO761" s="65">
        <v>4960.0136169999996</v>
      </c>
      <c r="EP761" s="65">
        <v>4392.2111379999997</v>
      </c>
      <c r="EQ761" s="65">
        <v>4960.0136169999996</v>
      </c>
      <c r="ER761" s="65">
        <v>4960.0136169999996</v>
      </c>
      <c r="ES761" s="65">
        <v>4960.0136169999996</v>
      </c>
      <c r="ET761" s="65">
        <v>4960.0136169999996</v>
      </c>
      <c r="EU761" s="65">
        <v>4960.0136169999996</v>
      </c>
      <c r="EV761" s="65">
        <v>4960.0136169999996</v>
      </c>
      <c r="EW761" s="65">
        <v>4960.0136169999996</v>
      </c>
      <c r="EX761" s="65">
        <v>4770.5193049999998</v>
      </c>
      <c r="EY761" s="65">
        <v>4960.0136169999996</v>
      </c>
      <c r="EZ761" s="65">
        <v>4960.0136169999996</v>
      </c>
      <c r="FA761" s="65">
        <v>4960.0136169999996</v>
      </c>
      <c r="FB761" s="65">
        <v>4391.5306810000002</v>
      </c>
      <c r="FC761" s="65">
        <v>4960.0136169999996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65307.811159999997</v>
      </c>
      <c r="D4" s="1">
        <f>PLANEL_GerPT_Trim_Resultado!Q245</f>
        <v>56537.254569999997</v>
      </c>
      <c r="E4" s="1">
        <f>PLANEL_GerPT_Trim_Resultado!R245</f>
        <v>51645.825040000003</v>
      </c>
      <c r="F4" s="1">
        <f>PLANEL_GerPT_Trim_Resultado!S245</f>
        <v>58219.179640000002</v>
      </c>
      <c r="G4" s="1">
        <f>PLANEL_GerPT_Trim_Resultado!T245</f>
        <v>60510.234219999998</v>
      </c>
      <c r="H4" s="1">
        <f>PLANEL_GerPT_Trim_Resultado!U245</f>
        <v>53406.613640000003</v>
      </c>
      <c r="I4" s="1">
        <f>PLANEL_GerPT_Trim_Resultado!V245</f>
        <v>52729.641880000003</v>
      </c>
      <c r="J4" s="1">
        <f>PLANEL_GerPT_Trim_Resultado!W245</f>
        <v>57662.11724</v>
      </c>
      <c r="K4" s="1">
        <f>PLANEL_GerPT_Trim_Resultado!X245</f>
        <v>65291.840900000003</v>
      </c>
      <c r="L4" s="1">
        <f>PLANEL_GerPT_Trim_Resultado!Y245</f>
        <v>56892.458899999998</v>
      </c>
      <c r="M4" s="1">
        <f>PLANEL_GerPT_Trim_Resultado!Z245</f>
        <v>54812.070180000002</v>
      </c>
      <c r="N4" s="1">
        <f>PLANEL_GerPT_Trim_Resultado!AA245</f>
        <v>61077.865400000002</v>
      </c>
      <c r="O4" s="1">
        <f>PLANEL_GerPT_Trim_Resultado!AB245</f>
        <v>64929.95549</v>
      </c>
      <c r="P4" s="1">
        <f>PLANEL_GerPT_Trim_Resultado!AC245</f>
        <v>57814.761599999998</v>
      </c>
      <c r="Q4" s="1">
        <f>PLANEL_GerPT_Trim_Resultado!AD245</f>
        <v>59512.407370000001</v>
      </c>
      <c r="R4" s="1">
        <f>PLANEL_GerPT_Trim_Resultado!AE245</f>
        <v>61912.373590000003</v>
      </c>
      <c r="S4" s="1">
        <f>PLANEL_GerPT_Trim_Resultado!AF245</f>
        <v>72643.094689999998</v>
      </c>
      <c r="T4" s="1">
        <f>PLANEL_GerPT_Trim_Resultado!AG245</f>
        <v>64649.444349999998</v>
      </c>
      <c r="U4" s="1">
        <f>PLANEL_GerPT_Trim_Resultado!AH245</f>
        <v>61570.18881</v>
      </c>
      <c r="V4" s="1">
        <f>PLANEL_GerPT_Trim_Resultado!AI245</f>
        <v>64072.923170000002</v>
      </c>
      <c r="W4" s="1">
        <f>PLANEL_GerPT_Trim_Resultado!AJ245</f>
        <v>71799.783490000002</v>
      </c>
      <c r="X4" s="1">
        <f>PLANEL_GerPT_Trim_Resultado!AK245</f>
        <v>66553.913029999996</v>
      </c>
      <c r="Y4" s="1">
        <f>PLANEL_GerPT_Trim_Resultado!AL245</f>
        <v>63336.496030000002</v>
      </c>
      <c r="Z4" s="1">
        <f>PLANEL_GerPT_Trim_Resultado!AM245</f>
        <v>68580.529469999994</v>
      </c>
      <c r="AA4" s="1">
        <f>PLANEL_GerPT_Trim_Resultado!AN245</f>
        <v>77208.893729999996</v>
      </c>
      <c r="AB4" s="1">
        <f>PLANEL_GerPT_Trim_Resultado!AO245</f>
        <v>71417.232539999997</v>
      </c>
      <c r="AC4" s="1">
        <f>PLANEL_GerPT_Trim_Resultado!AP245</f>
        <v>67302.086639999994</v>
      </c>
      <c r="AD4" s="1">
        <f>PLANEL_GerPT_Trim_Resultado!AQ245</f>
        <v>72714.212409999993</v>
      </c>
      <c r="AE4" s="1">
        <f>PLANEL_GerPT_Trim_Resultado!AR245</f>
        <v>77595.961249999993</v>
      </c>
      <c r="AF4" s="1">
        <f>PLANEL_GerPT_Trim_Resultado!AS245</f>
        <v>70089.169240000003</v>
      </c>
      <c r="AG4" s="1">
        <f>PLANEL_GerPT_Trim_Resultado!AT245</f>
        <v>68134.327789999996</v>
      </c>
      <c r="AH4" s="1">
        <f>PLANEL_GerPT_Trim_Resultado!AU245</f>
        <v>73171.631269999998</v>
      </c>
      <c r="AI4" s="1">
        <f>PLANEL_GerPT_Trim_Resultado!AV245</f>
        <v>80223.155369999993</v>
      </c>
      <c r="AJ4" s="1">
        <f>PLANEL_GerPT_Trim_Resultado!AW245</f>
        <v>71831.292140000005</v>
      </c>
      <c r="AK4" s="1">
        <f>PLANEL_GerPT_Trim_Resultado!AX245</f>
        <v>69905.243549999999</v>
      </c>
      <c r="AL4" s="1">
        <f>PLANEL_GerPT_Trim_Resultado!AY245</f>
        <v>72804.175820000004</v>
      </c>
      <c r="AM4" s="1">
        <f>PLANEL_GerPT_Trim_Resultado!AZ245</f>
        <v>80459.842180000007</v>
      </c>
      <c r="AN4" s="1">
        <f>PLANEL_GerPT_Trim_Resultado!BA245</f>
        <v>75014.183499999999</v>
      </c>
      <c r="AO4" s="1">
        <f>PLANEL_GerPT_Trim_Resultado!BB245</f>
        <v>69955.718729999993</v>
      </c>
      <c r="AP4" s="1">
        <f>PLANEL_GerPT_Trim_Resultado!BC245</f>
        <v>73517.644769999999</v>
      </c>
      <c r="AQ4" s="1">
        <f>PLANEL_GerPT_Trim_Resultado!BD245</f>
        <v>80505.416570000001</v>
      </c>
      <c r="AR4" s="1">
        <f>PLANEL_GerPT_Trim_Resultado!BE245</f>
        <v>76951.084029999998</v>
      </c>
      <c r="AS4" s="1">
        <f>PLANEL_GerPT_Trim_Resultado!BF245</f>
        <v>71617.609429999997</v>
      </c>
      <c r="AT4" s="1">
        <f>PLANEL_GerPT_Trim_Resultado!BG245</f>
        <v>73439.20637</v>
      </c>
      <c r="AU4" s="1">
        <f>PLANEL_GerPT_Trim_Resultado!BH245</f>
        <v>81376.233049999995</v>
      </c>
      <c r="AV4" s="1">
        <f>PLANEL_GerPT_Trim_Resultado!BI245</f>
        <v>75751.425220000005</v>
      </c>
      <c r="AW4" s="1">
        <f>PLANEL_GerPT_Trim_Resultado!BJ245</f>
        <v>69749.906130000003</v>
      </c>
      <c r="AX4" s="1">
        <f>PLANEL_GerPT_Trim_Resultado!BK245</f>
        <v>73601.903690000006</v>
      </c>
      <c r="AY4" s="1">
        <f>PLANEL_GerPT_Trim_Resultado!BL245</f>
        <v>81677.064570000002</v>
      </c>
      <c r="AZ4" s="1">
        <f>PLANEL_GerPT_Trim_Resultado!BM245</f>
        <v>77470.05833</v>
      </c>
      <c r="BA4" s="1">
        <f>PLANEL_GerPT_Trim_Resultado!BN245</f>
        <v>72467.526490000004</v>
      </c>
      <c r="BB4" s="1">
        <f>PLANEL_GerPT_Trim_Resultado!BO245</f>
        <v>74746.756370000003</v>
      </c>
      <c r="BC4" s="1">
        <f>PLANEL_GerPT_Trim_Resultado!BP245</f>
        <v>85901.908609999999</v>
      </c>
      <c r="BD4" s="1">
        <f>PLANEL_GerPT_Trim_Resultado!BQ245</f>
        <v>79466.797160000002</v>
      </c>
      <c r="BE4" s="1">
        <f>PLANEL_GerPT_Trim_Resultado!BR245</f>
        <v>74671.112030000004</v>
      </c>
      <c r="BF4" s="1">
        <f>PLANEL_GerPT_Trim_Resultado!BS245</f>
        <v>76878.94008</v>
      </c>
      <c r="BG4" s="1">
        <f>PLANEL_GerPT_Trim_Resultado!BT245</f>
        <v>89403.897630000007</v>
      </c>
      <c r="BH4" s="1">
        <f>PLANEL_GerPT_Trim_Resultado!BU245</f>
        <v>77427.609079999995</v>
      </c>
      <c r="BI4" s="1">
        <f>PLANEL_GerPT_Trim_Resultado!BV245</f>
        <v>70979.747889999999</v>
      </c>
      <c r="BJ4" s="1">
        <f>PLANEL_GerPT_Trim_Resultado!BW245</f>
        <v>79455.316550000003</v>
      </c>
      <c r="BK4" s="1">
        <f>PLANEL_GerPT_Trim_Resultado!BX245</f>
        <v>93598.138330000002</v>
      </c>
      <c r="BL4" s="1">
        <f>PLANEL_GerPT_Trim_Resultado!BY245</f>
        <v>84690.029049999997</v>
      </c>
      <c r="BM4" s="1">
        <f>PLANEL_GerPT_Trim_Resultado!BZ245</f>
        <v>77526.361850000001</v>
      </c>
      <c r="BN4" s="1">
        <f>PLANEL_GerPT_Trim_Resultado!CA245</f>
        <v>82614.24957</v>
      </c>
      <c r="BO4" s="1">
        <f>PLANEL_GerPT_Trim_Resultado!CB245</f>
        <v>95297.124939999994</v>
      </c>
      <c r="BP4" s="1">
        <f>PLANEL_GerPT_Trim_Resultado!CC245</f>
        <v>83723.037280000004</v>
      </c>
      <c r="BQ4" s="1">
        <f>PLANEL_GerPT_Trim_Resultado!CD245</f>
        <v>77010.262929999997</v>
      </c>
      <c r="BR4" s="1">
        <f>PLANEL_GerPT_Trim_Resultado!CE245</f>
        <v>83886.478059999994</v>
      </c>
      <c r="BS4" s="1">
        <f>PLANEL_GerPT_Trim_Resultado!CF245</f>
        <v>96193.918399999995</v>
      </c>
      <c r="BT4" s="1">
        <f>PLANEL_GerPT_Trim_Resultado!CG245</f>
        <v>82859.396659999999</v>
      </c>
      <c r="BU4" s="1">
        <f>PLANEL_GerPT_Trim_Resultado!CH245</f>
        <v>77285.338860000003</v>
      </c>
      <c r="BV4" s="1">
        <f>PLANEL_GerPT_Trim_Resultado!CI245</f>
        <v>84378.611189999996</v>
      </c>
      <c r="BW4" s="1">
        <f>PLANEL_GerPT_Trim_Resultado!CJ245</f>
        <v>97132.174719999995</v>
      </c>
      <c r="BX4" s="1">
        <f>PLANEL_GerPT_Trim_Resultado!CK245</f>
        <v>82472.63953</v>
      </c>
      <c r="BY4" s="1">
        <f>PLANEL_GerPT_Trim_Resultado!CL245</f>
        <v>78770.212660000005</v>
      </c>
      <c r="BZ4" s="1">
        <f>PLANEL_GerPT_Trim_Resultado!CM245</f>
        <v>84869.729730000006</v>
      </c>
      <c r="CA4" s="1">
        <f>PLANEL_GerPT_Trim_Resultado!CN245</f>
        <v>98284.812609999994</v>
      </c>
      <c r="CB4" s="1">
        <f>PLANEL_GerPT_Trim_Resultado!CO245</f>
        <v>82322.390499999994</v>
      </c>
      <c r="CC4" s="1">
        <f>PLANEL_GerPT_Trim_Resultado!CP245</f>
        <v>73857.431509999995</v>
      </c>
      <c r="CD4" s="1">
        <f>PLANEL_GerPT_Trim_Resultado!CQ245</f>
        <v>85473.063630000004</v>
      </c>
      <c r="CE4" s="1">
        <f>PLANEL_GerPT_Trim_Resultado!CR245</f>
        <v>99915.981610000003</v>
      </c>
      <c r="CF4" s="1">
        <f>PLANEL_GerPT_Trim_Resultado!CS245</f>
        <v>85918.666930000007</v>
      </c>
      <c r="CG4" s="1">
        <f>PLANEL_GerPT_Trim_Resultado!CT245</f>
        <v>77329.059089999995</v>
      </c>
      <c r="CH4" s="1">
        <f>PLANEL_GerPT_Trim_Resultado!CU245</f>
        <v>86551.394230000005</v>
      </c>
      <c r="CI4" s="1">
        <f>PLANEL_GerPT_Trim_Resultado!CV245</f>
        <v>101717.3939</v>
      </c>
      <c r="CJ4" s="1">
        <f>PLANEL_GerPT_Trim_Resultado!CW245</f>
        <v>88209.810339999996</v>
      </c>
      <c r="CK4" s="1">
        <f>PLANEL_GerPT_Trim_Resultado!CX245</f>
        <v>81199.926259999993</v>
      </c>
      <c r="CL4" s="1">
        <f>PLANEL_GerPT_Trim_Resultado!CY245</f>
        <v>87852.713459999999</v>
      </c>
      <c r="CM4" s="1">
        <f>PLANEL_GerPT_Trim_Resultado!CZ245</f>
        <v>103473.7974</v>
      </c>
      <c r="CN4" s="1">
        <f>PLANEL_GerPT_Trim_Resultado!DA245</f>
        <v>86110.530419999996</v>
      </c>
      <c r="CO4" s="1">
        <f>PLANEL_GerPT_Trim_Resultado!DB245</f>
        <v>79717.576799999995</v>
      </c>
      <c r="CP4" s="1">
        <f>PLANEL_GerPT_Trim_Resultado!DC245</f>
        <v>89052.716560000001</v>
      </c>
      <c r="CQ4" s="1">
        <f>PLANEL_GerPT_Trim_Resultado!DD245</f>
        <v>105419.7519</v>
      </c>
      <c r="CR4" s="1">
        <f>PLANEL_GerPT_Trim_Resultado!DE245</f>
        <v>88626.248300000007</v>
      </c>
      <c r="CS4" s="1">
        <f>PLANEL_GerPT_Trim_Resultado!DF245</f>
        <v>82739.79737</v>
      </c>
      <c r="CT4" s="1">
        <f>PLANEL_GerPT_Trim_Resultado!DG245</f>
        <v>90591.954440000001</v>
      </c>
      <c r="CU4" s="1">
        <f>PLANEL_GerPT_Trim_Resultado!DH245</f>
        <v>106103.7559</v>
      </c>
      <c r="CV4" s="1">
        <f>PLANEL_GerPT_Trim_Resultado!DI245</f>
        <v>87297.786640000006</v>
      </c>
      <c r="CW4" s="1">
        <f>PLANEL_GerPT_Trim_Resultado!DJ245</f>
        <v>80334.987550000005</v>
      </c>
      <c r="CX4" s="1">
        <f>PLANEL_GerPT_Trim_Resultado!DK245</f>
        <v>91105.437449999998</v>
      </c>
      <c r="CY4" s="68">
        <f>PLANEL_GerPT_Trim_Resultado!DL245</f>
        <v>106843.9529</v>
      </c>
      <c r="CZ4" s="68">
        <f>PLANEL_GerPT_Trim_Resultado!DM245</f>
        <v>90773.732669999998</v>
      </c>
      <c r="DA4" s="68">
        <f>PLANEL_GerPT_Trim_Resultado!DN245</f>
        <v>82884.267559999993</v>
      </c>
      <c r="DB4" s="68">
        <f>PLANEL_GerPT_Trim_Resultado!DO245</f>
        <v>91105.437449999998</v>
      </c>
      <c r="DC4" s="1">
        <f>PLANEL_GerPT_Trim_Resultado!DP245</f>
        <v>106982.86500000001</v>
      </c>
      <c r="DD4" s="1">
        <f>PLANEL_GerPT_Trim_Resultado!DQ245</f>
        <v>89118.566909999994</v>
      </c>
      <c r="DE4" s="1">
        <f>PLANEL_GerPT_Trim_Resultado!DR245</f>
        <v>74934.787360000002</v>
      </c>
      <c r="DF4" s="1">
        <f>PLANEL_GerPT_Trim_Resultado!DS245</f>
        <v>91105.437449999998</v>
      </c>
      <c r="DG4" s="1">
        <f>PLANEL_GerPT_Trim_Resultado!DT245</f>
        <v>107041.6594</v>
      </c>
      <c r="DH4" s="1">
        <f>PLANEL_GerPT_Trim_Resultado!DU245</f>
        <v>90199.092300000004</v>
      </c>
      <c r="DI4" s="1">
        <f>PLANEL_GerPT_Trim_Resultado!DV245</f>
        <v>77575.09246</v>
      </c>
      <c r="DJ4" s="1">
        <f>PLANEL_GerPT_Trim_Resultado!DW245</f>
        <v>91105.437449999998</v>
      </c>
      <c r="DK4" s="1">
        <f>PLANEL_GerPT_Trim_Resultado!DX245</f>
        <v>107100.3746</v>
      </c>
      <c r="DL4" s="1">
        <f>PLANEL_GerPT_Trim_Resultado!DY245</f>
        <v>90770.970480000004</v>
      </c>
      <c r="DM4" s="1">
        <f>PLANEL_GerPT_Trim_Resultado!DZ245</f>
        <v>78139.452019999997</v>
      </c>
      <c r="DN4" s="1">
        <f>PLANEL_GerPT_Trim_Resultado!EA245</f>
        <v>91109.736260000005</v>
      </c>
      <c r="DO4" s="1">
        <f>PLANEL_GerPT_Trim_Resultado!EB245</f>
        <v>107130.9329</v>
      </c>
      <c r="DP4" s="1">
        <f>PLANEL_GerPT_Trim_Resultado!EC245</f>
        <v>91576.807939999999</v>
      </c>
      <c r="DQ4" s="1">
        <f>PLANEL_GerPT_Trim_Resultado!ED245</f>
        <v>81058.44859</v>
      </c>
      <c r="DR4" s="1">
        <f>PLANEL_GerPT_Trim_Resultado!EE245</f>
        <v>91080.498309999995</v>
      </c>
      <c r="DS4" s="1">
        <f>PLANEL_GerPT_Trim_Resultado!EF245</f>
        <v>107136.966</v>
      </c>
      <c r="DT4" s="1">
        <f>PLANEL_GerPT_Trim_Resultado!EG245</f>
        <v>91577.874909999999</v>
      </c>
      <c r="DU4" s="1">
        <f>PLANEL_GerPT_Trim_Resultado!EH245</f>
        <v>78796.639500000005</v>
      </c>
      <c r="DV4" s="1">
        <f>PLANEL_GerPT_Trim_Resultado!EI245</f>
        <v>90689.885250000007</v>
      </c>
      <c r="DW4" s="1">
        <f>PLANEL_GerPT_Trim_Resultado!EJ245</f>
        <v>107154.573</v>
      </c>
      <c r="DX4" s="1">
        <f>PLANEL_GerPT_Trim_Resultado!EK245</f>
        <v>91580.988769999996</v>
      </c>
      <c r="DY4" s="1">
        <f>PLANEL_GerPT_Trim_Resultado!EL245</f>
        <v>80313.169139999998</v>
      </c>
      <c r="DZ4" s="1">
        <f>PLANEL_GerPT_Trim_Resultado!EM245</f>
        <v>90262.78211</v>
      </c>
      <c r="EA4" s="1">
        <f>PLANEL_GerPT_Trim_Resultado!EN245</f>
        <v>107171.6777</v>
      </c>
      <c r="EB4" s="1">
        <f>PLANEL_GerPT_Trim_Resultado!EO245</f>
        <v>91584.013779999994</v>
      </c>
      <c r="EC4" s="1">
        <f>PLANEL_GerPT_Trim_Resultado!EP245</f>
        <v>78938.504709999994</v>
      </c>
      <c r="ED4" s="1">
        <f>PLANEL_GerPT_Trim_Resultado!EQ245</f>
        <v>89974.090020000003</v>
      </c>
      <c r="EE4" s="1">
        <f>PLANEL_GerPT_Trim_Resultado!ER245</f>
        <v>107556.30190000001</v>
      </c>
      <c r="EF4" s="1">
        <f>PLANEL_GerPT_Trim_Resultado!ES245</f>
        <v>92418.924459999995</v>
      </c>
      <c r="EG4" s="1">
        <f>PLANEL_GerPT_Trim_Resultado!ET245</f>
        <v>82070.76208</v>
      </c>
      <c r="EH4" s="1">
        <f>PLANEL_GerPT_Trim_Resultado!EU245</f>
        <v>89804.488979999995</v>
      </c>
      <c r="EI4" s="1">
        <f>PLANEL_GerPT_Trim_Resultado!EV245</f>
        <v>108623.22040000001</v>
      </c>
      <c r="EJ4" s="1">
        <f>PLANEL_GerPT_Trim_Resultado!EW245</f>
        <v>93198.955549999999</v>
      </c>
      <c r="EK4" s="1">
        <f>PLANEL_GerPT_Trim_Resultado!EX245</f>
        <v>82012.973039999997</v>
      </c>
      <c r="EL4" s="1">
        <f>PLANEL_GerPT_Trim_Resultado!EY245</f>
        <v>90461.655360000004</v>
      </c>
      <c r="EM4" s="1">
        <f>PLANEL_GerPT_Trim_Resultado!EZ245</f>
        <v>110541.43670000001</v>
      </c>
      <c r="EN4" s="1">
        <f>PLANEL_GerPT_Trim_Resultado!FA245</f>
        <v>94863.347529999999</v>
      </c>
      <c r="EO4" s="1">
        <f>PLANEL_GerPT_Trim_Resultado!FB245</f>
        <v>78337.729770000005</v>
      </c>
      <c r="EP4" s="1">
        <f>PLANEL_GerPT_Trim_Resultado!FC245</f>
        <v>92844.168059999996</v>
      </c>
    </row>
    <row r="5" spans="2:258" x14ac:dyDescent="0.25">
      <c r="B5" s="16" t="s">
        <v>2</v>
      </c>
      <c r="C5" s="1">
        <f>PLANEL_GerPT_Trim_Resultado!P257</f>
        <v>4417.1927880000003</v>
      </c>
      <c r="D5" s="1">
        <f>PLANEL_GerPT_Trim_Resultado!Q257</f>
        <v>4652.8540320000002</v>
      </c>
      <c r="E5" s="1">
        <f>PLANEL_GerPT_Trim_Resultado!R257</f>
        <v>4599.516318</v>
      </c>
      <c r="F5" s="1">
        <f>PLANEL_GerPT_Trim_Resultado!S257</f>
        <v>4420.0982260000001</v>
      </c>
      <c r="G5" s="1">
        <f>PLANEL_GerPT_Trim_Resultado!T257</f>
        <v>3745.2928700000002</v>
      </c>
      <c r="H5" s="1">
        <f>PLANEL_GerPT_Trim_Resultado!U257</f>
        <v>4909.5471319999997</v>
      </c>
      <c r="I5" s="1">
        <f>PLANEL_GerPT_Trim_Resultado!V257</f>
        <v>4708.7816579999999</v>
      </c>
      <c r="J5" s="1">
        <f>PLANEL_GerPT_Trim_Resultado!W257</f>
        <v>4689.0320259999999</v>
      </c>
      <c r="K5" s="1">
        <f>PLANEL_GerPT_Trim_Resultado!X257</f>
        <v>4714.6379880000004</v>
      </c>
      <c r="L5" s="1">
        <f>PLANEL_GerPT_Trim_Resultado!Y257</f>
        <v>4962.4549319999996</v>
      </c>
      <c r="M5" s="1">
        <f>PLANEL_GerPT_Trim_Resultado!Z257</f>
        <v>4824.1395240000002</v>
      </c>
      <c r="N5" s="1">
        <f>PLANEL_GerPT_Trim_Resultado!AA257</f>
        <v>4915.2028259999997</v>
      </c>
      <c r="O5" s="1">
        <f>PLANEL_GerPT_Trim_Resultado!AB257</f>
        <v>4905.4987879999999</v>
      </c>
      <c r="P5" s="1">
        <f>PLANEL_GerPT_Trim_Resultado!AC257</f>
        <v>5156.4052320000001</v>
      </c>
      <c r="Q5" s="1">
        <f>PLANEL_GerPT_Trim_Resultado!AD257</f>
        <v>4770.1590779999997</v>
      </c>
      <c r="R5" s="1">
        <f>PLANEL_GerPT_Trim_Resultado!AE257</f>
        <v>5054.9364260000002</v>
      </c>
      <c r="S5" s="1">
        <f>PLANEL_GerPT_Trim_Resultado!AF257</f>
        <v>4957.3368780000001</v>
      </c>
      <c r="T5" s="1">
        <f>PLANEL_GerPT_Trim_Resultado!AG257</f>
        <v>5302.0769099999998</v>
      </c>
      <c r="U5" s="1">
        <f>PLANEL_GerPT_Trim_Resultado!AH257</f>
        <v>5060.5328579999996</v>
      </c>
      <c r="V5" s="1">
        <f>PLANEL_GerPT_Trim_Resultado!AI257</f>
        <v>5163.8411260000003</v>
      </c>
      <c r="W5" s="1">
        <f>PLANEL_GerPT_Trim_Resultado!AJ257</f>
        <v>5171.1191079999999</v>
      </c>
      <c r="X5" s="1">
        <f>PLANEL_GerPT_Trim_Resultado!AK257</f>
        <v>5359.1089629999997</v>
      </c>
      <c r="Y5" s="1">
        <f>PLANEL_GerPT_Trim_Resultado!AL257</f>
        <v>5151.4022580000001</v>
      </c>
      <c r="Z5" s="1">
        <f>PLANEL_GerPT_Trim_Resultado!AM257</f>
        <v>5035.7729259999996</v>
      </c>
      <c r="AA5" s="1">
        <f>PLANEL_GerPT_Trim_Resultado!AN257</f>
        <v>7556.0959489999996</v>
      </c>
      <c r="AB5" s="1">
        <f>PLANEL_GerPT_Trim_Resultado!AO257</f>
        <v>5283.1423320000004</v>
      </c>
      <c r="AC5" s="1">
        <f>PLANEL_GerPT_Trim_Resultado!AP257</f>
        <v>7482.5161580000004</v>
      </c>
      <c r="AD5" s="1">
        <f>PLANEL_GerPT_Trim_Resultado!AQ257</f>
        <v>6044.1089780000002</v>
      </c>
      <c r="AE5" s="1">
        <f>PLANEL_GerPT_Trim_Resultado!AR257</f>
        <v>9476.6452690000006</v>
      </c>
      <c r="AF5" s="1">
        <f>PLANEL_GerPT_Trim_Resultado!AS257</f>
        <v>8101.2069789999996</v>
      </c>
      <c r="AG5" s="1">
        <f>PLANEL_GerPT_Trim_Resultado!AT257</f>
        <v>5320.0924379999997</v>
      </c>
      <c r="AH5" s="1">
        <f>PLANEL_GerPT_Trim_Resultado!AU257</f>
        <v>6152.3364629999996</v>
      </c>
      <c r="AI5" s="1">
        <f>PLANEL_GerPT_Trim_Resultado!AV257</f>
        <v>8568.8933649999999</v>
      </c>
      <c r="AJ5" s="1">
        <f>PLANEL_GerPT_Trim_Resultado!AW257</f>
        <v>9544.5153499999997</v>
      </c>
      <c r="AK5" s="1">
        <f>PLANEL_GerPT_Trim_Resultado!AX257</f>
        <v>5141.437578</v>
      </c>
      <c r="AL5" s="1">
        <f>PLANEL_GerPT_Trim_Resultado!AY257</f>
        <v>9135.5147830000005</v>
      </c>
      <c r="AM5" s="1">
        <f>PLANEL_GerPT_Trim_Resultado!AZ257</f>
        <v>12071.490180000001</v>
      </c>
      <c r="AN5" s="1">
        <f>PLANEL_GerPT_Trim_Resultado!BA257</f>
        <v>10208.5591</v>
      </c>
      <c r="AO5" s="1">
        <f>PLANEL_GerPT_Trim_Resultado!BB257</f>
        <v>9305.1016749999999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8017.1619099999998</v>
      </c>
      <c r="AS5" s="1">
        <f>PLANEL_GerPT_Trim_Resultado!BF257</f>
        <v>8193.8362020000004</v>
      </c>
      <c r="AT5" s="1">
        <f>PLANEL_GerPT_Trim_Resultado!BG257</f>
        <v>11808.74055</v>
      </c>
      <c r="AU5" s="1">
        <f>PLANEL_GerPT_Trim_Resultado!BH257</f>
        <v>12072.83035</v>
      </c>
      <c r="AV5" s="1">
        <f>PLANEL_GerPT_Trim_Resultado!BI257</f>
        <v>7590.2531419999996</v>
      </c>
      <c r="AW5" s="1">
        <f>PLANEL_GerPT_Trim_Resultado!BJ257</f>
        <v>6560.664084</v>
      </c>
      <c r="AX5" s="1">
        <f>PLANEL_GerPT_Trim_Resultado!BK257</f>
        <v>11835.15223</v>
      </c>
      <c r="AY5" s="1">
        <f>PLANEL_GerPT_Trim_Resultado!BL257</f>
        <v>12072.83035</v>
      </c>
      <c r="AZ5" s="1">
        <f>PLANEL_GerPT_Trim_Resultado!BM257</f>
        <v>5492.6823100000001</v>
      </c>
      <c r="BA5" s="1">
        <f>PLANEL_GerPT_Trim_Resultado!BN257</f>
        <v>6431.0477490000003</v>
      </c>
      <c r="BB5" s="1">
        <f>PLANEL_GerPT_Trim_Resultado!BO257</f>
        <v>10589.22363</v>
      </c>
      <c r="BC5" s="1">
        <f>PLANEL_GerPT_Trim_Resultado!BP257</f>
        <v>12072.83035</v>
      </c>
      <c r="BD5" s="1">
        <f>PLANEL_GerPT_Trim_Resultado!BQ257</f>
        <v>9558.9645650000002</v>
      </c>
      <c r="BE5" s="1">
        <f>PLANEL_GerPT_Trim_Resultado!BR257</f>
        <v>11910.662840000001</v>
      </c>
      <c r="BF5" s="1">
        <f>PLANEL_GerPT_Trim_Resultado!BS257</f>
        <v>11835.15223</v>
      </c>
      <c r="BG5" s="1">
        <f>PLANEL_GerPT_Trim_Resultado!BT257</f>
        <v>12072.83035</v>
      </c>
      <c r="BH5" s="1">
        <f>PLANEL_GerPT_Trim_Resultado!BU257</f>
        <v>11473.460849999999</v>
      </c>
      <c r="BI5" s="1">
        <f>PLANEL_GerPT_Trim_Resultado!BV257</f>
        <v>9631.1755759999996</v>
      </c>
      <c r="BJ5" s="1">
        <f>PLANEL_GerPT_Trim_Resultado!BW257</f>
        <v>10975.483099999999</v>
      </c>
      <c r="BK5" s="1">
        <f>PLANEL_GerPT_Trim_Resultado!BX257</f>
        <v>12072.83035</v>
      </c>
      <c r="BL5" s="1">
        <f>PLANEL_GerPT_Trim_Resultado!BY257</f>
        <v>8022.9143100000001</v>
      </c>
      <c r="BM5" s="1">
        <f>PLANEL_GerPT_Trim_Resultado!BZ257</f>
        <v>7709.0055780000002</v>
      </c>
      <c r="BN5" s="1">
        <f>PLANEL_GerPT_Trim_Resultado!CA257</f>
        <v>11835.15223</v>
      </c>
      <c r="BO5" s="1">
        <f>PLANEL_GerPT_Trim_Resultado!CB257</f>
        <v>12072.83035</v>
      </c>
      <c r="BP5" s="1">
        <f>PLANEL_GerPT_Trim_Resultado!CC257</f>
        <v>11388.39437</v>
      </c>
      <c r="BQ5" s="1">
        <f>PLANEL_GerPT_Trim_Resultado!CD257</f>
        <v>8899.6841760000007</v>
      </c>
      <c r="BR5" s="1">
        <f>PLANEL_GerPT_Trim_Resultado!CE257</f>
        <v>11835.15223</v>
      </c>
      <c r="BS5" s="1">
        <f>PLANEL_GerPT_Trim_Resultado!CF257</f>
        <v>12072.83035</v>
      </c>
      <c r="BT5" s="1">
        <f>PLANEL_GerPT_Trim_Resultado!CG257</f>
        <v>9607.5056100000002</v>
      </c>
      <c r="BU5" s="1">
        <f>PLANEL_GerPT_Trim_Resultado!CH257</f>
        <v>11372.39244</v>
      </c>
      <c r="BV5" s="1">
        <f>PLANEL_GerPT_Trim_Resultado!CI257</f>
        <v>11835.15223</v>
      </c>
      <c r="BW5" s="1">
        <f>PLANEL_GerPT_Trim_Resultado!CJ257</f>
        <v>12072.83035</v>
      </c>
      <c r="BX5" s="1">
        <f>PLANEL_GerPT_Trim_Resultado!CK257</f>
        <v>10962.091119999999</v>
      </c>
      <c r="BY5" s="1">
        <f>PLANEL_GerPT_Trim_Resultado!CL257</f>
        <v>5369.0182379999997</v>
      </c>
      <c r="BZ5" s="1">
        <f>PLANEL_GerPT_Trim_Resultado!CM257</f>
        <v>11835.15223</v>
      </c>
      <c r="CA5" s="1">
        <f>PLANEL_GerPT_Trim_Resultado!CN257</f>
        <v>12072.83035</v>
      </c>
      <c r="CB5" s="1">
        <f>PLANEL_GerPT_Trim_Resultado!CO257</f>
        <v>12139.132809999999</v>
      </c>
      <c r="CC5" s="1">
        <f>PLANEL_GerPT_Trim_Resultado!CP257</f>
        <v>11751.091039999999</v>
      </c>
      <c r="CD5" s="1">
        <f>PLANEL_GerPT_Trim_Resultado!CQ257</f>
        <v>11835.15223</v>
      </c>
      <c r="CE5" s="1">
        <f>PLANEL_GerPT_Trim_Resultado!CR257</f>
        <v>12072.83035</v>
      </c>
      <c r="CF5" s="1">
        <f>PLANEL_GerPT_Trim_Resultado!CS257</f>
        <v>9608.2468100000006</v>
      </c>
      <c r="CG5" s="1">
        <f>PLANEL_GerPT_Trim_Resultado!CT257</f>
        <v>7898.481444</v>
      </c>
      <c r="CH5" s="1">
        <f>PLANEL_GerPT_Trim_Resultado!CU257</f>
        <v>11835.15223</v>
      </c>
      <c r="CI5" s="1">
        <f>PLANEL_GerPT_Trim_Resultado!CV257</f>
        <v>12072.83035</v>
      </c>
      <c r="CJ5" s="1">
        <f>PLANEL_GerPT_Trim_Resultado!CW257</f>
        <v>8022.9143100000001</v>
      </c>
      <c r="CK5" s="1">
        <f>PLANEL_GerPT_Trim_Resultado!CX257</f>
        <v>11911.18124</v>
      </c>
      <c r="CL5" s="1">
        <f>PLANEL_GerPT_Trim_Resultado!CY257</f>
        <v>11835.15223</v>
      </c>
      <c r="CM5" s="1">
        <f>PLANEL_GerPT_Trim_Resultado!CZ257</f>
        <v>12072.83035</v>
      </c>
      <c r="CN5" s="1">
        <f>PLANEL_GerPT_Trim_Resultado!DA257</f>
        <v>12123.254000000001</v>
      </c>
      <c r="CO5" s="1">
        <f>PLANEL_GerPT_Trim_Resultado!DB257</f>
        <v>11806.20283</v>
      </c>
      <c r="CP5" s="1">
        <f>PLANEL_GerPT_Trim_Resultado!DC257</f>
        <v>11835.15223</v>
      </c>
      <c r="CQ5" s="1">
        <f>PLANEL_GerPT_Trim_Resultado!DD257</f>
        <v>12069.783949999999</v>
      </c>
      <c r="CR5" s="1">
        <f>PLANEL_GerPT_Trim_Resultado!DE257</f>
        <v>10278.41611</v>
      </c>
      <c r="CS5" s="1">
        <f>PLANEL_GerPT_Trim_Resultado!DF257</f>
        <v>11911.18124</v>
      </c>
      <c r="CT5" s="1">
        <f>PLANEL_GerPT_Trim_Resultado!DG257</f>
        <v>11835.15223</v>
      </c>
      <c r="CU5" s="1">
        <f>PLANEL_GerPT_Trim_Resultado!DH257</f>
        <v>12072.83035</v>
      </c>
      <c r="CV5" s="1">
        <f>PLANEL_GerPT_Trim_Resultado!DI257</f>
        <v>12138.391610000001</v>
      </c>
      <c r="CW5" s="1">
        <f>PLANEL_GerPT_Trim_Resultado!DJ257</f>
        <v>9670.4541659999995</v>
      </c>
      <c r="CX5" s="1">
        <f>PLANEL_GerPT_Trim_Resultado!DK257</f>
        <v>11835.15223</v>
      </c>
      <c r="CY5" s="68">
        <f>PLANEL_GerPT_Trim_Resultado!DL257</f>
        <v>12072.83035</v>
      </c>
      <c r="CZ5" s="68">
        <f>PLANEL_GerPT_Trim_Resultado!DM257</f>
        <v>9608.9008099999992</v>
      </c>
      <c r="DA5" s="68">
        <f>PLANEL_GerPT_Trim_Resultado!DN257</f>
        <v>10428.32444</v>
      </c>
      <c r="DB5" s="68">
        <f>PLANEL_GerPT_Trim_Resultado!DO257</f>
        <v>11835.15223</v>
      </c>
      <c r="DC5" s="1">
        <f>PLANEL_GerPT_Trim_Resultado!DP257</f>
        <v>12072.83035</v>
      </c>
      <c r="DD5" s="1">
        <f>PLANEL_GerPT_Trim_Resultado!DQ257</f>
        <v>12139.132809999999</v>
      </c>
      <c r="DE5" s="1">
        <f>PLANEL_GerPT_Trim_Resultado!DR257</f>
        <v>11537.612929999999</v>
      </c>
      <c r="DF5" s="1">
        <f>PLANEL_GerPT_Trim_Resultado!DS257</f>
        <v>11835.15223</v>
      </c>
      <c r="DG5" s="1">
        <f>PLANEL_GerPT_Trim_Resultado!DT257</f>
        <v>12069.783949999999</v>
      </c>
      <c r="DH5" s="1">
        <f>PLANEL_GerPT_Trim_Resultado!DU257</f>
        <v>12139.132809999999</v>
      </c>
      <c r="DI5" s="1">
        <f>PLANEL_GerPT_Trim_Resultado!DV257</f>
        <v>9343.6132379999999</v>
      </c>
      <c r="DJ5" s="1">
        <f>PLANEL_GerPT_Trim_Resultado!DW257</f>
        <v>11835.15223</v>
      </c>
      <c r="DK5" s="1">
        <f>PLANEL_GerPT_Trim_Resultado!DX257</f>
        <v>12072.83035</v>
      </c>
      <c r="DL5" s="1">
        <f>PLANEL_GerPT_Trim_Resultado!DY257</f>
        <v>12139.132809999999</v>
      </c>
      <c r="DM5" s="1">
        <f>PLANEL_GerPT_Trim_Resultado!DZ257</f>
        <v>9437.2096750000001</v>
      </c>
      <c r="DN5" s="1">
        <f>PLANEL_GerPT_Trim_Resultado!EA257</f>
        <v>11835.15223</v>
      </c>
      <c r="DO5" s="1">
        <f>PLANEL_GerPT_Trim_Resultado!EB257</f>
        <v>12072.83035</v>
      </c>
      <c r="DP5" s="1">
        <f>PLANEL_GerPT_Trim_Resultado!EC257</f>
        <v>12139.132809999999</v>
      </c>
      <c r="DQ5" s="1">
        <f>PLANEL_GerPT_Trim_Resultado!ED257</f>
        <v>6545.3560960000004</v>
      </c>
      <c r="DR5" s="1">
        <f>PLANEL_GerPT_Trim_Resultado!EE257</f>
        <v>11835.15223</v>
      </c>
      <c r="DS5" s="1">
        <f>PLANEL_GerPT_Trim_Resultado!EF257</f>
        <v>12072.83035</v>
      </c>
      <c r="DT5" s="1">
        <f>PLANEL_GerPT_Trim_Resultado!EG257</f>
        <v>12139.132809999999</v>
      </c>
      <c r="DU5" s="1">
        <f>PLANEL_GerPT_Trim_Resultado!EH257</f>
        <v>11769.08725</v>
      </c>
      <c r="DV5" s="1">
        <f>PLANEL_GerPT_Trim_Resultado!EI257</f>
        <v>11827.69159</v>
      </c>
      <c r="DW5" s="1">
        <f>PLANEL_GerPT_Trim_Resultado!EJ257</f>
        <v>12072.83035</v>
      </c>
      <c r="DX5" s="1">
        <f>PLANEL_GerPT_Trim_Resultado!EK257</f>
        <v>12139.132809999999</v>
      </c>
      <c r="DY5" s="1">
        <f>PLANEL_GerPT_Trim_Resultado!EL257</f>
        <v>7936.3432380000004</v>
      </c>
      <c r="DZ5" s="1">
        <f>PLANEL_GerPT_Trim_Resultado!EM257</f>
        <v>11835.15223</v>
      </c>
      <c r="EA5" s="1">
        <f>PLANEL_GerPT_Trim_Resultado!EN257</f>
        <v>12072.83035</v>
      </c>
      <c r="EB5" s="1">
        <f>PLANEL_GerPT_Trim_Resultado!EO257</f>
        <v>12139.132809999999</v>
      </c>
      <c r="EC5" s="1">
        <f>PLANEL_GerPT_Trim_Resultado!EP257</f>
        <v>9304.5170240000007</v>
      </c>
      <c r="ED5" s="1">
        <f>PLANEL_GerPT_Trim_Resultado!EQ257</f>
        <v>11617.336950000001</v>
      </c>
      <c r="EE5" s="1">
        <f>PLANEL_GerPT_Trim_Resultado!ER257</f>
        <v>11904.34518</v>
      </c>
      <c r="EF5" s="1">
        <f>PLANEL_GerPT_Trim_Resultado!ES257</f>
        <v>12139.132809999999</v>
      </c>
      <c r="EG5" s="1">
        <f>PLANEL_GerPT_Trim_Resultado!ET257</f>
        <v>11467.137650000001</v>
      </c>
      <c r="EH5" s="1">
        <f>PLANEL_GerPT_Trim_Resultado!EU257</f>
        <v>11831.94198</v>
      </c>
      <c r="EI5" s="1">
        <f>PLANEL_GerPT_Trim_Resultado!EV257</f>
        <v>12050.519840000001</v>
      </c>
      <c r="EJ5" s="1">
        <f>PLANEL_GerPT_Trim_Resultado!EW257</f>
        <v>12139.132809999999</v>
      </c>
      <c r="EK5" s="1">
        <f>PLANEL_GerPT_Trim_Resultado!EX257</f>
        <v>5369.0182379999997</v>
      </c>
      <c r="EL5" s="1">
        <f>PLANEL_GerPT_Trim_Resultado!EY257</f>
        <v>11835.15223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11801.983039999999</v>
      </c>
      <c r="EP5" s="1">
        <f>PLANEL_GerPT_Trim_Resultado!FC257</f>
        <v>11835.15223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4094.4035990000002</v>
      </c>
      <c r="D7" s="18">
        <f>PLANEL_GerPT_Trim_Resultado!Q149</f>
        <v>4305.6897570000001</v>
      </c>
      <c r="E7" s="18">
        <f>PLANEL_GerPT_Trim_Resultado!R149</f>
        <v>4305.6897570000001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4305.6897570000001</v>
      </c>
      <c r="I7" s="18">
        <f>PLANEL_GerPT_Trim_Resultado!V149</f>
        <v>3728.774324</v>
      </c>
      <c r="J7" s="18">
        <f>PLANEL_GerPT_Trim_Resultado!W149</f>
        <v>4094.4035990000002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4305.6897570000001</v>
      </c>
      <c r="N7" s="18">
        <f>PLANEL_GerPT_Trim_Resultado!AA149</f>
        <v>4094.4035990000002</v>
      </c>
      <c r="O7" s="18">
        <f>PLANEL_GerPT_Trim_Resultado!AB149</f>
        <v>4094.4035990000002</v>
      </c>
      <c r="P7" s="18">
        <f>PLANEL_GerPT_Trim_Resultado!AC149</f>
        <v>4305.6897570000001</v>
      </c>
      <c r="Q7" s="18">
        <f>PLANEL_GerPT_Trim_Resultado!AD149</f>
        <v>3406.5392470000002</v>
      </c>
      <c r="R7" s="18">
        <f>PLANEL_GerPT_Trim_Resultado!AE149</f>
        <v>4094.4035990000002</v>
      </c>
      <c r="S7" s="18">
        <f>PLANEL_GerPT_Trim_Resultado!AF149</f>
        <v>4305.6897570000001</v>
      </c>
      <c r="T7" s="18">
        <f>PLANEL_GerPT_Trim_Resultado!AG149</f>
        <v>3379.0625719999998</v>
      </c>
      <c r="U7" s="18">
        <f>PLANEL_GerPT_Trim_Resultado!AH149</f>
        <v>4305.6897570000001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4305.6897570000001</v>
      </c>
      <c r="Y7" s="18">
        <f>PLANEL_GerPT_Trim_Resultado!AL149</f>
        <v>4094.4035990000002</v>
      </c>
      <c r="Z7" s="18">
        <f>PLANEL_GerPT_Trim_Resultado!AM149</f>
        <v>4094.4035990000002</v>
      </c>
      <c r="AA7" s="18">
        <f>PLANEL_GerPT_Trim_Resultado!AN149</f>
        <v>4305.6897570000001</v>
      </c>
      <c r="AB7" s="18">
        <f>PLANEL_GerPT_Trim_Resultado!AO149</f>
        <v>4094.4035990000002</v>
      </c>
      <c r="AC7" s="18">
        <f>PLANEL_GerPT_Trim_Resultado!AP149</f>
        <v>3516.3683609999998</v>
      </c>
      <c r="AD7" s="18">
        <f>PLANEL_GerPT_Trim_Resultado!AQ149</f>
        <v>4094.4035990000002</v>
      </c>
      <c r="AE7" s="18">
        <f>PLANEL_GerPT_Trim_Resultado!AR149</f>
        <v>4305.6897570000001</v>
      </c>
      <c r="AF7" s="18">
        <f>PLANEL_GerPT_Trim_Resultado!AS149</f>
        <v>4305.6897570000001</v>
      </c>
      <c r="AG7" s="18">
        <f>PLANEL_GerPT_Trim_Resultado!AT149</f>
        <v>4305.6897570000001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4091.561185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3725.9319099999998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2230.3480519999998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2230.3480519999998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2040.85374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5492.5873799999999</v>
      </c>
      <c r="D8" s="18">
        <f>PLANEL_GerPT_Trim_Resultado!Q113+PLANEL_GerPT_Trim_Resultado!Q125+PLANEL_GerPT_Trim_Resultado!Q137</f>
        <v>5321.7798039999998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7179.4286959999999</v>
      </c>
      <c r="H8" s="18">
        <f>PLANEL_GerPT_Trim_Resultado!U113+PLANEL_GerPT_Trim_Resultado!U125+PLANEL_GerPT_Trim_Resultado!U137</f>
        <v>6328.8455620000004</v>
      </c>
      <c r="I8" s="18">
        <f>PLANEL_GerPT_Trim_Resultado!V113+PLANEL_GerPT_Trim_Resultado!V125+PLANEL_GerPT_Trim_Resultado!V137</f>
        <v>6253.9755260000002</v>
      </c>
      <c r="J8" s="18">
        <f>PLANEL_GerPT_Trim_Resultado!W113+PLANEL_GerPT_Trim_Resultado!W125+PLANEL_GerPT_Trim_Resultado!W137</f>
        <v>6406.8974360000002</v>
      </c>
      <c r="K8" s="18">
        <f>PLANEL_GerPT_Trim_Resultado!X113+PLANEL_GerPT_Trim_Resultado!X125+PLANEL_GerPT_Trim_Resultado!X137</f>
        <v>6599.5677750000004</v>
      </c>
      <c r="L8" s="18">
        <f>PLANEL_GerPT_Trim_Resultado!Y113+PLANEL_GerPT_Trim_Resultado!Y125+PLANEL_GerPT_Trim_Resultado!Y137</f>
        <v>6093.4516110000004</v>
      </c>
      <c r="M8" s="18">
        <f>PLANEL_GerPT_Trim_Resultado!Z113+PLANEL_GerPT_Trim_Resultado!Z125+PLANEL_GerPT_Trim_Resultado!Z137</f>
        <v>5808.2849040000001</v>
      </c>
      <c r="N8" s="18">
        <f>PLANEL_GerPT_Trim_Resultado!AA113+PLANEL_GerPT_Trim_Resultado!AA125+PLANEL_GerPT_Trim_Resultado!AA137</f>
        <v>5927.5715739999996</v>
      </c>
      <c r="O8" s="18">
        <f>PLANEL_GerPT_Trim_Resultado!AB113+PLANEL_GerPT_Trim_Resultado!AB125+PLANEL_GerPT_Trim_Resultado!AB137</f>
        <v>6739.2704590000003</v>
      </c>
      <c r="P8" s="18">
        <f>PLANEL_GerPT_Trim_Resultado!AC113+PLANEL_GerPT_Trim_Resultado!AC125+PLANEL_GerPT_Trim_Resultado!AC137</f>
        <v>7423.8186610000002</v>
      </c>
      <c r="Q8" s="18">
        <f>PLANEL_GerPT_Trim_Resultado!AD113+PLANEL_GerPT_Trim_Resultado!AD125+PLANEL_GerPT_Trim_Resultado!AD137</f>
        <v>7090.4034190000002</v>
      </c>
      <c r="R8" s="18">
        <f>PLANEL_GerPT_Trim_Resultado!AE113+PLANEL_GerPT_Trim_Resultado!AE125+PLANEL_GerPT_Trim_Resultado!AE137</f>
        <v>6171.1503119999998</v>
      </c>
      <c r="S8" s="18">
        <f>PLANEL_GerPT_Trim_Resultado!AF113+PLANEL_GerPT_Trim_Resultado!AF125+PLANEL_GerPT_Trim_Resultado!AF137</f>
        <v>5427.4960840000003</v>
      </c>
      <c r="T8" s="18">
        <f>PLANEL_GerPT_Trim_Resultado!AG113+PLANEL_GerPT_Trim_Resultado!AG125+PLANEL_GerPT_Trim_Resultado!AG137</f>
        <v>4984.6220949999997</v>
      </c>
      <c r="U8" s="18">
        <f>PLANEL_GerPT_Trim_Resultado!AH113+PLANEL_GerPT_Trim_Resultado!AH125+PLANEL_GerPT_Trim_Resultado!AH137</f>
        <v>6552.4793079999999</v>
      </c>
      <c r="V8" s="18">
        <f>PLANEL_GerPT_Trim_Resultado!AI113+PLANEL_GerPT_Trim_Resultado!AI125+PLANEL_GerPT_Trim_Resultado!AI137</f>
        <v>6276.1463610000001</v>
      </c>
      <c r="W8" s="18">
        <f>PLANEL_GerPT_Trim_Resultado!AJ113+PLANEL_GerPT_Trim_Resultado!AJ125+PLANEL_GerPT_Trim_Resultado!AJ137</f>
        <v>8573.7648939999999</v>
      </c>
      <c r="X8" s="18">
        <f>PLANEL_GerPT_Trim_Resultado!AK113+PLANEL_GerPT_Trim_Resultado!AK125+PLANEL_GerPT_Trim_Resultado!AK137</f>
        <v>4883.5526620000001</v>
      </c>
      <c r="Y8" s="18">
        <f>PLANEL_GerPT_Trim_Resultado!AL113+PLANEL_GerPT_Trim_Resultado!AL125+PLANEL_GerPT_Trim_Resultado!AL137</f>
        <v>5932.7826670000004</v>
      </c>
      <c r="Z8" s="18">
        <f>PLANEL_GerPT_Trim_Resultado!AM113+PLANEL_GerPT_Trim_Resultado!AM125+PLANEL_GerPT_Trim_Resultado!AM137</f>
        <v>7762.0660079999998</v>
      </c>
      <c r="AA8" s="18">
        <f>PLANEL_GerPT_Trim_Resultado!AN113+PLANEL_GerPT_Trim_Resultado!AN125+PLANEL_GerPT_Trim_Resultado!AN137</f>
        <v>6239.6687060000004</v>
      </c>
      <c r="AB8" s="18">
        <f>PLANEL_GerPT_Trim_Resultado!AO113+PLANEL_GerPT_Trim_Resultado!AO125+PLANEL_GerPT_Trim_Resultado!AO137</f>
        <v>5774.7009369999996</v>
      </c>
      <c r="AC8" s="18">
        <f>PLANEL_GerPT_Trim_Resultado!AP113+PLANEL_GerPT_Trim_Resultado!AP125+PLANEL_GerPT_Trim_Resultado!AP137</f>
        <v>4501.6288549999999</v>
      </c>
      <c r="AD8" s="18">
        <f>PLANEL_GerPT_Trim_Resultado!AQ113+PLANEL_GerPT_Trim_Resultado!AQ125+PLANEL_GerPT_Trim_Resultado!AQ137</f>
        <v>7605.733201</v>
      </c>
      <c r="AE8" s="18">
        <f>PLANEL_GerPT_Trim_Resultado!AR113+PLANEL_GerPT_Trim_Resultado!AR125+PLANEL_GerPT_Trim_Resultado!AR137</f>
        <v>6163.9657280000001</v>
      </c>
      <c r="AF8" s="18">
        <f>PLANEL_GerPT_Trim_Resultado!AS113+PLANEL_GerPT_Trim_Resultado!AS125+PLANEL_GerPT_Trim_Resultado!AS137</f>
        <v>7613.6411740000003</v>
      </c>
      <c r="AG8" s="18">
        <f>PLANEL_GerPT_Trim_Resultado!AT113+PLANEL_GerPT_Trim_Resultado!AT125+PLANEL_GerPT_Trim_Resultado!AT137</f>
        <v>7346.7892229999998</v>
      </c>
      <c r="AH8" s="18">
        <f>PLANEL_GerPT_Trim_Resultado!AU113+PLANEL_GerPT_Trim_Resultado!AU125+PLANEL_GerPT_Trim_Resultado!AU137</f>
        <v>7541.9748229999996</v>
      </c>
      <c r="AI8" s="18">
        <f>PLANEL_GerPT_Trim_Resultado!AV113+PLANEL_GerPT_Trim_Resultado!AV125+PLANEL_GerPT_Trim_Resultado!AV137</f>
        <v>7885.1160900000004</v>
      </c>
      <c r="AJ8" s="18">
        <f>PLANEL_GerPT_Trim_Resultado!AW113+PLANEL_GerPT_Trim_Resultado!AW125+PLANEL_GerPT_Trim_Resultado!AW137</f>
        <v>8370.747566</v>
      </c>
      <c r="AK8" s="18">
        <f>PLANEL_GerPT_Trim_Resultado!AX113+PLANEL_GerPT_Trim_Resultado!AX125+PLANEL_GerPT_Trim_Resultado!AX137</f>
        <v>7829.7991650000004</v>
      </c>
      <c r="AL8" s="18">
        <f>PLANEL_GerPT_Trim_Resultado!AY113+PLANEL_GerPT_Trim_Resultado!AY125+PLANEL_GerPT_Trim_Resultado!AY137</f>
        <v>8365.5364719999998</v>
      </c>
      <c r="AM8" s="18">
        <f>PLANEL_GerPT_Trim_Resultado!AZ113+PLANEL_GerPT_Trim_Resultado!AZ125+PLANEL_GerPT_Trim_Resultado!AZ137</f>
        <v>8698.159791</v>
      </c>
      <c r="AN8" s="18">
        <f>PLANEL_GerPT_Trim_Resultado!BA113+PLANEL_GerPT_Trim_Resultado!BA125+PLANEL_GerPT_Trim_Resultado!BA137</f>
        <v>5663.4083840000003</v>
      </c>
      <c r="AO8" s="18">
        <f>PLANEL_GerPT_Trim_Resultado!BB113+PLANEL_GerPT_Trim_Resultado!BB125+PLANEL_GerPT_Trim_Resultado!BB137</f>
        <v>8037.7721140000003</v>
      </c>
      <c r="AP8" s="18">
        <f>PLANEL_GerPT_Trim_Resultado!BC113+PLANEL_GerPT_Trim_Resultado!BC125+PLANEL_GerPT_Trim_Resultado!BC137</f>
        <v>8698.159791</v>
      </c>
      <c r="AQ8" s="18">
        <f>PLANEL_GerPT_Trim_Resultado!BD113+PLANEL_GerPT_Trim_Resultado!BD125+PLANEL_GerPT_Trim_Resultado!BD137</f>
        <v>6217.7680049999999</v>
      </c>
      <c r="AR8" s="18">
        <f>PLANEL_GerPT_Trim_Resultado!BE113+PLANEL_GerPT_Trim_Resultado!BE125+PLANEL_GerPT_Trim_Resultado!BE137</f>
        <v>3905.9385520000001</v>
      </c>
      <c r="AS8" s="18">
        <f>PLANEL_GerPT_Trim_Resultado!BF113+PLANEL_GerPT_Trim_Resultado!BF125+PLANEL_GerPT_Trim_Resultado!BF137</f>
        <v>6217.7680049999999</v>
      </c>
      <c r="AT8" s="18">
        <f>PLANEL_GerPT_Trim_Resultado!BG113+PLANEL_GerPT_Trim_Resultado!BG125+PLANEL_GerPT_Trim_Resultado!BG137</f>
        <v>6164.8209720000004</v>
      </c>
      <c r="AU8" s="18">
        <f>PLANEL_GerPT_Trim_Resultado!BH113+PLANEL_GerPT_Trim_Resultado!BH125+PLANEL_GerPT_Trim_Resultado!BH137</f>
        <v>6476.2867999999999</v>
      </c>
      <c r="AV8" s="18">
        <f>PLANEL_GerPT_Trim_Resultado!BI113+PLANEL_GerPT_Trim_Resultado!BI125+PLANEL_GerPT_Trim_Resultado!BI137</f>
        <v>6472.9742889999998</v>
      </c>
      <c r="AW8" s="18">
        <f>PLANEL_GerPT_Trim_Resultado!BJ113+PLANEL_GerPT_Trim_Resultado!BJ125+PLANEL_GerPT_Trim_Resultado!BJ137</f>
        <v>6476.2867999999999</v>
      </c>
      <c r="AX8" s="18">
        <f>PLANEL_GerPT_Trim_Resultado!BK113+PLANEL_GerPT_Trim_Resultado!BK125+PLANEL_GerPT_Trim_Resultado!BK137</f>
        <v>6476.2867999999999</v>
      </c>
      <c r="AY8" s="18">
        <f>PLANEL_GerPT_Trim_Resultado!BL113+PLANEL_GerPT_Trim_Resultado!BL125+PLANEL_GerPT_Trim_Resultado!BL137</f>
        <v>7147.3121700000002</v>
      </c>
      <c r="AZ8" s="18">
        <f>PLANEL_GerPT_Trim_Resultado!BM113+PLANEL_GerPT_Trim_Resultado!BM125+PLANEL_GerPT_Trim_Resultado!BM137</f>
        <v>7147.3121700000002</v>
      </c>
      <c r="BA8" s="18">
        <f>PLANEL_GerPT_Trim_Resultado!BN113+PLANEL_GerPT_Trim_Resultado!BN125+PLANEL_GerPT_Trim_Resultado!BN137</f>
        <v>4652.0588859999998</v>
      </c>
      <c r="BB8" s="18">
        <f>PLANEL_GerPT_Trim_Resultado!BO113+PLANEL_GerPT_Trim_Resultado!BO125+PLANEL_GerPT_Trim_Resultado!BO137</f>
        <v>7147.3121700000002</v>
      </c>
      <c r="BC8" s="18">
        <f>PLANEL_GerPT_Trim_Resultado!BP113+PLANEL_GerPT_Trim_Resultado!BP125+PLANEL_GerPT_Trim_Resultado!BP137</f>
        <v>7177.3653599999998</v>
      </c>
      <c r="BD8" s="18">
        <f>PLANEL_GerPT_Trim_Resultado!BQ113+PLANEL_GerPT_Trim_Resultado!BQ125+PLANEL_GerPT_Trim_Resultado!BQ137</f>
        <v>4404.1343239999997</v>
      </c>
      <c r="BE8" s="18">
        <f>PLANEL_GerPT_Trim_Resultado!BR113+PLANEL_GerPT_Trim_Resultado!BR125+PLANEL_GerPT_Trim_Resultado!BR137</f>
        <v>7177.3653599999998</v>
      </c>
      <c r="BF8" s="18">
        <f>PLANEL_GerPT_Trim_Resultado!BS113+PLANEL_GerPT_Trim_Resultado!BS125+PLANEL_GerPT_Trim_Resultado!BS137</f>
        <v>7177.3653599999998</v>
      </c>
      <c r="BG8" s="18">
        <f>PLANEL_GerPT_Trim_Resultado!BT113+PLANEL_GerPT_Trim_Resultado!BT125+PLANEL_GerPT_Trim_Resultado!BT137</f>
        <v>7177.3653599999998</v>
      </c>
      <c r="BH8" s="18">
        <f>PLANEL_GerPT_Trim_Resultado!BU113+PLANEL_GerPT_Trim_Resultado!BU125+PLANEL_GerPT_Trim_Resultado!BU137</f>
        <v>5992.7416679999997</v>
      </c>
      <c r="BI8" s="18">
        <f>PLANEL_GerPT_Trim_Resultado!BV113+PLANEL_GerPT_Trim_Resultado!BV125+PLANEL_GerPT_Trim_Resultado!BV137</f>
        <v>7177.3653599999998</v>
      </c>
      <c r="BJ8" s="18">
        <f>PLANEL_GerPT_Trim_Resultado!BW113+PLANEL_GerPT_Trim_Resultado!BW125+PLANEL_GerPT_Trim_Resultado!BW137</f>
        <v>7177.3653599999998</v>
      </c>
      <c r="BK8" s="18">
        <f>PLANEL_GerPT_Trim_Resultado!BX113+PLANEL_GerPT_Trim_Resultado!BX125+PLANEL_GerPT_Trim_Resultado!BX137</f>
        <v>7177.3653599999998</v>
      </c>
      <c r="BL8" s="18">
        <f>PLANEL_GerPT_Trim_Resultado!BY113+PLANEL_GerPT_Trim_Resultado!BY125+PLANEL_GerPT_Trim_Resultado!BY137</f>
        <v>7177.3653599999998</v>
      </c>
      <c r="BM8" s="18">
        <f>PLANEL_GerPT_Trim_Resultado!BZ113+PLANEL_GerPT_Trim_Resultado!BZ125+PLANEL_GerPT_Trim_Resultado!BZ137</f>
        <v>7150.8361560000003</v>
      </c>
      <c r="BN8" s="18">
        <f>PLANEL_GerPT_Trim_Resultado!CA113+PLANEL_GerPT_Trim_Resultado!CA125+PLANEL_GerPT_Trim_Resultado!CA137</f>
        <v>7177.3653599999998</v>
      </c>
      <c r="BO8" s="18">
        <f>PLANEL_GerPT_Trim_Resultado!CB113+PLANEL_GerPT_Trim_Resultado!CB125+PLANEL_GerPT_Trim_Resultado!CB137</f>
        <v>6609.2614119999998</v>
      </c>
      <c r="BP8" s="18">
        <f>PLANEL_GerPT_Trim_Resultado!CC113+PLANEL_GerPT_Trim_Resultado!CC125+PLANEL_GerPT_Trim_Resultado!CC137</f>
        <v>5437.9970700000003</v>
      </c>
      <c r="BQ8" s="18">
        <f>PLANEL_GerPT_Trim_Resultado!CD113+PLANEL_GerPT_Trim_Resultado!CD125+PLANEL_GerPT_Trim_Resultado!CD137</f>
        <v>5437.9970700000003</v>
      </c>
      <c r="BR8" s="18">
        <f>PLANEL_GerPT_Trim_Resultado!CE113+PLANEL_GerPT_Trim_Resultado!CE125+PLANEL_GerPT_Trim_Resultado!CE137</f>
        <v>6609.2614119999998</v>
      </c>
      <c r="BS8" s="18">
        <f>PLANEL_GerPT_Trim_Resultado!CF113+PLANEL_GerPT_Trim_Resultado!CF125+PLANEL_GerPT_Trim_Resultado!CF137</f>
        <v>7296.1782929999999</v>
      </c>
      <c r="BT8" s="18">
        <f>PLANEL_GerPT_Trim_Resultado!CG113+PLANEL_GerPT_Trim_Resultado!CG125+PLANEL_GerPT_Trim_Resultado!CG137</f>
        <v>7296.1782929999999</v>
      </c>
      <c r="BU8" s="18">
        <f>PLANEL_GerPT_Trim_Resultado!CH113+PLANEL_GerPT_Trim_Resultado!CH125+PLANEL_GerPT_Trim_Resultado!CH137</f>
        <v>6124.9139510000005</v>
      </c>
      <c r="BV8" s="18">
        <f>PLANEL_GerPT_Trim_Resultado!CI113+PLANEL_GerPT_Trim_Resultado!CI125+PLANEL_GerPT_Trim_Resultado!CI137</f>
        <v>7296.1782929999999</v>
      </c>
      <c r="BW8" s="18">
        <f>PLANEL_GerPT_Trim_Resultado!CJ113+PLANEL_GerPT_Trim_Resultado!CJ125+PLANEL_GerPT_Trim_Resultado!CJ137</f>
        <v>7983.095174</v>
      </c>
      <c r="BX8" s="18">
        <f>PLANEL_GerPT_Trim_Resultado!CK113+PLANEL_GerPT_Trim_Resultado!CK125+PLANEL_GerPT_Trim_Resultado!CK137</f>
        <v>7983.095174</v>
      </c>
      <c r="BY8" s="18">
        <f>PLANEL_GerPT_Trim_Resultado!CL113+PLANEL_GerPT_Trim_Resultado!CL125+PLANEL_GerPT_Trim_Resultado!CL137</f>
        <v>7983.095174</v>
      </c>
      <c r="BZ8" s="18">
        <f>PLANEL_GerPT_Trim_Resultado!CM113+PLANEL_GerPT_Trim_Resultado!CM125+PLANEL_GerPT_Trim_Resultado!CM137</f>
        <v>7983.095174</v>
      </c>
      <c r="CA8" s="18">
        <f>PLANEL_GerPT_Trim_Resultado!CN113+PLANEL_GerPT_Trim_Resultado!CN125+PLANEL_GerPT_Trim_Resultado!CN137</f>
        <v>7676.3038830000005</v>
      </c>
      <c r="CB8" s="18">
        <f>PLANEL_GerPT_Trim_Resultado!CO113+PLANEL_GerPT_Trim_Resultado!CO125+PLANEL_GerPT_Trim_Resultado!CO137</f>
        <v>7496.2842870000004</v>
      </c>
      <c r="CC8" s="18">
        <f>PLANEL_GerPT_Trim_Resultado!CP113+PLANEL_GerPT_Trim_Resultado!CP125+PLANEL_GerPT_Trim_Resultado!CP137</f>
        <v>7316.26469</v>
      </c>
      <c r="CD8" s="18">
        <f>PLANEL_GerPT_Trim_Resultado!CQ113+PLANEL_GerPT_Trim_Resultado!CQ125+PLANEL_GerPT_Trim_Resultado!CQ137</f>
        <v>7676.3038830000005</v>
      </c>
      <c r="CE8" s="18">
        <f>PLANEL_GerPT_Trim_Resultado!CR113+PLANEL_GerPT_Trim_Resultado!CR125+PLANEL_GerPT_Trim_Resultado!CR137</f>
        <v>8363.2207639999997</v>
      </c>
      <c r="CF8" s="18">
        <f>PLANEL_GerPT_Trim_Resultado!CS113+PLANEL_GerPT_Trim_Resultado!CS125+PLANEL_GerPT_Trim_Resultado!CS137</f>
        <v>8363.2207639999997</v>
      </c>
      <c r="CG8" s="18">
        <f>PLANEL_GerPT_Trim_Resultado!CT113+PLANEL_GerPT_Trim_Resultado!CT125+PLANEL_GerPT_Trim_Resultado!CT137</f>
        <v>7833.8684040000007</v>
      </c>
      <c r="CH8" s="18">
        <f>PLANEL_GerPT_Trim_Resultado!CU113+PLANEL_GerPT_Trim_Resultado!CU125+PLANEL_GerPT_Trim_Resultado!CU137</f>
        <v>8363.2207639999997</v>
      </c>
      <c r="CI8" s="18">
        <f>PLANEL_GerPT_Trim_Resultado!CV113+PLANEL_GerPT_Trim_Resultado!CV125+PLANEL_GerPT_Trim_Resultado!CV137</f>
        <v>9050.1376449999989</v>
      </c>
      <c r="CJ8" s="18">
        <f>PLANEL_GerPT_Trim_Resultado!CW113+PLANEL_GerPT_Trim_Resultado!CW125+PLANEL_GerPT_Trim_Resultado!CW137</f>
        <v>9050.1376449999989</v>
      </c>
      <c r="CK8" s="18">
        <f>PLANEL_GerPT_Trim_Resultado!CX113+PLANEL_GerPT_Trim_Resultado!CX125+PLANEL_GerPT_Trim_Resultado!CX137</f>
        <v>9050.1376449999989</v>
      </c>
      <c r="CL8" s="18">
        <f>PLANEL_GerPT_Trim_Resultado!CY113+PLANEL_GerPT_Trim_Resultado!CY125+PLANEL_GerPT_Trim_Resultado!CY137</f>
        <v>9050.1376449999989</v>
      </c>
      <c r="CM8" s="18">
        <f>PLANEL_GerPT_Trim_Resultado!CZ113+PLANEL_GerPT_Trim_Resultado!CZ125+PLANEL_GerPT_Trim_Resultado!CZ137</f>
        <v>9177.2883279999987</v>
      </c>
      <c r="CN8" s="18">
        <f>PLANEL_GerPT_Trim_Resultado!DA113+PLANEL_GerPT_Trim_Resultado!DA125+PLANEL_GerPT_Trim_Resultado!DA137</f>
        <v>8997.2687320000005</v>
      </c>
      <c r="CO8" s="18">
        <f>PLANEL_GerPT_Trim_Resultado!DB113+PLANEL_GerPT_Trim_Resultado!DB125+PLANEL_GerPT_Trim_Resultado!DB137</f>
        <v>9177.2883279999987</v>
      </c>
      <c r="CP8" s="18">
        <f>PLANEL_GerPT_Trim_Resultado!DC113+PLANEL_GerPT_Trim_Resultado!DC125+PLANEL_GerPT_Trim_Resultado!DC137</f>
        <v>9177.2883279999987</v>
      </c>
      <c r="CQ8" s="18">
        <f>PLANEL_GerPT_Trim_Resultado!DD113+PLANEL_GerPT_Trim_Resultado!DD125+PLANEL_GerPT_Trim_Resultado!DD137</f>
        <v>9864.2052089999997</v>
      </c>
      <c r="CR8" s="18">
        <f>PLANEL_GerPT_Trim_Resultado!DE113+PLANEL_GerPT_Trim_Resultado!DE125+PLANEL_GerPT_Trim_Resultado!DE137</f>
        <v>9864.2052089999997</v>
      </c>
      <c r="CS8" s="18">
        <f>PLANEL_GerPT_Trim_Resultado!DF113+PLANEL_GerPT_Trim_Resultado!DF125+PLANEL_GerPT_Trim_Resultado!DF137</f>
        <v>9864.2052089999997</v>
      </c>
      <c r="CT8" s="18">
        <f>PLANEL_GerPT_Trim_Resultado!DG113+PLANEL_GerPT_Trim_Resultado!DG125+PLANEL_GerPT_Trim_Resultado!DG137</f>
        <v>9864.2052089999997</v>
      </c>
      <c r="CU8" s="18">
        <f>PLANEL_GerPT_Trim_Resultado!DH113+PLANEL_GerPT_Trim_Resultado!DH125+PLANEL_GerPT_Trim_Resultado!DH137</f>
        <v>10524.592886999999</v>
      </c>
      <c r="CV8" s="18">
        <f>PLANEL_GerPT_Trim_Resultado!DI113+PLANEL_GerPT_Trim_Resultado!DI125+PLANEL_GerPT_Trim_Resultado!DI137</f>
        <v>10164.553694</v>
      </c>
      <c r="CW8" s="18">
        <f>PLANEL_GerPT_Trim_Resultado!DJ113+PLANEL_GerPT_Trim_Resultado!DJ125+PLANEL_GerPT_Trim_Resultado!DJ137</f>
        <v>10524.592886999999</v>
      </c>
      <c r="CX8" s="18">
        <f>PLANEL_GerPT_Trim_Resultado!DK113+PLANEL_GerPT_Trim_Resultado!DK125+PLANEL_GerPT_Trim_Resultado!DK137</f>
        <v>10524.592886999999</v>
      </c>
      <c r="CY8" s="69">
        <f>PLANEL_GerPT_Trim_Resultado!DL113+PLANEL_GerPT_Trim_Resultado!DL125+PLANEL_GerPT_Trim_Resultado!DL137</f>
        <v>10524.592886999999</v>
      </c>
      <c r="CZ8" s="69">
        <f>PLANEL_GerPT_Trim_Resultado!DM113+PLANEL_GerPT_Trim_Resultado!DM125+PLANEL_GerPT_Trim_Resultado!DM137</f>
        <v>10524.592886999999</v>
      </c>
      <c r="DA8" s="69">
        <f>PLANEL_GerPT_Trim_Resultado!DN113+PLANEL_GerPT_Trim_Resultado!DN125+PLANEL_GerPT_Trim_Resultado!DN137</f>
        <v>10524.592886999999</v>
      </c>
      <c r="DB8" s="69">
        <f>PLANEL_GerPT_Trim_Resultado!DO113+PLANEL_GerPT_Trim_Resultado!DO125+PLANEL_GerPT_Trim_Resultado!DO137</f>
        <v>10524.592886999999</v>
      </c>
      <c r="DC8" s="18">
        <f>PLANEL_GerPT_Trim_Resultado!DP113+PLANEL_GerPT_Trim_Resultado!DP125+PLANEL_GerPT_Trim_Resultado!DP137</f>
        <v>9374.6466540000001</v>
      </c>
      <c r="DD8" s="18">
        <f>PLANEL_GerPT_Trim_Resultado!DQ113+PLANEL_GerPT_Trim_Resultado!DQ125+PLANEL_GerPT_Trim_Resultado!DQ137</f>
        <v>9374.6466540000001</v>
      </c>
      <c r="DE8" s="18">
        <f>PLANEL_GerPT_Trim_Resultado!DR113+PLANEL_GerPT_Trim_Resultado!DR125+PLANEL_GerPT_Trim_Resultado!DR137</f>
        <v>9194.627058</v>
      </c>
      <c r="DF8" s="18">
        <f>PLANEL_GerPT_Trim_Resultado!DS113+PLANEL_GerPT_Trim_Resultado!DS125+PLANEL_GerPT_Trim_Resultado!DS137</f>
        <v>9374.6466540000001</v>
      </c>
      <c r="DG8" s="18">
        <f>PLANEL_GerPT_Trim_Resultado!DT113+PLANEL_GerPT_Trim_Resultado!DT125+PLANEL_GerPT_Trim_Resultado!DT137</f>
        <v>9374.6466540000001</v>
      </c>
      <c r="DH8" s="18">
        <f>PLANEL_GerPT_Trim_Resultado!DU113+PLANEL_GerPT_Trim_Resultado!DU125+PLANEL_GerPT_Trim_Resultado!DU137</f>
        <v>9374.6466540000001</v>
      </c>
      <c r="DI8" s="18">
        <f>PLANEL_GerPT_Trim_Resultado!DV113+PLANEL_GerPT_Trim_Resultado!DV125+PLANEL_GerPT_Trim_Resultado!DV137</f>
        <v>9194.627058</v>
      </c>
      <c r="DJ8" s="18">
        <f>PLANEL_GerPT_Trim_Resultado!DW113+PLANEL_GerPT_Trim_Resultado!DW125+PLANEL_GerPT_Trim_Resultado!DW137</f>
        <v>9374.6466540000001</v>
      </c>
      <c r="DK8" s="18">
        <f>PLANEL_GerPT_Trim_Resultado!DX113+PLANEL_GerPT_Trim_Resultado!DX125+PLANEL_GerPT_Trim_Resultado!DX137</f>
        <v>9374.6466540000001</v>
      </c>
      <c r="DL8" s="18">
        <f>PLANEL_GerPT_Trim_Resultado!DY113+PLANEL_GerPT_Trim_Resultado!DY125+PLANEL_GerPT_Trim_Resultado!DY137</f>
        <v>9374.6466540000001</v>
      </c>
      <c r="DM8" s="18">
        <f>PLANEL_GerPT_Trim_Resultado!DZ113+PLANEL_GerPT_Trim_Resultado!DZ125+PLANEL_GerPT_Trim_Resultado!DZ137</f>
        <v>9194.627058</v>
      </c>
      <c r="DN8" s="18">
        <f>PLANEL_GerPT_Trim_Resultado!EA113+PLANEL_GerPT_Trim_Resultado!EA125+PLANEL_GerPT_Trim_Resultado!EA137</f>
        <v>9374.6466540000001</v>
      </c>
      <c r="DO8" s="18">
        <f>PLANEL_GerPT_Trim_Resultado!EB113+PLANEL_GerPT_Trim_Resultado!EB125+PLANEL_GerPT_Trim_Resultado!EB137</f>
        <v>9374.6466540000001</v>
      </c>
      <c r="DP8" s="18">
        <f>PLANEL_GerPT_Trim_Resultado!EC113+PLANEL_GerPT_Trim_Resultado!EC125+PLANEL_GerPT_Trim_Resultado!EC137</f>
        <v>9374.6466540000001</v>
      </c>
      <c r="DQ8" s="18">
        <f>PLANEL_GerPT_Trim_Resultado!ED113+PLANEL_GerPT_Trim_Resultado!ED125+PLANEL_GerPT_Trim_Resultado!ED137</f>
        <v>9374.6466540000001</v>
      </c>
      <c r="DR8" s="18">
        <f>PLANEL_GerPT_Trim_Resultado!EE113+PLANEL_GerPT_Trim_Resultado!EE125+PLANEL_GerPT_Trim_Resultado!EE137</f>
        <v>9374.6466540000001</v>
      </c>
      <c r="DS8" s="18">
        <f>PLANEL_GerPT_Trim_Resultado!EF113+PLANEL_GerPT_Trim_Resultado!EF125+PLANEL_GerPT_Trim_Resultado!EF137</f>
        <v>9030.5249839999997</v>
      </c>
      <c r="DT8" s="18">
        <f>PLANEL_GerPT_Trim_Resultado!EG113+PLANEL_GerPT_Trim_Resultado!EG125+PLANEL_GerPT_Trim_Resultado!EG137</f>
        <v>9030.5249839999997</v>
      </c>
      <c r="DU8" s="18">
        <f>PLANEL_GerPT_Trim_Resultado!EH113+PLANEL_GerPT_Trim_Resultado!EH125+PLANEL_GerPT_Trim_Resultado!EH137</f>
        <v>8850.5053879999996</v>
      </c>
      <c r="DV8" s="18">
        <f>PLANEL_GerPT_Trim_Resultado!EI113+PLANEL_GerPT_Trim_Resultado!EI125+PLANEL_GerPT_Trim_Resultado!EI137</f>
        <v>9030.5249839999997</v>
      </c>
      <c r="DW8" s="18">
        <f>PLANEL_GerPT_Trim_Resultado!EJ113+PLANEL_GerPT_Trim_Resultado!EJ125+PLANEL_GerPT_Trim_Resultado!EJ137</f>
        <v>9030.5249839999997</v>
      </c>
      <c r="DX8" s="18">
        <f>PLANEL_GerPT_Trim_Resultado!EK113+PLANEL_GerPT_Trim_Resultado!EK125+PLANEL_GerPT_Trim_Resultado!EK137</f>
        <v>9030.5249839999997</v>
      </c>
      <c r="DY8" s="18">
        <f>PLANEL_GerPT_Trim_Resultado!EL113+PLANEL_GerPT_Trim_Resultado!EL125+PLANEL_GerPT_Trim_Resultado!EL137</f>
        <v>8850.5053879999996</v>
      </c>
      <c r="DZ8" s="18">
        <f>PLANEL_GerPT_Trim_Resultado!EM113+PLANEL_GerPT_Trim_Resultado!EM125+PLANEL_GerPT_Trim_Resultado!EM137</f>
        <v>9030.5249839999997</v>
      </c>
      <c r="EA8" s="18">
        <f>PLANEL_GerPT_Trim_Resultado!EN113+PLANEL_GerPT_Trim_Resultado!EN125+PLANEL_GerPT_Trim_Resultado!EN137</f>
        <v>9030.5249839999997</v>
      </c>
      <c r="EB8" s="18">
        <f>PLANEL_GerPT_Trim_Resultado!EO113+PLANEL_GerPT_Trim_Resultado!EO125+PLANEL_GerPT_Trim_Resultado!EO137</f>
        <v>9030.5249839999997</v>
      </c>
      <c r="EC8" s="18">
        <f>PLANEL_GerPT_Trim_Resultado!EP113+PLANEL_GerPT_Trim_Resultado!EP125+PLANEL_GerPT_Trim_Resultado!EP137</f>
        <v>9030.5249839999997</v>
      </c>
      <c r="ED8" s="18">
        <f>PLANEL_GerPT_Trim_Resultado!EQ113+PLANEL_GerPT_Trim_Resultado!EQ125+PLANEL_GerPT_Trim_Resultado!EQ137</f>
        <v>9030.5249839999997</v>
      </c>
      <c r="EE8" s="18">
        <f>PLANEL_GerPT_Trim_Resultado!ER113+PLANEL_GerPT_Trim_Resultado!ER125+PLANEL_GerPT_Trim_Resultado!ER137</f>
        <v>9030.5249839999997</v>
      </c>
      <c r="EF8" s="18">
        <f>PLANEL_GerPT_Trim_Resultado!ES113+PLANEL_GerPT_Trim_Resultado!ES125+PLANEL_GerPT_Trim_Resultado!ES137</f>
        <v>9030.5249839999997</v>
      </c>
      <c r="EG8" s="18">
        <f>PLANEL_GerPT_Trim_Resultado!ET113+PLANEL_GerPT_Trim_Resultado!ET125+PLANEL_GerPT_Trim_Resultado!ET137</f>
        <v>8670.485791000001</v>
      </c>
      <c r="EH8" s="18">
        <f>PLANEL_GerPT_Trim_Resultado!EU113+PLANEL_GerPT_Trim_Resultado!EU125+PLANEL_GerPT_Trim_Resultado!EU137</f>
        <v>9030.5249839999997</v>
      </c>
      <c r="EI8" s="18">
        <f>PLANEL_GerPT_Trim_Resultado!EV113+PLANEL_GerPT_Trim_Resultado!EV125+PLANEL_GerPT_Trim_Resultado!EV137</f>
        <v>9030.5249839999997</v>
      </c>
      <c r="EJ8" s="18">
        <f>PLANEL_GerPT_Trim_Resultado!EW113+PLANEL_GerPT_Trim_Resultado!EW125+PLANEL_GerPT_Trim_Resultado!EW137</f>
        <v>9030.5249839999997</v>
      </c>
      <c r="EK8" s="18">
        <f>PLANEL_GerPT_Trim_Resultado!EX113+PLANEL_GerPT_Trim_Resultado!EX125+PLANEL_GerPT_Trim_Resultado!EX137</f>
        <v>9030.5249839999997</v>
      </c>
      <c r="EL8" s="18">
        <f>PLANEL_GerPT_Trim_Resultado!EY113+PLANEL_GerPT_Trim_Resultado!EY125+PLANEL_GerPT_Trim_Resultado!EY137</f>
        <v>9030.5249839999997</v>
      </c>
      <c r="EM8" s="18">
        <f>PLANEL_GerPT_Trim_Resultado!EZ113+PLANEL_GerPT_Trim_Resultado!EZ125+PLANEL_GerPT_Trim_Resultado!EZ137</f>
        <v>9030.5249839999997</v>
      </c>
      <c r="EN8" s="18">
        <f>PLANEL_GerPT_Trim_Resultado!FA113+PLANEL_GerPT_Trim_Resultado!FA125+PLANEL_GerPT_Trim_Resultado!FA137</f>
        <v>9030.5249839999997</v>
      </c>
      <c r="EO8" s="18">
        <f>PLANEL_GerPT_Trim_Resultado!FB113+PLANEL_GerPT_Trim_Resultado!FB125+PLANEL_GerPT_Trim_Resultado!FB137</f>
        <v>8343.6081030000005</v>
      </c>
      <c r="EP8" s="18">
        <f>PLANEL_GerPT_Trim_Resultado!FC113+PLANEL_GerPT_Trim_Resultado!FC125+PLANEL_GerPT_Trim_Resultado!FC137</f>
        <v>8490.4661950000009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1296.27</v>
      </c>
      <c r="E10" s="20">
        <f>PLANEL_GerPT_Trim_Resultado!R65+PLANEL_GerPT_Trim_Resultado!R77+PLANEL_GerPT_Trim_Resultado!R89</f>
        <v>996.92897259999995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1296.27</v>
      </c>
      <c r="I10" s="20">
        <f>PLANEL_GerPT_Trim_Resultado!V65+PLANEL_GerPT_Trim_Resultado!V77+PLANEL_GerPT_Trim_Resultado!V89</f>
        <v>1281.27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844.77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1099.77</v>
      </c>
      <c r="Q10" s="20">
        <f>PLANEL_GerPT_Trim_Resultado!AD65+PLANEL_GerPT_Trim_Resultado!AD77+PLANEL_GerPT_Trim_Resultado!AD89</f>
        <v>1296.27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1296.27</v>
      </c>
      <c r="U10" s="20">
        <f>PLANEL_GerPT_Trim_Resultado!AH65+PLANEL_GerPT_Trim_Resultado!AH77+PLANEL_GerPT_Trim_Resultado!AH89</f>
        <v>1551.27</v>
      </c>
      <c r="V10" s="20">
        <f>PLANEL_GerPT_Trim_Resultado!AI65+PLANEL_GerPT_Trim_Resultado!AI77+PLANEL_GerPT_Trim_Resultado!AI89</f>
        <v>1482.494995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750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1009.02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1262.25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0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270.07499999999999</v>
      </c>
      <c r="D11" s="20">
        <f>PLANEL_GerPT_Trim_Resultado!Q41+PLANEL_GerPT_Trim_Resultado!Q53</f>
        <v>540.22500000000002</v>
      </c>
      <c r="E11" s="20">
        <f>PLANEL_GerPT_Trim_Resultado!R41+PLANEL_GerPT_Trim_Resultado!R53</f>
        <v>1084.05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813.97500000000002</v>
      </c>
      <c r="I11" s="20">
        <f>PLANEL_GerPT_Trim_Resultado!V41+PLANEL_GerPT_Trim_Resultado!V53</f>
        <v>810.3</v>
      </c>
      <c r="J11" s="20">
        <f>PLANEL_GerPT_Trim_Resultado!W41+PLANEL_GerPT_Trim_Resultado!W53</f>
        <v>810.3</v>
      </c>
      <c r="K11" s="20">
        <f>PLANEL_GerPT_Trim_Resultado!X41+PLANEL_GerPT_Trim_Resultado!X53</f>
        <v>270.07499999999999</v>
      </c>
      <c r="L11" s="20">
        <f>PLANEL_GerPT_Trim_Resultado!Y41+PLANEL_GerPT_Trim_Resultado!Y53</f>
        <v>813.97500000000002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810.3</v>
      </c>
      <c r="R11" s="20">
        <f>PLANEL_GerPT_Trim_Resultado!AE41+PLANEL_GerPT_Trim_Resultado!AE53</f>
        <v>1084.05</v>
      </c>
      <c r="S11" s="20">
        <f>PLANEL_GerPT_Trim_Resultado!AF41+PLANEL_GerPT_Trim_Resultado!AF53</f>
        <v>270.07499999999999</v>
      </c>
      <c r="T11" s="20">
        <f>PLANEL_GerPT_Trim_Resultado!AG41+PLANEL_GerPT_Trim_Resultado!AG53</f>
        <v>1084.05</v>
      </c>
      <c r="U11" s="20">
        <f>PLANEL_GerPT_Trim_Resultado!AH41+PLANEL_GerPT_Trim_Resultado!AH53</f>
        <v>270.07499999999999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1084.05</v>
      </c>
      <c r="Y11" s="20">
        <f>PLANEL_GerPT_Trim_Resultado!AL41+PLANEL_GerPT_Trim_Resultado!AL53</f>
        <v>1084.05</v>
      </c>
      <c r="Z11" s="20">
        <f>PLANEL_GerPT_Trim_Resultado!AM41+PLANEL_GerPT_Trim_Resultado!AM53</f>
        <v>856.68367660000001</v>
      </c>
      <c r="AA11" s="20">
        <f>PLANEL_GerPT_Trim_Resultado!AN41+PLANEL_GerPT_Trim_Resultado!AN53</f>
        <v>995.42435929999999</v>
      </c>
      <c r="AB11" s="20">
        <f>PLANEL_GerPT_Trim_Resultado!AO41+PLANEL_GerPT_Trim_Resultado!AO53</f>
        <v>1084.05</v>
      </c>
      <c r="AC11" s="20">
        <f>PLANEL_GerPT_Trim_Resultado!AP41+PLANEL_GerPT_Trim_Resultado!AP53</f>
        <v>1084.05</v>
      </c>
      <c r="AD11" s="20">
        <f>PLANEL_GerPT_Trim_Resultado!AQ41+PLANEL_GerPT_Trim_Resultado!AQ53</f>
        <v>844.49897769999995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270.07499999999999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1651.996044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1120.700834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2468.571207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1120.700834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2451.8983750000002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3588.2036550000003</v>
      </c>
      <c r="D13" s="1">
        <f>PLANEL_GerPT_Trim_Resultado!Q173+PLANEL_GerPT_Trim_Resultado!Q185</f>
        <v>4083.8188520000003</v>
      </c>
      <c r="E13" s="1">
        <f>PLANEL_GerPT_Trim_Resultado!R173+PLANEL_GerPT_Trim_Resultado!R185</f>
        <v>4772.4140800000005</v>
      </c>
      <c r="F13" s="1">
        <f>PLANEL_GerPT_Trim_Resultado!S173+PLANEL_GerPT_Trim_Resultado!S185</f>
        <v>4354.9276129999998</v>
      </c>
      <c r="G13" s="1">
        <f>PLANEL_GerPT_Trim_Resultado!T173+PLANEL_GerPT_Trim_Resultado!T185</f>
        <v>4550.6374139999998</v>
      </c>
      <c r="H13" s="1">
        <f>PLANEL_GerPT_Trim_Resultado!U173+PLANEL_GerPT_Trim_Resultado!U185</f>
        <v>3832.1228920000003</v>
      </c>
      <c r="I13" s="1">
        <f>PLANEL_GerPT_Trim_Resultado!V173+PLANEL_GerPT_Trim_Resultado!V185</f>
        <v>3253.3619386</v>
      </c>
      <c r="J13" s="1">
        <f>PLANEL_GerPT_Trim_Resultado!W173+PLANEL_GerPT_Trim_Resultado!W185</f>
        <v>3136.0155379999997</v>
      </c>
      <c r="K13" s="1">
        <f>PLANEL_GerPT_Trim_Resultado!X173+PLANEL_GerPT_Trim_Resultado!X185</f>
        <v>4032.5991240000003</v>
      </c>
      <c r="L13" s="1">
        <f>PLANEL_GerPT_Trim_Resultado!Y173+PLANEL_GerPT_Trim_Resultado!Y185</f>
        <v>4186.905084</v>
      </c>
      <c r="M13" s="1">
        <f>PLANEL_GerPT_Trim_Resultado!Z173+PLANEL_GerPT_Trim_Resultado!Z185</f>
        <v>4233.7560869999998</v>
      </c>
      <c r="N13" s="1">
        <f>PLANEL_GerPT_Trim_Resultado!AA173+PLANEL_GerPT_Trim_Resultado!AA185</f>
        <v>3336.6241574999999</v>
      </c>
      <c r="O13" s="1">
        <f>PLANEL_GerPT_Trim_Resultado!AB173+PLANEL_GerPT_Trim_Resultado!AB185</f>
        <v>4550.6374139999998</v>
      </c>
      <c r="P13" s="1">
        <f>PLANEL_GerPT_Trim_Resultado!AC173+PLANEL_GerPT_Trim_Resultado!AC185</f>
        <v>4413.7756840000002</v>
      </c>
      <c r="Q13" s="1">
        <f>PLANEL_GerPT_Trim_Resultado!AD173+PLANEL_GerPT_Trim_Resultado!AD185</f>
        <v>2497.973606</v>
      </c>
      <c r="R13" s="1">
        <f>PLANEL_GerPT_Trim_Resultado!AE173+PLANEL_GerPT_Trim_Resultado!AE185</f>
        <v>3373.0804969999999</v>
      </c>
      <c r="S13" s="1">
        <f>PLANEL_GerPT_Trim_Resultado!AF173+PLANEL_GerPT_Trim_Resultado!AF185</f>
        <v>3153.1641246999998</v>
      </c>
      <c r="T13" s="1">
        <f>PLANEL_GerPT_Trim_Resultado!AG173+PLANEL_GerPT_Trim_Resultado!AG185</f>
        <v>4462.7599629999995</v>
      </c>
      <c r="U13" s="1">
        <f>PLANEL_GerPT_Trim_Resultado!AH173+PLANEL_GerPT_Trim_Resultado!AH185</f>
        <v>2452.0578507999999</v>
      </c>
      <c r="V13" s="1">
        <f>PLANEL_GerPT_Trim_Resultado!AI173+PLANEL_GerPT_Trim_Resultado!AI185</f>
        <v>4717.086249</v>
      </c>
      <c r="W13" s="1">
        <f>PLANEL_GerPT_Trim_Resultado!AJ173+PLANEL_GerPT_Trim_Resultado!AJ185</f>
        <v>4550.6374139999998</v>
      </c>
      <c r="X13" s="1">
        <f>PLANEL_GerPT_Trim_Resultado!AK173+PLANEL_GerPT_Trim_Resultado!AK185</f>
        <v>4623.905788</v>
      </c>
      <c r="Y13" s="1">
        <f>PLANEL_GerPT_Trim_Resultado!AL173+PLANEL_GerPT_Trim_Resultado!AL185</f>
        <v>4718.3877899999998</v>
      </c>
      <c r="Z13" s="1">
        <f>PLANEL_GerPT_Trim_Resultado!AM173+PLANEL_GerPT_Trim_Resultado!AM185</f>
        <v>4181.6990409999999</v>
      </c>
      <c r="AA13" s="1">
        <f>PLANEL_GerPT_Trim_Resultado!AN173+PLANEL_GerPT_Trim_Resultado!AN185</f>
        <v>4546.2790450000002</v>
      </c>
      <c r="AB13" s="1">
        <f>PLANEL_GerPT_Trim_Resultado!AO173+PLANEL_GerPT_Trim_Resultado!AO185</f>
        <v>4870.2674809999999</v>
      </c>
      <c r="AC13" s="1">
        <f>PLANEL_GerPT_Trim_Resultado!AP173+PLANEL_GerPT_Trim_Resultado!AP185</f>
        <v>4728.1467469999998</v>
      </c>
      <c r="AD13" s="1">
        <f>PLANEL_GerPT_Trim_Resultado!AQ173+PLANEL_GerPT_Trim_Resultado!AQ185</f>
        <v>4265.0226489999995</v>
      </c>
      <c r="AE13" s="1">
        <f>PLANEL_GerPT_Trim_Resultado!AR173+PLANEL_GerPT_Trim_Resultado!AR185</f>
        <v>4872.7777449999994</v>
      </c>
      <c r="AF13" s="1">
        <f>PLANEL_GerPT_Trim_Resultado!AS173+PLANEL_GerPT_Trim_Resultado!AS185</f>
        <v>4386.0147669999997</v>
      </c>
      <c r="AG13" s="1">
        <f>PLANEL_GerPT_Trim_Resultado!AT173+PLANEL_GerPT_Trim_Resultado!AT185</f>
        <v>4810.766267</v>
      </c>
      <c r="AH13" s="1">
        <f>PLANEL_GerPT_Trim_Resultado!AU173+PLANEL_GerPT_Trim_Resultado!AU185</f>
        <v>4870.2674809999999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4507.7502789999999</v>
      </c>
      <c r="AK13" s="1">
        <f>PLANEL_GerPT_Trim_Resultado!AX173+PLANEL_GerPT_Trim_Resultado!AX185</f>
        <v>4691.180773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3712.1584109</v>
      </c>
      <c r="AO13" s="1">
        <f>PLANEL_GerPT_Trim_Resultado!BB173+PLANEL_GerPT_Trim_Resultado!BB185</f>
        <v>3759.2477469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2116.9005449000001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1959.4659329000001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453.26749669999998</v>
      </c>
      <c r="D15" s="22">
        <f>PLANEL_GerPT_Trim_Resultado!Q17+PLANEL_GerPT_Trim_Resultado!Q29</f>
        <v>4432.3544529999999</v>
      </c>
      <c r="E15" s="22">
        <f>PLANEL_GerPT_Trim_Resultado!R17+PLANEL_GerPT_Trim_Resultado!R29</f>
        <v>5982.1645060000001</v>
      </c>
      <c r="F15" s="22">
        <f>PLANEL_GerPT_Trim_Resultado!S17+PLANEL_GerPT_Trim_Resultado!S29</f>
        <v>3950.6189220000001</v>
      </c>
      <c r="G15" s="22">
        <f>PLANEL_GerPT_Trim_Resultado!T17+PLANEL_GerPT_Trim_Resultado!T29</f>
        <v>477.18825670000001</v>
      </c>
      <c r="H15" s="22">
        <f>PLANEL_GerPT_Trim_Resultado!U17+PLANEL_GerPT_Trim_Resultado!U29</f>
        <v>4544.2829579999998</v>
      </c>
      <c r="I15" s="22">
        <f>PLANEL_GerPT_Trim_Resultado!V17+PLANEL_GerPT_Trim_Resultado!V29</f>
        <v>5558.3402980000001</v>
      </c>
      <c r="J15" s="22">
        <f>PLANEL_GerPT_Trim_Resultado!W17+PLANEL_GerPT_Trim_Resultado!W29</f>
        <v>4217.9041420000003</v>
      </c>
      <c r="K15" s="22">
        <f>PLANEL_GerPT_Trim_Resultado!X17+PLANEL_GerPT_Trim_Resultado!X29</f>
        <v>490.46641670000002</v>
      </c>
      <c r="L15" s="22">
        <f>PLANEL_GerPT_Trim_Resultado!Y17+PLANEL_GerPT_Trim_Resultado!Y29</f>
        <v>4602.0742630000004</v>
      </c>
      <c r="M15" s="22">
        <f>PLANEL_GerPT_Trim_Resultado!Z17+PLANEL_GerPT_Trim_Resultado!Z29</f>
        <v>6285.9264750000002</v>
      </c>
      <c r="N15" s="22">
        <f>PLANEL_GerPT_Trim_Resultado!AA17+PLANEL_GerPT_Trim_Resultado!AA29</f>
        <v>4270.3797420000001</v>
      </c>
      <c r="O15" s="22">
        <f>PLANEL_GerPT_Trim_Resultado!AB17+PLANEL_GerPT_Trim_Resultado!AB29</f>
        <v>494.1033979</v>
      </c>
      <c r="P15" s="22">
        <f>PLANEL_GerPT_Trim_Resultado!AC17+PLANEL_GerPT_Trim_Resultado!AC29</f>
        <v>3108.2869890000002</v>
      </c>
      <c r="Q15" s="22">
        <f>PLANEL_GerPT_Trim_Resultado!AD17+PLANEL_GerPT_Trim_Resultado!AD29</f>
        <v>4146.8714799999998</v>
      </c>
      <c r="R15" s="22">
        <f>PLANEL_GerPT_Trim_Resultado!AE17+PLANEL_GerPT_Trim_Resultado!AE29</f>
        <v>4266.444082</v>
      </c>
      <c r="S15" s="22">
        <f>PLANEL_GerPT_Trim_Resultado!AF17+PLANEL_GerPT_Trim_Resultado!AF29</f>
        <v>492.56340119999999</v>
      </c>
      <c r="T15" s="22">
        <f>PLANEL_GerPT_Trim_Resultado!AG17+PLANEL_GerPT_Trim_Resultado!AG29</f>
        <v>3946.1865379999999</v>
      </c>
      <c r="U15" s="22">
        <f>PLANEL_GerPT_Trim_Resultado!AH17+PLANEL_GerPT_Trim_Resultado!AH29</f>
        <v>6214.8114159999996</v>
      </c>
      <c r="V15" s="22">
        <f>PLANEL_GerPT_Trim_Resultado!AI17+PLANEL_GerPT_Trim_Resultado!AI29</f>
        <v>3991.6934820000001</v>
      </c>
      <c r="W15" s="22">
        <f>PLANEL_GerPT_Trim_Resultado!AJ17+PLANEL_GerPT_Trim_Resultado!AJ29</f>
        <v>501.1666012</v>
      </c>
      <c r="X15" s="22">
        <f>PLANEL_GerPT_Trim_Resultado!AK17+PLANEL_GerPT_Trim_Resultado!AK29</f>
        <v>4921.9423290000004</v>
      </c>
      <c r="Y15" s="22">
        <f>PLANEL_GerPT_Trim_Resultado!AL17+PLANEL_GerPT_Trim_Resultado!AL29</f>
        <v>6355.0236219999997</v>
      </c>
      <c r="Z15" s="22">
        <f>PLANEL_GerPT_Trim_Resultado!AM17+PLANEL_GerPT_Trim_Resultado!AM29</f>
        <v>4284.1240820000003</v>
      </c>
      <c r="AA15" s="22">
        <f>PLANEL_GerPT_Trim_Resultado!AN17+PLANEL_GerPT_Trim_Resultado!AN29</f>
        <v>494.9233979</v>
      </c>
      <c r="AB15" s="22">
        <f>PLANEL_GerPT_Trim_Resultado!AO17+PLANEL_GerPT_Trim_Resultado!AO29</f>
        <v>4544.9028090000002</v>
      </c>
      <c r="AC15" s="22">
        <f>PLANEL_GerPT_Trim_Resultado!AP17+PLANEL_GerPT_Trim_Resultado!AP29</f>
        <v>6606.6218710000003</v>
      </c>
      <c r="AD15" s="22">
        <f>PLANEL_GerPT_Trim_Resultado!AQ17+PLANEL_GerPT_Trim_Resultado!AQ29</f>
        <v>4284.1240820000003</v>
      </c>
      <c r="AE15" s="22">
        <f>PLANEL_GerPT_Trim_Resultado!AR17+PLANEL_GerPT_Trim_Resultado!AR29</f>
        <v>639.3690623</v>
      </c>
      <c r="AF15" s="22">
        <f>PLANEL_GerPT_Trim_Resultado!AS17+PLANEL_GerPT_Trim_Resultado!AS29</f>
        <v>5807.4601869999997</v>
      </c>
      <c r="AG15" s="22">
        <f>PLANEL_GerPT_Trim_Resultado!AT17+PLANEL_GerPT_Trim_Resultado!AT29</f>
        <v>8254.1750890000003</v>
      </c>
      <c r="AH15" s="22">
        <f>PLANEL_GerPT_Trim_Resultado!AU17+PLANEL_GerPT_Trim_Resultado!AU29</f>
        <v>5434.6370290000004</v>
      </c>
      <c r="AI15" s="22">
        <f>PLANEL_GerPT_Trim_Resultado!AV17+PLANEL_GerPT_Trim_Resultado!AV29</f>
        <v>639.3690623</v>
      </c>
      <c r="AJ15" s="22">
        <f>PLANEL_GerPT_Trim_Resultado!AW17+PLANEL_GerPT_Trim_Resultado!AW29</f>
        <v>5798.7258959999999</v>
      </c>
      <c r="AK15" s="22">
        <f>PLANEL_GerPT_Trim_Resultado!AX17+PLANEL_GerPT_Trim_Resultado!AX29</f>
        <v>8481.7511410000006</v>
      </c>
      <c r="AL15" s="22">
        <f>PLANEL_GerPT_Trim_Resultado!AY17+PLANEL_GerPT_Trim_Resultado!AY29</f>
        <v>5434.6370290000004</v>
      </c>
      <c r="AM15" s="22">
        <f>PLANEL_GerPT_Trim_Resultado!AZ17+PLANEL_GerPT_Trim_Resultado!AZ29</f>
        <v>326.3442397</v>
      </c>
      <c r="AN15" s="22">
        <f>PLANEL_GerPT_Trim_Resultado!BA17+PLANEL_GerPT_Trim_Resultado!BA29</f>
        <v>3181.8563370000002</v>
      </c>
      <c r="AO15" s="22">
        <f>PLANEL_GerPT_Trim_Resultado!BB17+PLANEL_GerPT_Trim_Resultado!BB29</f>
        <v>2616.1619660000001</v>
      </c>
      <c r="AP15" s="22">
        <f>PLANEL_GerPT_Trim_Resultado!BC17+PLANEL_GerPT_Trim_Resultado!BC29</f>
        <v>2773.9260370000002</v>
      </c>
      <c r="AQ15" s="22">
        <f>PLANEL_GerPT_Trim_Resultado!BD17+PLANEL_GerPT_Trim_Resultado!BD29</f>
        <v>326.3442397</v>
      </c>
      <c r="AR15" s="22">
        <f>PLANEL_GerPT_Trim_Resultado!BE17+PLANEL_GerPT_Trim_Resultado!BE29</f>
        <v>3162.3563370000002</v>
      </c>
      <c r="AS15" s="22">
        <f>PLANEL_GerPT_Trim_Resultado!BF17+PLANEL_GerPT_Trim_Resultado!BF29</f>
        <v>4405.6472359999998</v>
      </c>
      <c r="AT15" s="22">
        <f>PLANEL_GerPT_Trim_Resultado!BG17+PLANEL_GerPT_Trim_Resultado!BG29</f>
        <v>2773.9260370000002</v>
      </c>
      <c r="AU15" s="22">
        <f>PLANEL_GerPT_Trim_Resultado!BH17+PLANEL_GerPT_Trim_Resultado!BH29</f>
        <v>326.3442397</v>
      </c>
      <c r="AV15" s="22">
        <f>PLANEL_GerPT_Trim_Resultado!BI17+PLANEL_GerPT_Trim_Resultado!BI29</f>
        <v>3162.3563370000002</v>
      </c>
      <c r="AW15" s="22">
        <f>PLANEL_GerPT_Trim_Resultado!BJ17+PLANEL_GerPT_Trim_Resultado!BJ29</f>
        <v>4225.5977929999999</v>
      </c>
      <c r="AX15" s="22">
        <f>PLANEL_GerPT_Trim_Resultado!BK17+PLANEL_GerPT_Trim_Resultado!BK29</f>
        <v>2773.9260370000002</v>
      </c>
      <c r="AY15" s="22">
        <f>PLANEL_GerPT_Trim_Resultado!BL17+PLANEL_GerPT_Trim_Resultado!BL29</f>
        <v>326.3442397</v>
      </c>
      <c r="AZ15" s="22">
        <f>PLANEL_GerPT_Trim_Resultado!BM17+PLANEL_GerPT_Trim_Resultado!BM29</f>
        <v>3174.864873</v>
      </c>
      <c r="BA15" s="22">
        <f>PLANEL_GerPT_Trim_Resultado!BN17+PLANEL_GerPT_Trim_Resultado!BN29</f>
        <v>4405.6472359999998</v>
      </c>
      <c r="BB15" s="22">
        <f>PLANEL_GerPT_Trim_Resultado!BO17+PLANEL_GerPT_Trim_Resultado!BO29</f>
        <v>2773.9260370000002</v>
      </c>
      <c r="BC15" s="22">
        <f>PLANEL_GerPT_Trim_Resultado!BP17+PLANEL_GerPT_Trim_Resultado!BP29</f>
        <v>434.6054967</v>
      </c>
      <c r="BD15" s="22">
        <f>PLANEL_GerPT_Trim_Resultado!BQ17+PLANEL_GerPT_Trim_Resultado!BQ29</f>
        <v>4217.903593</v>
      </c>
      <c r="BE15" s="22">
        <f>PLANEL_GerPT_Trim_Resultado!BR17+PLANEL_GerPT_Trim_Resultado!BR29</f>
        <v>5867.1742050000003</v>
      </c>
      <c r="BF15" s="22">
        <f>PLANEL_GerPT_Trim_Resultado!BS17+PLANEL_GerPT_Trim_Resultado!BS29</f>
        <v>3694.146722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6272.6603089999999</v>
      </c>
      <c r="BI15" s="22">
        <f>PLANEL_GerPT_Trim_Resultado!BV17+PLANEL_GerPT_Trim_Resultado!BV29</f>
        <v>8629.4311859999998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6452.8403090000002</v>
      </c>
      <c r="BM15" s="22">
        <f>PLANEL_GerPT_Trim_Resultado!BZ17+PLANEL_GerPT_Trim_Resultado!BZ29</f>
        <v>8019.4019660000004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6971.3127270000005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516.39353530000005</v>
      </c>
      <c r="BX15" s="22">
        <f>PLANEL_GerPT_Trim_Resultado!CK17+PLANEL_GerPT_Trim_Resultado!CK29</f>
        <v>5034.836969</v>
      </c>
      <c r="BY15" s="22">
        <f>PLANEL_GerPT_Trim_Resultado!CL17+PLANEL_GerPT_Trim_Resultado!CL29</f>
        <v>6971.3127270000005</v>
      </c>
      <c r="BZ15" s="22">
        <f>PLANEL_GerPT_Trim_Resultado!CM17+PLANEL_GerPT_Trim_Resultado!CM29</f>
        <v>4389.3450499999999</v>
      </c>
      <c r="CA15" s="22">
        <f>PLANEL_GerPT_Trim_Resultado!CN17+PLANEL_GerPT_Trim_Resultado!CN29</f>
        <v>516.39353530000005</v>
      </c>
      <c r="CB15" s="22">
        <f>PLANEL_GerPT_Trim_Resultado!CO17+PLANEL_GerPT_Trim_Resultado!CO29</f>
        <v>5034.836969</v>
      </c>
      <c r="CC15" s="22">
        <f>PLANEL_GerPT_Trim_Resultado!CP17+PLANEL_GerPT_Trim_Resultado!CP29</f>
        <v>6740.9907569999996</v>
      </c>
      <c r="CD15" s="22">
        <f>PLANEL_GerPT_Trim_Resultado!CQ17+PLANEL_GerPT_Trim_Resultado!CQ29</f>
        <v>4389.3450499999999</v>
      </c>
      <c r="CE15" s="22">
        <f>PLANEL_GerPT_Trim_Resultado!CR17+PLANEL_GerPT_Trim_Resultado!CR29</f>
        <v>516.39353530000005</v>
      </c>
      <c r="CF15" s="22">
        <f>PLANEL_GerPT_Trim_Resultado!CS17+PLANEL_GerPT_Trim_Resultado!CS29</f>
        <v>5034.836969</v>
      </c>
      <c r="CG15" s="22">
        <f>PLANEL_GerPT_Trim_Resultado!CT17+PLANEL_GerPT_Trim_Resultado!CT29</f>
        <v>6793.1127269999997</v>
      </c>
      <c r="CH15" s="22">
        <f>PLANEL_GerPT_Trim_Resultado!CU17+PLANEL_GerPT_Trim_Resultado!CU29</f>
        <v>4389.3450499999999</v>
      </c>
      <c r="CI15" s="22">
        <f>PLANEL_GerPT_Trim_Resultado!CV17+PLANEL_GerPT_Trim_Resultado!CV29</f>
        <v>468.04</v>
      </c>
      <c r="CJ15" s="22">
        <f>PLANEL_GerPT_Trim_Resultado!CW17+PLANEL_GerPT_Trim_Resultado!CW29</f>
        <v>4563.3900000000003</v>
      </c>
      <c r="CK15" s="22">
        <f>PLANEL_GerPT_Trim_Resultado!CX17+PLANEL_GerPT_Trim_Resultado!CX29</f>
        <v>6318.54</v>
      </c>
      <c r="CL15" s="22">
        <f>PLANEL_GerPT_Trim_Resultado!CY17+PLANEL_GerPT_Trim_Resultado!CY29</f>
        <v>3978.34</v>
      </c>
      <c r="CM15" s="22">
        <f>PLANEL_GerPT_Trim_Resultado!CZ17+PLANEL_GerPT_Trim_Resultado!CZ29</f>
        <v>468.04</v>
      </c>
      <c r="CN15" s="22">
        <f>PLANEL_GerPT_Trim_Resultado!DA17+PLANEL_GerPT_Trim_Resultado!DA29</f>
        <v>4563.3900000000003</v>
      </c>
      <c r="CO15" s="22">
        <f>PLANEL_GerPT_Trim_Resultado!DB17+PLANEL_GerPT_Trim_Resultado!DB29</f>
        <v>6318.54</v>
      </c>
      <c r="CP15" s="22">
        <f>PLANEL_GerPT_Trim_Resultado!DC17+PLANEL_GerPT_Trim_Resultado!DC29</f>
        <v>3978.34</v>
      </c>
      <c r="CQ15" s="22">
        <f>PLANEL_GerPT_Trim_Resultado!DD17+PLANEL_GerPT_Trim_Resultado!DD29</f>
        <v>468.04</v>
      </c>
      <c r="CR15" s="22">
        <f>PLANEL_GerPT_Trim_Resultado!DE17+PLANEL_GerPT_Trim_Resultado!DE29</f>
        <v>4563.3900000000003</v>
      </c>
      <c r="CS15" s="22">
        <f>PLANEL_GerPT_Trim_Resultado!DF17+PLANEL_GerPT_Trim_Resultado!DF29</f>
        <v>6318.54</v>
      </c>
      <c r="CT15" s="22">
        <f>PLANEL_GerPT_Trim_Resultado!DG17+PLANEL_GerPT_Trim_Resultado!DG29</f>
        <v>3978.34</v>
      </c>
      <c r="CU15" s="22">
        <f>PLANEL_GerPT_Trim_Resultado!DH17+PLANEL_GerPT_Trim_Resultado!DH29</f>
        <v>468.04</v>
      </c>
      <c r="CV15" s="22">
        <f>PLANEL_GerPT_Trim_Resultado!DI17+PLANEL_GerPT_Trim_Resultado!DI29</f>
        <v>4563.3900000000003</v>
      </c>
      <c r="CW15" s="22">
        <f>PLANEL_GerPT_Trim_Resultado!DJ17+PLANEL_GerPT_Trim_Resultado!DJ29</f>
        <v>6318.54</v>
      </c>
      <c r="CX15" s="22">
        <f>PLANEL_GerPT_Trim_Resultado!DK17+PLANEL_GerPT_Trim_Resultado!DK29</f>
        <v>3978.34</v>
      </c>
      <c r="CY15" s="71">
        <f>PLANEL_GerPT_Trim_Resultado!DL17+PLANEL_GerPT_Trim_Resultado!DL29</f>
        <v>468.04</v>
      </c>
      <c r="CZ15" s="71">
        <f>PLANEL_GerPT_Trim_Resultado!DM17+PLANEL_GerPT_Trim_Resultado!DM29</f>
        <v>4563.3900000000003</v>
      </c>
      <c r="DA15" s="71">
        <f>PLANEL_GerPT_Trim_Resultado!DN17+PLANEL_GerPT_Trim_Resultado!DN29</f>
        <v>6318.54</v>
      </c>
      <c r="DB15" s="71">
        <f>PLANEL_GerPT_Trim_Resultado!DO17+PLANEL_GerPT_Trim_Resultado!DO29</f>
        <v>3978.34</v>
      </c>
      <c r="DC15" s="22">
        <f>PLANEL_GerPT_Trim_Resultado!DP17+PLANEL_GerPT_Trim_Resultado!DP29</f>
        <v>468.04</v>
      </c>
      <c r="DD15" s="22">
        <f>PLANEL_GerPT_Trim_Resultado!DQ17+PLANEL_GerPT_Trim_Resultado!DQ29</f>
        <v>4563.3900000000003</v>
      </c>
      <c r="DE15" s="22">
        <f>PLANEL_GerPT_Trim_Resultado!DR17+PLANEL_GerPT_Trim_Resultado!DR29</f>
        <v>6318.54</v>
      </c>
      <c r="DF15" s="22">
        <f>PLANEL_GerPT_Trim_Resultado!DS17+PLANEL_GerPT_Trim_Resultado!DS29</f>
        <v>3978.34</v>
      </c>
      <c r="DG15" s="22">
        <f>PLANEL_GerPT_Trim_Resultado!DT17+PLANEL_GerPT_Trim_Resultado!DT29</f>
        <v>468.04</v>
      </c>
      <c r="DH15" s="22">
        <f>PLANEL_GerPT_Trim_Resultado!DU17+PLANEL_GerPT_Trim_Resultado!DU29</f>
        <v>4563.3900000000003</v>
      </c>
      <c r="DI15" s="22">
        <f>PLANEL_GerPT_Trim_Resultado!DV17+PLANEL_GerPT_Trim_Resultado!DV29</f>
        <v>6318.54</v>
      </c>
      <c r="DJ15" s="22">
        <f>PLANEL_GerPT_Trim_Resultado!DW17+PLANEL_GerPT_Trim_Resultado!DW29</f>
        <v>3978.34</v>
      </c>
      <c r="DK15" s="22">
        <f>PLANEL_GerPT_Trim_Resultado!DX17+PLANEL_GerPT_Trim_Resultado!DX29</f>
        <v>468.04</v>
      </c>
      <c r="DL15" s="22">
        <f>PLANEL_GerPT_Trim_Resultado!DY17+PLANEL_GerPT_Trim_Resultado!DY29</f>
        <v>4563.3900000000003</v>
      </c>
      <c r="DM15" s="22">
        <f>PLANEL_GerPT_Trim_Resultado!DZ17+PLANEL_GerPT_Trim_Resultado!DZ29</f>
        <v>6318.54</v>
      </c>
      <c r="DN15" s="22">
        <f>PLANEL_GerPT_Trim_Resultado!EA17+PLANEL_GerPT_Trim_Resultado!EA29</f>
        <v>3978.34</v>
      </c>
      <c r="DO15" s="22">
        <f>PLANEL_GerPT_Trim_Resultado!EB17+PLANEL_GerPT_Trim_Resultado!EB29</f>
        <v>468.04</v>
      </c>
      <c r="DP15" s="22">
        <f>PLANEL_GerPT_Trim_Resultado!EC17+PLANEL_GerPT_Trim_Resultado!EC29</f>
        <v>4563.3900000000003</v>
      </c>
      <c r="DQ15" s="22">
        <f>PLANEL_GerPT_Trim_Resultado!ED17+PLANEL_GerPT_Trim_Resultado!ED29</f>
        <v>6318.54</v>
      </c>
      <c r="DR15" s="22">
        <f>PLANEL_GerPT_Trim_Resultado!EE17+PLANEL_GerPT_Trim_Resultado!EE29</f>
        <v>3978.34</v>
      </c>
      <c r="DS15" s="22">
        <f>PLANEL_GerPT_Trim_Resultado!EF17+PLANEL_GerPT_Trim_Resultado!EF29</f>
        <v>468.04</v>
      </c>
      <c r="DT15" s="22">
        <f>PLANEL_GerPT_Trim_Resultado!EG17+PLANEL_GerPT_Trim_Resultado!EG29</f>
        <v>4563.3900000000003</v>
      </c>
      <c r="DU15" s="22">
        <f>PLANEL_GerPT_Trim_Resultado!EH17+PLANEL_GerPT_Trim_Resultado!EH29</f>
        <v>6318.54</v>
      </c>
      <c r="DV15" s="22">
        <f>PLANEL_GerPT_Trim_Resultado!EI17+PLANEL_GerPT_Trim_Resultado!EI29</f>
        <v>3978.34</v>
      </c>
      <c r="DW15" s="22">
        <f>PLANEL_GerPT_Trim_Resultado!EJ17+PLANEL_GerPT_Trim_Resultado!EJ29</f>
        <v>468.04</v>
      </c>
      <c r="DX15" s="22">
        <f>PLANEL_GerPT_Trim_Resultado!EK17+PLANEL_GerPT_Trim_Resultado!EK29</f>
        <v>4563.3900000000003</v>
      </c>
      <c r="DY15" s="22">
        <f>PLANEL_GerPT_Trim_Resultado!EL17+PLANEL_GerPT_Trim_Resultado!EL29</f>
        <v>6318.54</v>
      </c>
      <c r="DZ15" s="22">
        <f>PLANEL_GerPT_Trim_Resultado!EM17+PLANEL_GerPT_Trim_Resultado!EM29</f>
        <v>3978.34</v>
      </c>
      <c r="EA15" s="22">
        <f>PLANEL_GerPT_Trim_Resultado!EN17+PLANEL_GerPT_Trim_Resultado!EN29</f>
        <v>468.04</v>
      </c>
      <c r="EB15" s="22">
        <f>PLANEL_GerPT_Trim_Resultado!EO17+PLANEL_GerPT_Trim_Resultado!EO29</f>
        <v>4563.3900000000003</v>
      </c>
      <c r="EC15" s="22">
        <f>PLANEL_GerPT_Trim_Resultado!EP17+PLANEL_GerPT_Trim_Resultado!EP29</f>
        <v>6318.54</v>
      </c>
      <c r="ED15" s="22">
        <f>PLANEL_GerPT_Trim_Resultado!EQ17+PLANEL_GerPT_Trim_Resultado!EQ29</f>
        <v>3978.34</v>
      </c>
      <c r="EE15" s="22">
        <f>PLANEL_GerPT_Trim_Resultado!ER17+PLANEL_GerPT_Trim_Resultado!ER29</f>
        <v>468.04</v>
      </c>
      <c r="EF15" s="22">
        <f>PLANEL_GerPT_Trim_Resultado!ES17+PLANEL_GerPT_Trim_Resultado!ES29</f>
        <v>4563.3900000000003</v>
      </c>
      <c r="EG15" s="22">
        <f>PLANEL_GerPT_Trim_Resultado!ET17+PLANEL_GerPT_Trim_Resultado!ET29</f>
        <v>6125.76</v>
      </c>
      <c r="EH15" s="22">
        <f>PLANEL_GerPT_Trim_Resultado!EU17+PLANEL_GerPT_Trim_Resultado!EU29</f>
        <v>3978.34</v>
      </c>
      <c r="EI15" s="22">
        <f>PLANEL_GerPT_Trim_Resultado!EV17+PLANEL_GerPT_Trim_Resultado!EV29</f>
        <v>468.04</v>
      </c>
      <c r="EJ15" s="22">
        <f>PLANEL_GerPT_Trim_Resultado!EW17+PLANEL_GerPT_Trim_Resultado!EW29</f>
        <v>4563.3900000000003</v>
      </c>
      <c r="EK15" s="22">
        <f>PLANEL_GerPT_Trim_Resultado!EX17+PLANEL_GerPT_Trim_Resultado!EX29</f>
        <v>6318.54</v>
      </c>
      <c r="EL15" s="22">
        <f>PLANEL_GerPT_Trim_Resultado!EY17+PLANEL_GerPT_Trim_Resultado!EY29</f>
        <v>3978.34</v>
      </c>
      <c r="EM15" s="22">
        <f>PLANEL_GerPT_Trim_Resultado!EZ17+PLANEL_GerPT_Trim_Resultado!EZ29</f>
        <v>468.04</v>
      </c>
      <c r="EN15" s="22">
        <f>PLANEL_GerPT_Trim_Resultado!FA17+PLANEL_GerPT_Trim_Resultado!FA29</f>
        <v>4563.3900000000003</v>
      </c>
      <c r="EO15" s="22">
        <f>PLANEL_GerPT_Trim_Resultado!FB17+PLANEL_GerPT_Trim_Resultado!FB29</f>
        <v>6103.62</v>
      </c>
      <c r="EP15" s="22">
        <f>PLANEL_GerPT_Trim_Resultado!FC17+PLANEL_GerPT_Trim_Resultado!FC29</f>
        <v>3978.34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294.39550000000003</v>
      </c>
      <c r="E16" s="22">
        <f>PLANEL_GerPT_Trim_Resultado!R377</f>
        <v>294.39550000000003</v>
      </c>
      <c r="F16" s="22">
        <f>PLANEL_GerPT_Trim_Resultado!S377</f>
        <v>298.00549999999998</v>
      </c>
      <c r="G16" s="22">
        <f>PLANEL_GerPT_Trim_Resultado!T377</f>
        <v>294.39550000000003</v>
      </c>
      <c r="H16" s="22">
        <f>PLANEL_GerPT_Trim_Resultado!U377</f>
        <v>294.39550000000003</v>
      </c>
      <c r="I16" s="22">
        <f>PLANEL_GerPT_Trim_Resultado!V377</f>
        <v>294.39550000000003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64.438500000000005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177.61199999999999</v>
      </c>
      <c r="Q16" s="22">
        <f>PLANEL_GerPT_Trim_Resultado!AD377</f>
        <v>418.399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596.55250000000001</v>
      </c>
      <c r="U16" s="22">
        <f>PLANEL_GerPT_Trim_Resultado!AH377</f>
        <v>603.77250000000004</v>
      </c>
      <c r="V16" s="22">
        <f>PLANEL_GerPT_Trim_Resultado!AI377</f>
        <v>592.9425</v>
      </c>
      <c r="W16" s="22">
        <f>PLANEL_GerPT_Trim_Resultado!AJ377</f>
        <v>648.89750000000004</v>
      </c>
      <c r="X16" s="22">
        <f>PLANEL_GerPT_Trim_Resultado!AK377</f>
        <v>648.89750000000004</v>
      </c>
      <c r="Y16" s="22">
        <f>PLANEL_GerPT_Trim_Resultado!AL377</f>
        <v>641.67750000000001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642.58000000000004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649.79999999999995</v>
      </c>
      <c r="AG16" s="22">
        <f>PLANEL_GerPT_Trim_Resultado!AT377</f>
        <v>642.58000000000004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653.41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615.505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510.67167439999997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348.18450000000001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348.18450000000001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1087.3547611500001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1198.1567712600001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1757.1399883499998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1566.0738617299999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1632.5168282700001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1828.0640597699999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2562.6449134700001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2085.7099263999999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1507.3884842699999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1836.48455917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2884.86705575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2143.3531264000003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2321.6057200700002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3082.91534882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3049.06296307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2794.0035196000003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2432.2992930700002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3086.2209211999998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3251.3825910699998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3746.9587403300002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2716.1499370700003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3254.3294028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3880.73784123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3582.2468056000002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2486.8549370700002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3616.3457374999998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4193.11200207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3586.0388056000002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3243.7940619700003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3111.73691233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4464.2984826700003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4439.7968056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4656.2374310699997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3658.9419027999998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6206.6443680700004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6360.5661605999994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5186.5446000700003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5863.6118628000004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8267.5127310700009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7139.0107576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7041.7930946699998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7460.0562119999995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11154.63963367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9613.5712100000001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7510.5930536699998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8005.7074379999995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11877.535650239999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10252.843881000001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8559.3766296699996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9697.4245030000002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13572.623264669999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11682.161875000002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8597.7504996799998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9264.8438955099991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7288.0059356800002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11734.478772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8760.8845706800003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9428.0847715100008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13893.235913320001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11956.934323000001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9181.9519766800004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10404.927960110001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13082.201676679999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12531.1171493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10038.393429919999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10887.14621569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14516.888500919998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13698.7988594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11089.002540919999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12576.910970690002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16197.879433919999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15129.918258379999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12260.723619120001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13357.58626409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18740.689616119998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16726.676676179999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13706.464733320001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15557.93017349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21769.397234879998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18696.844762979999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15162.22743872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17220.71619454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24104.693644879997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20678.972121079998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16461.88571192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18698.246841939999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17326.670372920002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22451.005313879999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17926.401014800002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20366.425539600001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21885.2127688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24446.675139200001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18801.798194800002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21361.195059600002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21068.676816799998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25640.398559200003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19049.677086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21647.090433000001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27175.651914000002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25976.927646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21750.955115000001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24716.994448000001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27189.637756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29660.393337999998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22756.340842000001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25859.478230000001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36203.269521000002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31031.373875999998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23536.258957999999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26745.748816000003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37444.048341000002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32094.898578999997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24319.504809999999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27635.800920000001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38690.121287000002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33162.961104000002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25116.98618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28542.029750000002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39958.841654000003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34250.435700000002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26411.105262000001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30012.619616000004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39028.451593999998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36015.143539999997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27547.785561999997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31304.301775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42616.904424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37565.162129999997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29198.218882000001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33179.794185000006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46451.711863999997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39815.75303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30233.335502000002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34356.063074999998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44419.796140000006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41227.275689999995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31681.211022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36001.376155000005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50401.926613999996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43201.651389999999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31929.785962000002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36283.847675000005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50797.386753999999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43540.617209999997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5.3827800000000003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212.03988000000001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163.0746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293.11698000000001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230.054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374.62698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341.161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420.90697999999998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287.74160000000001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359.02697999999998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275.77460000000002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555.41538000000003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434.26900000000001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564.26837999999998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434.05259999999998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564.00837999999999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433.8526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564.00837999999999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433.8526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564.00837999999999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433.8526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561.76692000000003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432.1284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559.16692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430.1284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559.16692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430.1284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314.85271999999998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242.1944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66.69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51.3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1226.8413760000001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943.72413559999995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2302.2274090000001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1770.9441609999999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3382.9254219999998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2602.250325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4460.1634309999999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3430.8949469999998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5554.6673629999996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4272.8210490000001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5942.0401300000003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4570.8001000000004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6435.2022980000002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4950.1556140000002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6863.7584319999996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5279.814179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7873.3386549999996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6056.41435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7873.3386549999996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6056.41435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7873.3386549999996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6056.41435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0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4513.7660089999999</v>
      </c>
      <c r="AR24" s="32">
        <f>PLANEL_GerPT_Trim_Resultado!BE101</f>
        <v>4513.7660089999999</v>
      </c>
      <c r="AS24" s="32">
        <f>PLANEL_GerPT_Trim_Resultado!BF101</f>
        <v>4513.7660089999999</v>
      </c>
      <c r="AT24" s="32">
        <f>PLANEL_GerPT_Trim_Resultado!BG101</f>
        <v>4513.7660089999999</v>
      </c>
      <c r="AU24" s="32">
        <f>PLANEL_GerPT_Trim_Resultado!BH101</f>
        <v>5969.0105320000002</v>
      </c>
      <c r="AV24" s="32">
        <f>PLANEL_GerPT_Trim_Resultado!BI101</f>
        <v>5969.0105320000002</v>
      </c>
      <c r="AW24" s="32">
        <f>PLANEL_GerPT_Trim_Resultado!BJ101</f>
        <v>5969.0105320000002</v>
      </c>
      <c r="AX24" s="32">
        <f>PLANEL_GerPT_Trim_Resultado!BK101</f>
        <v>5969.0105320000002</v>
      </c>
      <c r="AY24" s="32">
        <f>PLANEL_GerPT_Trim_Resultado!BL101</f>
        <v>10121.651169999999</v>
      </c>
      <c r="AZ24" s="32">
        <f>PLANEL_GerPT_Trim_Resultado!BM101</f>
        <v>10121.651169999999</v>
      </c>
      <c r="BA24" s="32">
        <f>PLANEL_GerPT_Trim_Resultado!BN101</f>
        <v>10121.651169999999</v>
      </c>
      <c r="BB24" s="32">
        <f>PLANEL_GerPT_Trim_Resultado!BO101</f>
        <v>10121.651169999999</v>
      </c>
      <c r="BC24" s="32">
        <f>PLANEL_GerPT_Trim_Resultado!BP101</f>
        <v>10121.651169999999</v>
      </c>
      <c r="BD24" s="32">
        <f>PLANEL_GerPT_Trim_Resultado!BQ101</f>
        <v>10121.651169999999</v>
      </c>
      <c r="BE24" s="32">
        <f>PLANEL_GerPT_Trim_Resultado!BR101</f>
        <v>10121.651169999999</v>
      </c>
      <c r="BF24" s="32">
        <f>PLANEL_GerPT_Trim_Resultado!BS101</f>
        <v>10121.651169999999</v>
      </c>
      <c r="BG24" s="32">
        <f>PLANEL_GerPT_Trim_Resultado!BT101</f>
        <v>11655.18506</v>
      </c>
      <c r="BH24" s="32">
        <f>PLANEL_GerPT_Trim_Resultado!BU101</f>
        <v>11457.337439999999</v>
      </c>
      <c r="BI24" s="32">
        <f>PLANEL_GerPT_Trim_Resultado!BV101</f>
        <v>11655.18506</v>
      </c>
      <c r="BJ24" s="32">
        <f>PLANEL_GerPT_Trim_Resultado!BW101</f>
        <v>11655.18506</v>
      </c>
      <c r="BK24" s="32">
        <f>PLANEL_GerPT_Trim_Resultado!BX101</f>
        <v>11655.18506</v>
      </c>
      <c r="BL24" s="32">
        <f>PLANEL_GerPT_Trim_Resultado!BY101</f>
        <v>11655.18506</v>
      </c>
      <c r="BM24" s="32">
        <f>PLANEL_GerPT_Trim_Resultado!BZ101</f>
        <v>11655.18506</v>
      </c>
      <c r="BN24" s="32">
        <f>PLANEL_GerPT_Trim_Resultado!CA101</f>
        <v>11655.18506</v>
      </c>
      <c r="BO24" s="32">
        <f>PLANEL_GerPT_Trim_Resultado!CB101</f>
        <v>11655.18506</v>
      </c>
      <c r="BP24" s="32">
        <f>PLANEL_GerPT_Trim_Resultado!CC101</f>
        <v>11655.18506</v>
      </c>
      <c r="BQ24" s="32">
        <f>PLANEL_GerPT_Trim_Resultado!CD101</f>
        <v>11655.18506</v>
      </c>
      <c r="BR24" s="32">
        <f>PLANEL_GerPT_Trim_Resultado!CE101</f>
        <v>11655.18506</v>
      </c>
      <c r="BS24" s="32">
        <f>PLANEL_GerPT_Trim_Resultado!CF101</f>
        <v>11655.18506</v>
      </c>
      <c r="BT24" s="32">
        <f>PLANEL_GerPT_Trim_Resultado!CG101</f>
        <v>11655.18506</v>
      </c>
      <c r="BU24" s="32">
        <f>PLANEL_GerPT_Trim_Resultado!CH101</f>
        <v>11655.18506</v>
      </c>
      <c r="BV24" s="32">
        <f>PLANEL_GerPT_Trim_Resultado!CI101</f>
        <v>11655.18506</v>
      </c>
      <c r="BW24" s="32">
        <f>PLANEL_GerPT_Trim_Resultado!CJ101</f>
        <v>11655.18506</v>
      </c>
      <c r="BX24" s="32">
        <f>PLANEL_GerPT_Trim_Resultado!CK101</f>
        <v>11655.18506</v>
      </c>
      <c r="BY24" s="32">
        <f>PLANEL_GerPT_Trim_Resultado!CL101</f>
        <v>11655.18506</v>
      </c>
      <c r="BZ24" s="32">
        <f>PLANEL_GerPT_Trim_Resultado!CM101</f>
        <v>11655.18506</v>
      </c>
      <c r="CA24" s="32">
        <f>PLANEL_GerPT_Trim_Resultado!CN101</f>
        <v>11655.18506</v>
      </c>
      <c r="CB24" s="32">
        <f>PLANEL_GerPT_Trim_Resultado!CO101</f>
        <v>11655.18506</v>
      </c>
      <c r="CC24" s="32">
        <f>PLANEL_GerPT_Trim_Resultado!CP101</f>
        <v>11655.18506</v>
      </c>
      <c r="CD24" s="32">
        <f>PLANEL_GerPT_Trim_Resultado!CQ101</f>
        <v>11655.18506</v>
      </c>
      <c r="CE24" s="32">
        <f>PLANEL_GerPT_Trim_Resultado!CR101</f>
        <v>11655.18506</v>
      </c>
      <c r="CF24" s="32">
        <f>PLANEL_GerPT_Trim_Resultado!CS101</f>
        <v>11655.18506</v>
      </c>
      <c r="CG24" s="32">
        <f>PLANEL_GerPT_Trim_Resultado!CT101</f>
        <v>11655.18506</v>
      </c>
      <c r="CH24" s="32">
        <f>PLANEL_GerPT_Trim_Resultado!CU101</f>
        <v>11655.18506</v>
      </c>
      <c r="CI24" s="32">
        <f>PLANEL_GerPT_Trim_Resultado!CV101</f>
        <v>11655.18506</v>
      </c>
      <c r="CJ24" s="32">
        <f>PLANEL_GerPT_Trim_Resultado!CW101</f>
        <v>11655.18506</v>
      </c>
      <c r="CK24" s="32">
        <f>PLANEL_GerPT_Trim_Resultado!CX101</f>
        <v>11655.18506</v>
      </c>
      <c r="CL24" s="32">
        <f>PLANEL_GerPT_Trim_Resultado!CY101</f>
        <v>11655.18506</v>
      </c>
      <c r="CM24" s="32">
        <f>PLANEL_GerPT_Trim_Resultado!CZ101</f>
        <v>11655.18506</v>
      </c>
      <c r="CN24" s="32">
        <f>PLANEL_GerPT_Trim_Resultado!DA101</f>
        <v>11655.18506</v>
      </c>
      <c r="CO24" s="32">
        <f>PLANEL_GerPT_Trim_Resultado!DB101</f>
        <v>11655.18506</v>
      </c>
      <c r="CP24" s="32">
        <f>PLANEL_GerPT_Trim_Resultado!DC101</f>
        <v>11655.18506</v>
      </c>
      <c r="CQ24" s="32">
        <f>PLANEL_GerPT_Trim_Resultado!DD101</f>
        <v>11655.18506</v>
      </c>
      <c r="CR24" s="32">
        <f>PLANEL_GerPT_Trim_Resultado!DE101</f>
        <v>11655.18506</v>
      </c>
      <c r="CS24" s="32">
        <f>PLANEL_GerPT_Trim_Resultado!DF101</f>
        <v>11655.18506</v>
      </c>
      <c r="CT24" s="32">
        <f>PLANEL_GerPT_Trim_Resultado!DG101</f>
        <v>11655.18506</v>
      </c>
      <c r="CU24" s="32">
        <f>PLANEL_GerPT_Trim_Resultado!DH101</f>
        <v>11655.18506</v>
      </c>
      <c r="CV24" s="32">
        <f>PLANEL_GerPT_Trim_Resultado!DI101</f>
        <v>11655.18506</v>
      </c>
      <c r="CW24" s="32">
        <f>PLANEL_GerPT_Trim_Resultado!DJ101</f>
        <v>11655.18506</v>
      </c>
      <c r="CX24" s="32">
        <f>PLANEL_GerPT_Trim_Resultado!DK101</f>
        <v>11655.18506</v>
      </c>
      <c r="CY24" s="75">
        <f>PLANEL_GerPT_Trim_Resultado!DL101</f>
        <v>11655.18506</v>
      </c>
      <c r="CZ24" s="75">
        <f>PLANEL_GerPT_Trim_Resultado!DM101</f>
        <v>11655.18506</v>
      </c>
      <c r="DA24" s="75">
        <f>PLANEL_GerPT_Trim_Resultado!DN101</f>
        <v>11655.18506</v>
      </c>
      <c r="DB24" s="75">
        <f>PLANEL_GerPT_Trim_Resultado!DO101</f>
        <v>11655.18506</v>
      </c>
      <c r="DC24" s="32">
        <f>PLANEL_GerPT_Trim_Resultado!DP101</f>
        <v>11655.18506</v>
      </c>
      <c r="DD24" s="32">
        <f>PLANEL_GerPT_Trim_Resultado!DQ101</f>
        <v>11655.18506</v>
      </c>
      <c r="DE24" s="32">
        <f>PLANEL_GerPT_Trim_Resultado!DR101</f>
        <v>11655.18506</v>
      </c>
      <c r="DF24" s="32">
        <f>PLANEL_GerPT_Trim_Resultado!DS101</f>
        <v>11655.18506</v>
      </c>
      <c r="DG24" s="32">
        <f>PLANEL_GerPT_Trim_Resultado!DT101</f>
        <v>11655.18506</v>
      </c>
      <c r="DH24" s="32">
        <f>PLANEL_GerPT_Trim_Resultado!DU101</f>
        <v>11655.18506</v>
      </c>
      <c r="DI24" s="32">
        <f>PLANEL_GerPT_Trim_Resultado!DV101</f>
        <v>11655.18506</v>
      </c>
      <c r="DJ24" s="32">
        <f>PLANEL_GerPT_Trim_Resultado!DW101</f>
        <v>11655.18506</v>
      </c>
      <c r="DK24" s="32">
        <f>PLANEL_GerPT_Trim_Resultado!DX101</f>
        <v>11655.18506</v>
      </c>
      <c r="DL24" s="32">
        <f>PLANEL_GerPT_Trim_Resultado!DY101</f>
        <v>11655.18506</v>
      </c>
      <c r="DM24" s="32">
        <f>PLANEL_GerPT_Trim_Resultado!DZ101</f>
        <v>11655.18506</v>
      </c>
      <c r="DN24" s="32">
        <f>PLANEL_GerPT_Trim_Resultado!EA101</f>
        <v>11655.18506</v>
      </c>
      <c r="DO24" s="32">
        <f>PLANEL_GerPT_Trim_Resultado!EB101</f>
        <v>11655.18506</v>
      </c>
      <c r="DP24" s="32">
        <f>PLANEL_GerPT_Trim_Resultado!EC101</f>
        <v>11655.18506</v>
      </c>
      <c r="DQ24" s="32">
        <f>PLANEL_GerPT_Trim_Resultado!ED101</f>
        <v>11655.18506</v>
      </c>
      <c r="DR24" s="32">
        <f>PLANEL_GerPT_Trim_Resultado!EE101</f>
        <v>11655.18506</v>
      </c>
      <c r="DS24" s="32">
        <f>PLANEL_GerPT_Trim_Resultado!EF101</f>
        <v>11655.18506</v>
      </c>
      <c r="DT24" s="32">
        <f>PLANEL_GerPT_Trim_Resultado!EG101</f>
        <v>11655.18506</v>
      </c>
      <c r="DU24" s="32">
        <f>PLANEL_GerPT_Trim_Resultado!EH101</f>
        <v>11655.18506</v>
      </c>
      <c r="DV24" s="32">
        <f>PLANEL_GerPT_Trim_Resultado!EI101</f>
        <v>11655.18506</v>
      </c>
      <c r="DW24" s="32">
        <f>PLANEL_GerPT_Trim_Resultado!EJ101</f>
        <v>11655.18506</v>
      </c>
      <c r="DX24" s="32">
        <f>PLANEL_GerPT_Trim_Resultado!EK101</f>
        <v>11655.18506</v>
      </c>
      <c r="DY24" s="32">
        <f>PLANEL_GerPT_Trim_Resultado!EL101</f>
        <v>11655.18506</v>
      </c>
      <c r="DZ24" s="32">
        <f>PLANEL_GerPT_Trim_Resultado!EM101</f>
        <v>11655.18506</v>
      </c>
      <c r="EA24" s="32">
        <f>PLANEL_GerPT_Trim_Resultado!EN101</f>
        <v>11655.18506</v>
      </c>
      <c r="EB24" s="32">
        <f>PLANEL_GerPT_Trim_Resultado!EO101</f>
        <v>11655.18506</v>
      </c>
      <c r="EC24" s="32">
        <f>PLANEL_GerPT_Trim_Resultado!EP101</f>
        <v>11655.18506</v>
      </c>
      <c r="ED24" s="32">
        <f>PLANEL_GerPT_Trim_Resultado!EQ101</f>
        <v>11655.18506</v>
      </c>
      <c r="EE24" s="32">
        <f>PLANEL_GerPT_Trim_Resultado!ER101</f>
        <v>11655.18506</v>
      </c>
      <c r="EF24" s="32">
        <f>PLANEL_GerPT_Trim_Resultado!ES101</f>
        <v>11655.18506</v>
      </c>
      <c r="EG24" s="32">
        <f>PLANEL_GerPT_Trim_Resultado!ET101</f>
        <v>11655.18506</v>
      </c>
      <c r="EH24" s="32">
        <f>PLANEL_GerPT_Trim_Resultado!EU101</f>
        <v>11655.18506</v>
      </c>
      <c r="EI24" s="32">
        <f>PLANEL_GerPT_Trim_Resultado!EV101</f>
        <v>11655.18506</v>
      </c>
      <c r="EJ24" s="32">
        <f>PLANEL_GerPT_Trim_Resultado!EW101</f>
        <v>11655.18506</v>
      </c>
      <c r="EK24" s="32">
        <f>PLANEL_GerPT_Trim_Resultado!EX101</f>
        <v>11655.18506</v>
      </c>
      <c r="EL24" s="32">
        <f>PLANEL_GerPT_Trim_Resultado!EY101</f>
        <v>11655.18506</v>
      </c>
      <c r="EM24" s="32">
        <f>PLANEL_GerPT_Trim_Resultado!EZ101</f>
        <v>11655.18506</v>
      </c>
      <c r="EN24" s="32">
        <f>PLANEL_GerPT_Trim_Resultado!FA101</f>
        <v>11655.18506</v>
      </c>
      <c r="EO24" s="32">
        <f>PLANEL_GerPT_Trim_Resultado!FB101</f>
        <v>11655.18506</v>
      </c>
      <c r="EP24" s="32">
        <f>PLANEL_GerPT_Trim_Resultado!FC101</f>
        <v>11655.18506</v>
      </c>
    </row>
    <row r="25" spans="2:146" x14ac:dyDescent="0.25">
      <c r="B25" s="27" t="s">
        <v>9</v>
      </c>
      <c r="C25" s="28">
        <f>SUM(C4:C24)</f>
        <v>88575.227869850001</v>
      </c>
      <c r="D25" s="28">
        <f t="shared" ref="D25:BO25" si="0">SUM(D4:D24)</f>
        <v>84766.329783259993</v>
      </c>
      <c r="E25" s="28">
        <f t="shared" si="0"/>
        <v>83382.817372950012</v>
      </c>
      <c r="F25" s="28">
        <f t="shared" si="0"/>
        <v>87267.612367729991</v>
      </c>
      <c r="G25" s="28">
        <f t="shared" si="0"/>
        <v>87345.760071970013</v>
      </c>
      <c r="H25" s="28">
        <f t="shared" si="0"/>
        <v>83663.337544770009</v>
      </c>
      <c r="I25" s="28">
        <f t="shared" si="0"/>
        <v>83285.01708207</v>
      </c>
      <c r="J25" s="28">
        <f t="shared" si="0"/>
        <v>86804.327051400018</v>
      </c>
      <c r="K25" s="28">
        <f t="shared" si="0"/>
        <v>91283.254574970008</v>
      </c>
      <c r="L25" s="28">
        <f t="shared" si="0"/>
        <v>87387.690650170014</v>
      </c>
      <c r="M25" s="28">
        <f t="shared" si="0"/>
        <v>86981.448526750013</v>
      </c>
      <c r="N25" s="28">
        <f t="shared" si="0"/>
        <v>90710.33156890003</v>
      </c>
      <c r="O25" s="28">
        <f t="shared" si="0"/>
        <v>93429.348097970025</v>
      </c>
      <c r="P25" s="28">
        <f t="shared" si="0"/>
        <v>89500.54131582001</v>
      </c>
      <c r="Q25" s="28">
        <f t="shared" si="0"/>
        <v>89101.917207070001</v>
      </c>
      <c r="R25" s="28">
        <f t="shared" si="0"/>
        <v>92836.059569600009</v>
      </c>
      <c r="S25" s="28">
        <f t="shared" si="0"/>
        <v>98476.062457969994</v>
      </c>
      <c r="T25" s="28">
        <f t="shared" si="0"/>
        <v>94359.481683200007</v>
      </c>
      <c r="U25" s="28">
        <f t="shared" si="0"/>
        <v>93935.79113487</v>
      </c>
      <c r="V25" s="28">
        <f t="shared" si="0"/>
        <v>97878.518424330017</v>
      </c>
      <c r="W25" s="28">
        <f t="shared" si="0"/>
        <v>103588.10943127002</v>
      </c>
      <c r="X25" s="28">
        <f t="shared" si="0"/>
        <v>99290.190475800016</v>
      </c>
      <c r="Y25" s="28">
        <f t="shared" si="0"/>
        <v>98849.762351230005</v>
      </c>
      <c r="Z25" s="28">
        <f t="shared" si="0"/>
        <v>102968.96575220001</v>
      </c>
      <c r="AA25" s="28">
        <f t="shared" si="0"/>
        <v>108662.21061127</v>
      </c>
      <c r="AB25" s="28">
        <f t="shared" si="0"/>
        <v>104181.15647950002</v>
      </c>
      <c r="AC25" s="28">
        <f t="shared" si="0"/>
        <v>103722.74167807002</v>
      </c>
      <c r="AD25" s="28">
        <f t="shared" si="0"/>
        <v>108022.1283463</v>
      </c>
      <c r="AE25" s="28">
        <f t="shared" si="0"/>
        <v>112407.02200327</v>
      </c>
      <c r="AF25" s="28">
        <f t="shared" si="0"/>
        <v>108261.32006033002</v>
      </c>
      <c r="AG25" s="28">
        <f t="shared" si="0"/>
        <v>108017.57009067001</v>
      </c>
      <c r="AH25" s="28">
        <f t="shared" si="0"/>
        <v>111742.86367260001</v>
      </c>
      <c r="AI25" s="28">
        <f t="shared" si="0"/>
        <v>116875.97699036999</v>
      </c>
      <c r="AJ25" s="28">
        <f t="shared" si="0"/>
        <v>112744.26036280002</v>
      </c>
      <c r="AK25" s="28">
        <f t="shared" si="0"/>
        <v>111739.87880407002</v>
      </c>
      <c r="AL25" s="28">
        <f t="shared" si="0"/>
        <v>116709.70226660001</v>
      </c>
      <c r="AM25" s="28">
        <f t="shared" si="0"/>
        <v>120320.94936067003</v>
      </c>
      <c r="AN25" s="28">
        <f t="shared" si="0"/>
        <v>112734.89554870001</v>
      </c>
      <c r="AO25" s="28">
        <f t="shared" si="0"/>
        <v>111032.63291697002</v>
      </c>
      <c r="AP25" s="28">
        <f t="shared" si="0"/>
        <v>117248.5282865</v>
      </c>
      <c r="AQ25" s="28">
        <f t="shared" si="0"/>
        <v>122188.72470627005</v>
      </c>
      <c r="AR25" s="28">
        <f t="shared" si="0"/>
        <v>114602.71452890002</v>
      </c>
      <c r="AS25" s="28">
        <f t="shared" si="0"/>
        <v>116885.87028357004</v>
      </c>
      <c r="AT25" s="28">
        <f t="shared" si="0"/>
        <v>119530.90391590002</v>
      </c>
      <c r="AU25" s="28">
        <f t="shared" si="0"/>
        <v>125533.44029227002</v>
      </c>
      <c r="AV25" s="28">
        <f t="shared" si="0"/>
        <v>117837.92452790003</v>
      </c>
      <c r="AW25" s="28">
        <f t="shared" si="0"/>
        <v>115635.60084914001</v>
      </c>
      <c r="AX25" s="28">
        <f t="shared" si="0"/>
        <v>122419.84202990004</v>
      </c>
      <c r="AY25" s="28">
        <f t="shared" si="0"/>
        <v>129747.25546257004</v>
      </c>
      <c r="AZ25" s="28">
        <f t="shared" si="0"/>
        <v>121706.35490420002</v>
      </c>
      <c r="BA25" s="28">
        <f t="shared" si="0"/>
        <v>120767.53872187002</v>
      </c>
      <c r="BB25" s="28">
        <f t="shared" si="0"/>
        <v>126612.28417820003</v>
      </c>
      <c r="BC25" s="28">
        <f t="shared" si="0"/>
        <v>133958.53553038</v>
      </c>
      <c r="BD25" s="28">
        <f t="shared" si="0"/>
        <v>125845.36301891001</v>
      </c>
      <c r="BE25" s="28">
        <f t="shared" si="0"/>
        <v>125962.70317768003</v>
      </c>
      <c r="BF25" s="28">
        <f t="shared" si="0"/>
        <v>130802.73497100003</v>
      </c>
      <c r="BG25" s="28">
        <f t="shared" si="0"/>
        <v>138437.36546998002</v>
      </c>
      <c r="BH25" s="28">
        <f t="shared" si="0"/>
        <v>130031.85575551001</v>
      </c>
      <c r="BI25" s="28">
        <f t="shared" si="0"/>
        <v>127894.11555932001</v>
      </c>
      <c r="BJ25" s="28">
        <f t="shared" si="0"/>
        <v>135259.85172000001</v>
      </c>
      <c r="BK25" s="28">
        <f t="shared" si="0"/>
        <v>143052.67357598001</v>
      </c>
      <c r="BL25" s="28">
        <f t="shared" si="0"/>
        <v>136383.22368611002</v>
      </c>
      <c r="BM25" s="28">
        <f t="shared" si="0"/>
        <v>132308.97892368</v>
      </c>
      <c r="BN25" s="28">
        <f t="shared" si="0"/>
        <v>139852.6366963</v>
      </c>
      <c r="BO25" s="28">
        <f t="shared" si="0"/>
        <v>140959.73289921999</v>
      </c>
      <c r="BP25" s="28">
        <f t="shared" ref="BP25:EA25" si="1">SUM(BP4:BP24)</f>
        <v>132171.73004969</v>
      </c>
      <c r="BQ25" s="28">
        <f t="shared" si="1"/>
        <v>128536.46354892</v>
      </c>
      <c r="BR25" s="28">
        <f t="shared" si="1"/>
        <v>136553.4063564</v>
      </c>
      <c r="BS25" s="28">
        <f t="shared" si="1"/>
        <v>143593.79235122001</v>
      </c>
      <c r="BT25" s="28">
        <f t="shared" si="1"/>
        <v>133075.14664769001</v>
      </c>
      <c r="BU25" s="28">
        <f t="shared" si="1"/>
        <v>133652.15555691998</v>
      </c>
      <c r="BV25" s="28">
        <f t="shared" si="1"/>
        <v>139163.37576638002</v>
      </c>
      <c r="BW25" s="28">
        <f t="shared" si="1"/>
        <v>146390.68663042001</v>
      </c>
      <c r="BX25" s="28">
        <f t="shared" si="1"/>
        <v>135510.56720208999</v>
      </c>
      <c r="BY25" s="28">
        <f t="shared" si="1"/>
        <v>133534.64656012002</v>
      </c>
      <c r="BZ25" s="28">
        <f t="shared" si="1"/>
        <v>141938.16960518001</v>
      </c>
      <c r="CA25" s="28">
        <f t="shared" si="1"/>
        <v>148682.27434362003</v>
      </c>
      <c r="CB25" s="28">
        <f t="shared" si="1"/>
        <v>138250.89288448999</v>
      </c>
      <c r="CC25" s="28">
        <f t="shared" si="1"/>
        <v>136596.97816688</v>
      </c>
      <c r="CD25" s="28">
        <f t="shared" si="1"/>
        <v>144204.88030098</v>
      </c>
      <c r="CE25" s="28">
        <f t="shared" si="1"/>
        <v>152453.88147001999</v>
      </c>
      <c r="CF25" s="28">
        <f t="shared" si="1"/>
        <v>141846.00581254001</v>
      </c>
      <c r="CG25" s="28">
        <f t="shared" si="1"/>
        <v>139652.31345488</v>
      </c>
      <c r="CH25" s="28">
        <f t="shared" si="1"/>
        <v>147950.53094008</v>
      </c>
      <c r="CI25" s="28">
        <f t="shared" si="1"/>
        <v>156183.69537891998</v>
      </c>
      <c r="CJ25" s="28">
        <f t="shared" si="1"/>
        <v>144237.59728193999</v>
      </c>
      <c r="CK25" s="28">
        <f t="shared" si="1"/>
        <v>141499.55366291999</v>
      </c>
      <c r="CL25" s="28">
        <f t="shared" si="1"/>
        <v>151290.57519387998</v>
      </c>
      <c r="CM25" s="28">
        <f t="shared" si="1"/>
        <v>159531.76486479997</v>
      </c>
      <c r="CN25" s="28">
        <f t="shared" si="1"/>
        <v>147853.96683659998</v>
      </c>
      <c r="CO25" s="28">
        <f t="shared" si="1"/>
        <v>144597.91887179998</v>
      </c>
      <c r="CP25" s="28">
        <f t="shared" si="1"/>
        <v>154613.39880219998</v>
      </c>
      <c r="CQ25" s="28">
        <f t="shared" si="1"/>
        <v>162792.67282579999</v>
      </c>
      <c r="CR25" s="28">
        <f t="shared" si="1"/>
        <v>150386.55282360001</v>
      </c>
      <c r="CS25" s="28">
        <f t="shared" si="1"/>
        <v>147595.4987808</v>
      </c>
      <c r="CT25" s="28">
        <f t="shared" si="1"/>
        <v>157845.34298320001</v>
      </c>
      <c r="CU25" s="28">
        <f t="shared" si="1"/>
        <v>164139.82707500001</v>
      </c>
      <c r="CV25" s="28">
        <f t="shared" si="1"/>
        <v>151504.31052200001</v>
      </c>
      <c r="CW25" s="28">
        <f t="shared" si="1"/>
        <v>149717.324662</v>
      </c>
      <c r="CX25" s="28">
        <f t="shared" si="1"/>
        <v>159164.84835799999</v>
      </c>
      <c r="CY25" s="76">
        <f t="shared" si="1"/>
        <v>168741.45348</v>
      </c>
      <c r="CZ25" s="76">
        <f t="shared" si="1"/>
        <v>155880.70895999999</v>
      </c>
      <c r="DA25" s="76">
        <f t="shared" si="1"/>
        <v>153038.46078799997</v>
      </c>
      <c r="DB25" s="76">
        <f t="shared" si="1"/>
        <v>163740.7381856</v>
      </c>
      <c r="DC25" s="28">
        <f t="shared" si="1"/>
        <v>169811.19110700002</v>
      </c>
      <c r="DD25" s="28">
        <f t="shared" si="1"/>
        <v>156748.31274899998</v>
      </c>
      <c r="DE25" s="28">
        <f t="shared" si="1"/>
        <v>153881.93501399999</v>
      </c>
      <c r="DF25" s="28">
        <f t="shared" si="1"/>
        <v>164788.992516</v>
      </c>
      <c r="DG25" s="28">
        <f t="shared" si="1"/>
        <v>171727.55523599999</v>
      </c>
      <c r="DH25" s="28">
        <f t="shared" si="1"/>
        <v>158460.108725</v>
      </c>
      <c r="DI25" s="28">
        <f t="shared" si="1"/>
        <v>155569.01924199998</v>
      </c>
      <c r="DJ25" s="28">
        <f t="shared" si="1"/>
        <v>166683.82338299998</v>
      </c>
      <c r="DK25" s="28">
        <f t="shared" si="1"/>
        <v>173649.800697</v>
      </c>
      <c r="DL25" s="28">
        <f t="shared" si="1"/>
        <v>160177.039009</v>
      </c>
      <c r="DM25" s="28">
        <f t="shared" si="1"/>
        <v>157473.04818499999</v>
      </c>
      <c r="DN25" s="28">
        <f t="shared" si="1"/>
        <v>168584.82934</v>
      </c>
      <c r="DO25" s="28">
        <f t="shared" si="1"/>
        <v>175572.34429899999</v>
      </c>
      <c r="DP25" s="28">
        <f t="shared" si="1"/>
        <v>161889.10529899999</v>
      </c>
      <c r="DQ25" s="28">
        <f t="shared" si="1"/>
        <v>158948.93113899999</v>
      </c>
      <c r="DR25" s="28">
        <f t="shared" si="1"/>
        <v>170484.992088</v>
      </c>
      <c r="DS25" s="28">
        <f t="shared" si="1"/>
        <v>176660.74757800001</v>
      </c>
      <c r="DT25" s="28">
        <f t="shared" si="1"/>
        <v>162761.640465</v>
      </c>
      <c r="DU25" s="28">
        <f t="shared" si="1"/>
        <v>160201.32187700001</v>
      </c>
      <c r="DV25" s="28">
        <f t="shared" si="1"/>
        <v>171550.48360899999</v>
      </c>
      <c r="DW25" s="28">
        <f t="shared" si="1"/>
        <v>177960.01254600001</v>
      </c>
      <c r="DX25" s="28">
        <f t="shared" si="1"/>
        <v>163708.251984</v>
      </c>
      <c r="DY25" s="28">
        <f t="shared" si="1"/>
        <v>161125.37583499998</v>
      </c>
      <c r="DZ25" s="28">
        <f t="shared" si="1"/>
        <v>172712.03071299999</v>
      </c>
      <c r="EA25" s="28">
        <f t="shared" si="1"/>
        <v>180056.10670000003</v>
      </c>
      <c r="EB25" s="28">
        <f t="shared" ref="EB25:EP25" si="2">SUM(EB4:EB24)</f>
        <v>165586.76940399999</v>
      </c>
      <c r="EC25" s="28">
        <f t="shared" si="2"/>
        <v>165133.71222699998</v>
      </c>
      <c r="ED25" s="28">
        <f t="shared" si="2"/>
        <v>174785.77280800001</v>
      </c>
      <c r="EE25" s="28">
        <f t="shared" si="2"/>
        <v>182316.94257300001</v>
      </c>
      <c r="EF25" s="28">
        <f t="shared" si="2"/>
        <v>167597.94897399997</v>
      </c>
      <c r="EG25" s="28">
        <f t="shared" si="2"/>
        <v>167843.85530600001</v>
      </c>
      <c r="EH25" s="28">
        <f t="shared" si="2"/>
        <v>177018.89962899999</v>
      </c>
      <c r="EI25" s="28">
        <f t="shared" si="2"/>
        <v>184977.91125300003</v>
      </c>
      <c r="EJ25" s="28">
        <f t="shared" si="2"/>
        <v>170023.293144</v>
      </c>
      <c r="EK25" s="28">
        <f t="shared" si="2"/>
        <v>168222.89652099999</v>
      </c>
      <c r="EL25" s="28">
        <f t="shared" si="2"/>
        <v>179653.65195900001</v>
      </c>
      <c r="EM25" s="28">
        <f t="shared" si="2"/>
        <v>187163.96660299998</v>
      </c>
      <c r="EN25" s="28">
        <f t="shared" si="2"/>
        <v>171970.156644</v>
      </c>
      <c r="EO25" s="28">
        <f t="shared" si="2"/>
        <v>170474.241312</v>
      </c>
      <c r="EP25" s="28">
        <f t="shared" si="2"/>
        <v>181835.07169000001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0.72777316902470401</v>
      </c>
      <c r="D30" s="47">
        <f>IF(PLANEL_Pot_Trim!D4&lt;&gt;0,D4/PLANEL_Pot_Trim!D4,0)</f>
        <v>0.63003637996011697</v>
      </c>
      <c r="E30" s="47">
        <f>IF(PLANEL_Pot_Trim!E4&lt;&gt;0,E4/PLANEL_Pot_Trim!E4,0)</f>
        <v>0.57552756842779196</v>
      </c>
      <c r="F30" s="47">
        <f>IF(PLANEL_Pot_Trim!F4&lt;&gt;0,F4/PLANEL_Pot_Trim!F4,0)</f>
        <v>0.64877931310263393</v>
      </c>
      <c r="G30" s="47">
        <f>IF(PLANEL_Pot_Trim!G4&lt;&gt;0,G4/PLANEL_Pot_Trim!G4,0)</f>
        <v>0.67431022621209658</v>
      </c>
      <c r="H30" s="47">
        <f>IF(PLANEL_Pot_Trim!H4&lt;&gt;0,H4/PLANEL_Pot_Trim!H4,0)</f>
        <v>0.59514933612515186</v>
      </c>
      <c r="I30" s="47">
        <f>IF(PLANEL_Pot_Trim!I4&lt;&gt;0,I4/PLANEL_Pot_Trim!I4,0)</f>
        <v>0.58760533986552543</v>
      </c>
      <c r="J30" s="47">
        <f>IF(PLANEL_Pot_Trim!J4&lt;&gt;0,J4/PLANEL_Pot_Trim!J4,0)</f>
        <v>0.64257155539354049</v>
      </c>
      <c r="K30" s="47">
        <f>IF(PLANEL_Pot_Trim!K4&lt;&gt;0,K4/PLANEL_Pot_Trim!K4,0)</f>
        <v>0.72759520062362149</v>
      </c>
      <c r="L30" s="47">
        <f>IF(PLANEL_Pot_Trim!L4&lt;&gt;0,L4/PLANEL_Pot_Trim!L4,0)</f>
        <v>0.63399468412471482</v>
      </c>
      <c r="M30" s="47">
        <f>IF(PLANEL_Pot_Trim!M4&lt;&gt;0,M4/PLANEL_Pot_Trim!M4,0)</f>
        <v>0.61081137626819648</v>
      </c>
      <c r="N30" s="47">
        <f>IF(PLANEL_Pot_Trim!N4&lt;&gt;0,N4/PLANEL_Pot_Trim!N4,0)</f>
        <v>0.68063575964168521</v>
      </c>
      <c r="O30" s="47">
        <f>IF(PLANEL_Pot_Trim!O4&lt;&gt;0,O4/PLANEL_Pot_Trim!O4,0)</f>
        <v>0.64783960817691766</v>
      </c>
      <c r="P30" s="47">
        <f>IF(PLANEL_Pot_Trim!P4&lt;&gt;0,P4/PLANEL_Pot_Trim!P4,0)</f>
        <v>0.57684765404705041</v>
      </c>
      <c r="Q30" s="47">
        <f>IF(PLANEL_Pot_Trim!Q4&lt;&gt;0,Q4/PLANEL_Pot_Trim!Q4,0)</f>
        <v>0.59378594026887588</v>
      </c>
      <c r="R30" s="47">
        <f>IF(PLANEL_Pot_Trim!R4&lt;&gt;0,R4/PLANEL_Pot_Trim!R4,0)</f>
        <v>0.61773163935136011</v>
      </c>
      <c r="S30" s="47">
        <f>IF(PLANEL_Pot_Trim!S4&lt;&gt;0,S4/PLANEL_Pot_Trim!S4,0)</f>
        <v>0.69000596793640878</v>
      </c>
      <c r="T30" s="47">
        <f>IF(PLANEL_Pot_Trim!T4&lt;&gt;0,T4/PLANEL_Pot_Trim!T4,0)</f>
        <v>0.61407767132769908</v>
      </c>
      <c r="U30" s="47">
        <f>IF(PLANEL_Pot_Trim!U4&lt;&gt;0,U4/PLANEL_Pot_Trim!U4,0)</f>
        <v>0.58482912804263809</v>
      </c>
      <c r="V30" s="47">
        <f>IF(PLANEL_Pot_Trim!V4&lt;&gt;0,V4/PLANEL_Pot_Trim!V4,0)</f>
        <v>0.60860154098744668</v>
      </c>
      <c r="W30" s="47">
        <f>IF(PLANEL_Pot_Trim!W4&lt;&gt;0,W4/PLANEL_Pot_Trim!W4,0)</f>
        <v>0.65800205623513308</v>
      </c>
      <c r="X30" s="47">
        <f>IF(PLANEL_Pot_Trim!X4&lt;&gt;0,X4/PLANEL_Pot_Trim!X4,0)</f>
        <v>0.60992679219337043</v>
      </c>
      <c r="Y30" s="47">
        <f>IF(PLANEL_Pot_Trim!Y4&lt;&gt;0,Y4/PLANEL_Pot_Trim!Y4,0)</f>
        <v>0.58044109044246295</v>
      </c>
      <c r="Z30" s="47">
        <f>IF(PLANEL_Pot_Trim!Z4&lt;&gt;0,Z4/PLANEL_Pot_Trim!Z4,0)</f>
        <v>0.62849951929505654</v>
      </c>
      <c r="AA30" s="47">
        <f>IF(PLANEL_Pot_Trim!AA4&lt;&gt;0,AA4/PLANEL_Pot_Trim!AA4,0)</f>
        <v>0.70757331519050626</v>
      </c>
      <c r="AB30" s="47">
        <f>IF(PLANEL_Pot_Trim!AB4&lt;&gt;0,AB4/PLANEL_Pot_Trim!AB4,0)</f>
        <v>0.65449620566735578</v>
      </c>
      <c r="AC30" s="47">
        <f>IF(PLANEL_Pot_Trim!AC4&lt;&gt;0,AC4/PLANEL_Pot_Trim!AC4,0)</f>
        <v>0.61678335567965759</v>
      </c>
      <c r="AD30" s="47">
        <f>IF(PLANEL_Pot_Trim!AD4&lt;&gt;0,AD4/PLANEL_Pot_Trim!AD4,0)</f>
        <v>0.66638225016322017</v>
      </c>
      <c r="AE30" s="47">
        <f>IF(PLANEL_Pot_Trim!AE4&lt;&gt;0,AE4/PLANEL_Pot_Trim!AE4,0)</f>
        <v>0.71019699693494687</v>
      </c>
      <c r="AF30" s="47">
        <f>IF(PLANEL_Pot_Trim!AF4&lt;&gt;0,AF4/PLANEL_Pot_Trim!AF4,0)</f>
        <v>0.64149108677886579</v>
      </c>
      <c r="AG30" s="47">
        <f>IF(PLANEL_Pot_Trim!AG4&lt;&gt;0,AG4/PLANEL_Pot_Trim!AG4,0)</f>
        <v>0.62359940137527836</v>
      </c>
      <c r="AH30" s="47">
        <f>IF(PLANEL_Pot_Trim!AH4&lt;&gt;0,AH4/PLANEL_Pot_Trim!AH4,0)</f>
        <v>0.66970331898279378</v>
      </c>
      <c r="AI30" s="47">
        <f>IF(PLANEL_Pot_Trim!AI4&lt;&gt;0,AI4/PLANEL_Pot_Trim!AI4,0)</f>
        <v>0.73345026723940099</v>
      </c>
      <c r="AJ30" s="47">
        <f>IF(PLANEL_Pot_Trim!AJ4&lt;&gt;0,AJ4/PLANEL_Pot_Trim!AJ4,0)</f>
        <v>0.65672660434815411</v>
      </c>
      <c r="AK30" s="47">
        <f>IF(PLANEL_Pot_Trim!AK4&lt;&gt;0,AK4/PLANEL_Pot_Trim!AK4,0)</f>
        <v>0.63911746336465391</v>
      </c>
      <c r="AL30" s="47">
        <f>IF(PLANEL_Pot_Trim!AL4&lt;&gt;0,AL4/PLANEL_Pot_Trim!AL4,0)</f>
        <v>0.66562131550477477</v>
      </c>
      <c r="AM30" s="47">
        <f>IF(PLANEL_Pot_Trim!AM4&lt;&gt;0,AM4/PLANEL_Pot_Trim!AM4,0)</f>
        <v>0.73381789693848165</v>
      </c>
      <c r="AN30" s="47">
        <f>IF(PLANEL_Pot_Trim!AN4&lt;&gt;0,AN4/PLANEL_Pot_Trim!AN4,0)</f>
        <v>0.68415185619405028</v>
      </c>
      <c r="AO30" s="47">
        <f>IF(PLANEL_Pot_Trim!AO4&lt;&gt;0,AO4/PLANEL_Pot_Trim!AO4,0)</f>
        <v>0.63801714005883148</v>
      </c>
      <c r="AP30" s="47">
        <f>IF(PLANEL_Pot_Trim!AP4&lt;&gt;0,AP4/PLANEL_Pot_Trim!AP4,0)</f>
        <v>0.67050297404637238</v>
      </c>
      <c r="AQ30" s="47">
        <f>IF(PLANEL_Pot_Trim!AQ4&lt;&gt;0,AQ4/PLANEL_Pot_Trim!AQ4,0)</f>
        <v>0.7338884788455291</v>
      </c>
      <c r="AR30" s="47">
        <f>IF(PLANEL_Pot_Trim!AR4&lt;&gt;0,AR4/PLANEL_Pot_Trim!AR4,0)</f>
        <v>0.70148713478411839</v>
      </c>
      <c r="AS30" s="47">
        <f>IF(PLANEL_Pot_Trim!AS4&lt;&gt;0,AS4/PLANEL_Pot_Trim!AS4,0)</f>
        <v>0.65286710736333153</v>
      </c>
      <c r="AT30" s="47">
        <f>IF(PLANEL_Pot_Trim!AT4&lt;&gt;0,AT4/PLANEL_Pot_Trim!AT4,0)</f>
        <v>0.66947280998961223</v>
      </c>
      <c r="AU30" s="47">
        <f>IF(PLANEL_Pot_Trim!AU4&lt;&gt;0,AU4/PLANEL_Pot_Trim!AU4,0)</f>
        <v>0.73518469887061544</v>
      </c>
      <c r="AV30" s="47">
        <f>IF(PLANEL_Pot_Trim!AV4&lt;&gt;0,AV4/PLANEL_Pot_Trim!AV4,0)</f>
        <v>0.6843679862296802</v>
      </c>
      <c r="AW30" s="47">
        <f>IF(PLANEL_Pot_Trim!AW4&lt;&gt;0,AW4/PLANEL_Pot_Trim!AW4,0)</f>
        <v>0.63014791681166116</v>
      </c>
      <c r="AX30" s="47">
        <f>IF(PLANEL_Pot_Trim!AX4&lt;&gt;0,AX4/PLANEL_Pot_Trim!AX4,0)</f>
        <v>0.66494836849217731</v>
      </c>
      <c r="AY30" s="47">
        <f>IF(PLANEL_Pot_Trim!AY4&lt;&gt;0,AY4/PLANEL_Pot_Trim!AY4,0)</f>
        <v>0.73564337229636279</v>
      </c>
      <c r="AZ30" s="47">
        <f>IF(PLANEL_Pot_Trim!AZ4&lt;&gt;0,AZ4/PLANEL_Pot_Trim!AZ4,0)</f>
        <v>0.69775199760067885</v>
      </c>
      <c r="BA30" s="47">
        <f>IF(PLANEL_Pot_Trim!BA4&lt;&gt;0,BA4/PLANEL_Pot_Trim!BA4,0)</f>
        <v>0.65269553759967613</v>
      </c>
      <c r="BB30" s="47">
        <f>IF(PLANEL_Pot_Trim!BB4&lt;&gt;0,BB4/PLANEL_Pot_Trim!BB4,0)</f>
        <v>0.67322394865348967</v>
      </c>
      <c r="BC30" s="47">
        <f>IF(PLANEL_Pot_Trim!BC4&lt;&gt;0,BC4/PLANEL_Pot_Trim!BC4,0)</f>
        <v>0.73884904457032941</v>
      </c>
      <c r="BD30" s="47">
        <f>IF(PLANEL_Pot_Trim!BD4&lt;&gt;0,BD4/PLANEL_Pot_Trim!BD4,0)</f>
        <v>0.68350014693265115</v>
      </c>
      <c r="BE30" s="47">
        <f>IF(PLANEL_Pot_Trim!BE4&lt;&gt;0,BE4/PLANEL_Pot_Trim!BE4,0)</f>
        <v>0.64225208348801477</v>
      </c>
      <c r="BF30" s="47">
        <f>IF(PLANEL_Pot_Trim!BF4&lt;&gt;0,BF4/PLANEL_Pot_Trim!BF4,0)</f>
        <v>0.66124178548315971</v>
      </c>
      <c r="BG30" s="47">
        <f>IF(PLANEL_Pot_Trim!BG4&lt;&gt;0,BG4/PLANEL_Pot_Trim!BG4,0)</f>
        <v>0.74208578375728318</v>
      </c>
      <c r="BH30" s="47">
        <f>IF(PLANEL_Pot_Trim!BH4&lt;&gt;0,BH4/PLANEL_Pot_Trim!BH4,0)</f>
        <v>0.64267811014655341</v>
      </c>
      <c r="BI30" s="47">
        <f>IF(PLANEL_Pot_Trim!BI4&lt;&gt;0,BI4/PLANEL_Pot_Trim!BI4,0)</f>
        <v>0.58915845103122499</v>
      </c>
      <c r="BJ30" s="47">
        <f>IF(PLANEL_Pot_Trim!BJ4&lt;&gt;0,BJ4/PLANEL_Pot_Trim!BJ4,0)</f>
        <v>0.65950884042783064</v>
      </c>
      <c r="BK30" s="47">
        <f>IF(PLANEL_Pot_Trim!BK4&lt;&gt;0,BK4/PLANEL_Pot_Trim!BK4,0)</f>
        <v>0.7473408590702656</v>
      </c>
      <c r="BL30" s="47">
        <f>IF(PLANEL_Pot_Trim!BL4&lt;&gt;0,BL4/PLANEL_Pot_Trim!BL4,0)</f>
        <v>0.67621343964943315</v>
      </c>
      <c r="BM30" s="47">
        <f>IF(PLANEL_Pot_Trim!BM4&lt;&gt;0,BM4/PLANEL_Pot_Trim!BM4,0)</f>
        <v>0.61901463959995062</v>
      </c>
      <c r="BN30" s="47">
        <f>IF(PLANEL_Pot_Trim!BN4&lt;&gt;0,BN4/PLANEL_Pot_Trim!BN4,0)</f>
        <v>0.65963923371433064</v>
      </c>
      <c r="BO30" s="47">
        <f>IF(PLANEL_Pot_Trim!BO4&lt;&gt;0,BO4/PLANEL_Pot_Trim!BO4,0)</f>
        <v>0.741671111463997</v>
      </c>
      <c r="BP30" s="47">
        <f>IF(PLANEL_Pot_Trim!BP4&lt;&gt;0,BP4/PLANEL_Pot_Trim!BP4,0)</f>
        <v>0.65159319500661594</v>
      </c>
      <c r="BQ30" s="47">
        <f>IF(PLANEL_Pot_Trim!BQ4&lt;&gt;0,BQ4/PLANEL_Pot_Trim!BQ4,0)</f>
        <v>0.59934953271033853</v>
      </c>
      <c r="BR30" s="47">
        <f>IF(PLANEL_Pot_Trim!BR4&lt;&gt;0,BR4/PLANEL_Pot_Trim!BR4,0)</f>
        <v>0.6528652092991506</v>
      </c>
      <c r="BS30" s="47">
        <f>IF(PLANEL_Pot_Trim!BS4&lt;&gt;0,BS4/PLANEL_Pot_Trim!BS4,0)</f>
        <v>0.7418463349824781</v>
      </c>
      <c r="BT30" s="47">
        <f>IF(PLANEL_Pot_Trim!BT4&lt;&gt;0,BT4/PLANEL_Pot_Trim!BT4,0)</f>
        <v>0.63901066463969292</v>
      </c>
      <c r="BU30" s="47">
        <f>IF(PLANEL_Pot_Trim!BU4&lt;&gt;0,BU4/PLANEL_Pot_Trim!BU4,0)</f>
        <v>0.59602359831897544</v>
      </c>
      <c r="BV30" s="47">
        <f>IF(PLANEL_Pot_Trim!BV4&lt;&gt;0,BV4/PLANEL_Pot_Trim!BV4,0)</f>
        <v>0.65072682871615939</v>
      </c>
      <c r="BW30" s="47">
        <f>IF(PLANEL_Pot_Trim!BW4&lt;&gt;0,BW4/PLANEL_Pot_Trim!BW4,0)</f>
        <v>0.7430812596980767</v>
      </c>
      <c r="BX30" s="47">
        <f>IF(PLANEL_Pot_Trim!BX4&lt;&gt;0,BX4/PLANEL_Pot_Trim!BX4,0)</f>
        <v>0.6309327784458546</v>
      </c>
      <c r="BY30" s="47">
        <f>IF(PLANEL_Pot_Trim!BY4&lt;&gt;0,BY4/PLANEL_Pot_Trim!BY4,0)</f>
        <v>0.60260844585029172</v>
      </c>
      <c r="BZ30" s="47">
        <f>IF(PLANEL_Pot_Trim!BZ4&lt;&gt;0,BZ4/PLANEL_Pot_Trim!BZ4,0)</f>
        <v>0.64927101508639751</v>
      </c>
      <c r="CA30" s="47">
        <f>IF(PLANEL_Pot_Trim!CA4&lt;&gt;0,CA4/PLANEL_Pot_Trim!CA4,0)</f>
        <v>0.74457153201587367</v>
      </c>
      <c r="CB30" s="47">
        <f>IF(PLANEL_Pot_Trim!CB4&lt;&gt;0,CB4/PLANEL_Pot_Trim!CB4,0)</f>
        <v>0.62364577787837738</v>
      </c>
      <c r="CC30" s="47">
        <f>IF(PLANEL_Pot_Trim!CC4&lt;&gt;0,CC4/PLANEL_Pot_Trim!CC4,0)</f>
        <v>0.55951819482395782</v>
      </c>
      <c r="CD30" s="47">
        <f>IF(PLANEL_Pot_Trim!CD4&lt;&gt;0,CD4/PLANEL_Pot_Trim!CD4,0)</f>
        <v>0.64751418091022761</v>
      </c>
      <c r="CE30" s="47">
        <f>IF(PLANEL_Pot_Trim!CE4&lt;&gt;0,CE4/PLANEL_Pot_Trim!CE4,0)</f>
        <v>0.74416235456444313</v>
      </c>
      <c r="CF30" s="47">
        <f>IF(PLANEL_Pot_Trim!CF4&lt;&gt;0,CF4/PLANEL_Pot_Trim!CF4,0)</f>
        <v>0.63991201861212399</v>
      </c>
      <c r="CG30" s="47">
        <f>IF(PLANEL_Pot_Trim!CG4&lt;&gt;0,CG4/PLANEL_Pot_Trim!CG4,0)</f>
        <v>0.57593764041955797</v>
      </c>
      <c r="CH30" s="47">
        <f>IF(PLANEL_Pot_Trim!CH4&lt;&gt;0,CH4/PLANEL_Pot_Trim!CH4,0)</f>
        <v>0.64462449633368679</v>
      </c>
      <c r="CI30" s="47">
        <f>IF(PLANEL_Pot_Trim!CI4&lt;&gt;0,CI4/PLANEL_Pot_Trim!CI4,0)</f>
        <v>0.74224036752750133</v>
      </c>
      <c r="CJ30" s="47">
        <f>IF(PLANEL_Pot_Trim!CJ4&lt;&gt;0,CJ4/PLANEL_Pot_Trim!CJ4,0)</f>
        <v>0.64367439565606865</v>
      </c>
      <c r="CK30" s="47">
        <f>IF(PLANEL_Pot_Trim!CK4&lt;&gt;0,CK4/PLANEL_Pot_Trim!CK4,0)</f>
        <v>0.59252268269555419</v>
      </c>
      <c r="CL30" s="47">
        <f>IF(PLANEL_Pot_Trim!CL4&lt;&gt;0,CL4/PLANEL_Pot_Trim!CL4,0)</f>
        <v>0.64106862972664758</v>
      </c>
      <c r="CM30" s="47">
        <f>IF(PLANEL_Pot_Trim!CM4&lt;&gt;0,CM4/PLANEL_Pot_Trim!CM4,0)</f>
        <v>0.74121798786555559</v>
      </c>
      <c r="CN30" s="47">
        <f>IF(PLANEL_Pot_Trim!CN4&lt;&gt;0,CN4/PLANEL_Pot_Trim!CN4,0)</f>
        <v>0.61683900364855182</v>
      </c>
      <c r="CO30" s="47">
        <f>IF(PLANEL_Pot_Trim!CO4&lt;&gt;0,CO4/PLANEL_Pot_Trim!CO4,0)</f>
        <v>0.57104410351150303</v>
      </c>
      <c r="CP30" s="47">
        <f>IF(PLANEL_Pot_Trim!CP4&lt;&gt;0,CP4/PLANEL_Pot_Trim!CP4,0)</f>
        <v>0.63791488319887291</v>
      </c>
      <c r="CQ30" s="47">
        <f>IF(PLANEL_Pot_Trim!CQ4&lt;&gt;0,CQ4/PLANEL_Pot_Trim!CQ4,0)</f>
        <v>0.74103631590078811</v>
      </c>
      <c r="CR30" s="47">
        <f>IF(PLANEL_Pot_Trim!CR4&lt;&gt;0,CR4/PLANEL_Pot_Trim!CR4,0)</f>
        <v>0.62298826689176157</v>
      </c>
      <c r="CS30" s="47">
        <f>IF(PLANEL_Pot_Trim!CS4&lt;&gt;0,CS4/PLANEL_Pot_Trim!CS4,0)</f>
        <v>0.58161012064990936</v>
      </c>
      <c r="CT30" s="47">
        <f>IF(PLANEL_Pot_Trim!CT4&lt;&gt;0,CT4/PLANEL_Pot_Trim!CT4,0)</f>
        <v>0.6368059776136662</v>
      </c>
      <c r="CU30" s="47">
        <f>IF(PLANEL_Pot_Trim!CU4&lt;&gt;0,CU4/PLANEL_Pot_Trim!CU4,0)</f>
        <v>0.74279635430336588</v>
      </c>
      <c r="CV30" s="47">
        <f>IF(PLANEL_Pot_Trim!CV4&lt;&gt;0,CV4/PLANEL_Pot_Trim!CV4,0)</f>
        <v>0.61114215142449146</v>
      </c>
      <c r="CW30" s="47">
        <f>IF(PLANEL_Pot_Trim!CW4&lt;&gt;0,CW4/PLANEL_Pot_Trim!CW4,0)</f>
        <v>0.56239796008150811</v>
      </c>
      <c r="CX30" s="47">
        <f>IF(PLANEL_Pot_Trim!CX4&lt;&gt;0,CX4/PLANEL_Pot_Trim!CX4,0)</f>
        <v>0.63779822138297493</v>
      </c>
      <c r="CY30" s="77">
        <f>IF(PLANEL_Pot_Trim!CY4&lt;&gt;0,CY4/PLANEL_Pot_Trim!CY4,0)</f>
        <v>0.74797822207423414</v>
      </c>
      <c r="CZ30" s="77">
        <f>IF(PLANEL_Pot_Trim!CZ4&lt;&gt;0,CZ4/PLANEL_Pot_Trim!CZ4,0)</f>
        <v>0.63547606888988861</v>
      </c>
      <c r="DA30" s="77">
        <f>IF(PLANEL_Pot_Trim!DA4&lt;&gt;0,DA4/PLANEL_Pot_Trim!DA4,0)</f>
        <v>0.58024460350580975</v>
      </c>
      <c r="DB30" s="77">
        <f>IF(PLANEL_Pot_Trim!DB4&lt;&gt;0,DB4/PLANEL_Pot_Trim!DB4,0)</f>
        <v>0.63779822138297493</v>
      </c>
      <c r="DC30" s="47">
        <f>IF(PLANEL_Pot_Trim!DC4&lt;&gt;0,DC4/PLANEL_Pot_Trim!DC4,0)</f>
        <v>0.74895069850141993</v>
      </c>
      <c r="DD30" s="47">
        <f>IF(PLANEL_Pot_Trim!DD4&lt;&gt;0,DD4/PLANEL_Pot_Trim!DD4,0)</f>
        <v>0.62388881562192244</v>
      </c>
      <c r="DE30" s="47">
        <f>IF(PLANEL_Pot_Trim!DE4&lt;&gt;0,DE4/PLANEL_Pot_Trim!DE4,0)</f>
        <v>0.52459299286224359</v>
      </c>
      <c r="DF30" s="47">
        <f>IF(PLANEL_Pot_Trim!DF4&lt;&gt;0,DF4/PLANEL_Pot_Trim!DF4,0)</f>
        <v>0.63779822138297493</v>
      </c>
      <c r="DG30" s="47">
        <f>IF(PLANEL_Pot_Trim!DG4&lt;&gt;0,DG4/PLANEL_Pot_Trim!DG4,0)</f>
        <v>0.74936229812485466</v>
      </c>
      <c r="DH30" s="47">
        <f>IF(PLANEL_Pot_Trim!DH4&lt;&gt;0,DH4/PLANEL_Pot_Trim!DH4,0)</f>
        <v>0.63145320685026574</v>
      </c>
      <c r="DI30" s="47">
        <f>IF(PLANEL_Pot_Trim!DI4&lt;&gt;0,DI4/PLANEL_Pot_Trim!DI4,0)</f>
        <v>0.54307687202272281</v>
      </c>
      <c r="DJ30" s="47">
        <f>IF(PLANEL_Pot_Trim!DJ4&lt;&gt;0,DJ4/PLANEL_Pot_Trim!DJ4,0)</f>
        <v>0.63779822138297493</v>
      </c>
      <c r="DK30" s="47">
        <f>IF(PLANEL_Pot_Trim!DK4&lt;&gt;0,DK4/PLANEL_Pot_Trim!DK4,0)</f>
        <v>0.74964442812765331</v>
      </c>
      <c r="DL30" s="47">
        <f>IF(PLANEL_Pot_Trim!DL4&lt;&gt;0,DL4/PLANEL_Pot_Trim!DL4,0)</f>
        <v>0.63534747203462827</v>
      </c>
      <c r="DM30" s="47">
        <f>IF(PLANEL_Pot_Trim!DM4&lt;&gt;0,DM4/PLANEL_Pot_Trim!DM4,0)</f>
        <v>0.54693370627800875</v>
      </c>
      <c r="DN30" s="47">
        <f>IF(PLANEL_Pot_Trim!DN4&lt;&gt;0,DN4/PLANEL_Pot_Trim!DN4,0)</f>
        <v>0.63771864842281356</v>
      </c>
      <c r="DO30" s="47">
        <f>IF(PLANEL_Pot_Trim!DO4&lt;&gt;0,DO4/PLANEL_Pot_Trim!DO4,0)</f>
        <v>0.74964981029497568</v>
      </c>
      <c r="DP30" s="47">
        <f>IF(PLANEL_Pot_Trim!DP4&lt;&gt;0,DP4/PLANEL_Pot_Trim!DP4,0)</f>
        <v>0.64080966011675999</v>
      </c>
      <c r="DQ30" s="47">
        <f>IF(PLANEL_Pot_Trim!DQ4&lt;&gt;0,DQ4/PLANEL_Pot_Trim!DQ4,0)</f>
        <v>0.56720733184522232</v>
      </c>
      <c r="DR30" s="47">
        <f>IF(PLANEL_Pot_Trim!DR4&lt;&gt;0,DR4/PLANEL_Pot_Trim!DR4,0)</f>
        <v>0.63733672835087718</v>
      </c>
      <c r="DS30" s="47">
        <f>IF(PLANEL_Pot_Trim!DS4&lt;&gt;0,DS4/PLANEL_Pot_Trim!DS4,0)</f>
        <v>0.7496508729649296</v>
      </c>
      <c r="DT30" s="47">
        <f>IF(PLANEL_Pot_Trim!DT4&lt;&gt;0,DT4/PLANEL_Pot_Trim!DT4,0)</f>
        <v>0.64078194887985374</v>
      </c>
      <c r="DU30" s="47">
        <f>IF(PLANEL_Pot_Trim!DU4&lt;&gt;0,DU4/PLANEL_Pot_Trim!DU4,0)</f>
        <v>0.55135003158366325</v>
      </c>
      <c r="DV30" s="47">
        <f>IF(PLANEL_Pot_Trim!DV4&lt;&gt;0,DV4/PLANEL_Pot_Trim!DV4,0)</f>
        <v>0.63456857315477644</v>
      </c>
      <c r="DW30" s="47">
        <f>IF(PLANEL_Pot_Trim!DW4&lt;&gt;0,DW4/PLANEL_Pot_Trim!DW4,0)</f>
        <v>0.74965397215063878</v>
      </c>
      <c r="DX30" s="47">
        <f>IF(PLANEL_Pot_Trim!DX4&lt;&gt;0,DX4/PLANEL_Pot_Trim!DX4,0)</f>
        <v>0.64070109266277919</v>
      </c>
      <c r="DY30" s="47">
        <f>IF(PLANEL_Pot_Trim!DY4&lt;&gt;0,DY4/PLANEL_Pot_Trim!DY4,0)</f>
        <v>0.56187136560011397</v>
      </c>
      <c r="DZ30" s="47">
        <f>IF(PLANEL_Pot_Trim!DZ4&lt;&gt;0,DZ4/PLANEL_Pot_Trim!DZ4,0)</f>
        <v>0.631478911741164</v>
      </c>
      <c r="EA30" s="47">
        <f>IF(PLANEL_Pot_Trim!EA4&lt;&gt;0,EA4/PLANEL_Pot_Trim!EA4,0)</f>
        <v>0.74965698203980591</v>
      </c>
      <c r="EB30" s="47">
        <f>IF(PLANEL_Pot_Trim!EB4&lt;&gt;0,EB4/PLANEL_Pot_Trim!EB4,0)</f>
        <v>0.64062256789143079</v>
      </c>
      <c r="EC30" s="47">
        <f>IF(PLANEL_Pot_Trim!EC4&lt;&gt;0,EC4/PLANEL_Pot_Trim!EC4,0)</f>
        <v>0.55216828249422467</v>
      </c>
      <c r="ED30" s="47">
        <f>IF(PLANEL_Pot_Trim!ED4&lt;&gt;0,ED4/PLANEL_Pot_Trim!ED4,0)</f>
        <v>0.62936128493741983</v>
      </c>
      <c r="EE30" s="47">
        <f>IF(PLANEL_Pot_Trim!EE4&lt;&gt;0,EE4/PLANEL_Pot_Trim!EE4,0)</f>
        <v>0.74446530024900504</v>
      </c>
      <c r="EF30" s="47">
        <f>IF(PLANEL_Pot_Trim!EF4&lt;&gt;0,EF4/PLANEL_Pot_Trim!EF4,0)</f>
        <v>0.63968992175626305</v>
      </c>
      <c r="EG30" s="47">
        <f>IF(PLANEL_Pot_Trim!EG4&lt;&gt;0,EG4/PLANEL_Pot_Trim!EG4,0)</f>
        <v>0.56806373456720582</v>
      </c>
      <c r="EH30" s="47">
        <f>IF(PLANEL_Pot_Trim!EH4&lt;&gt;0,EH4/PLANEL_Pot_Trim!EH4,0)</f>
        <v>0.62159375760579361</v>
      </c>
      <c r="EI30" s="47">
        <f>IF(PLANEL_Pot_Trim!EI4&lt;&gt;0,EI4/PLANEL_Pot_Trim!EI4,0)</f>
        <v>0.74701315675705571</v>
      </c>
      <c r="EJ30" s="47">
        <f>IF(PLANEL_Pot_Trim!EJ4&lt;&gt;0,EJ4/PLANEL_Pot_Trim!EJ4,0)</f>
        <v>0.64093888705831459</v>
      </c>
      <c r="EK30" s="47">
        <f>IF(PLANEL_Pot_Trim!EK4&lt;&gt;0,EK4/PLANEL_Pot_Trim!EK4,0)</f>
        <v>0.56401172474943218</v>
      </c>
      <c r="EL30" s="47">
        <f>IF(PLANEL_Pot_Trim!EL4&lt;&gt;0,EL4/PLANEL_Pot_Trim!EL4,0)</f>
        <v>0.62211418964653009</v>
      </c>
      <c r="EM30" s="47">
        <f>IF(PLANEL_Pot_Trim!EM4&lt;&gt;0,EM4/PLANEL_Pot_Trim!EM4,0)</f>
        <v>0.73989430879027929</v>
      </c>
      <c r="EN30" s="47">
        <f>IF(PLANEL_Pot_Trim!EN4&lt;&gt;0,EN4/PLANEL_Pot_Trim!EN4,0)</f>
        <v>0.63495511769697666</v>
      </c>
      <c r="EO30" s="47">
        <f>IF(PLANEL_Pot_Trim!EO4&lt;&gt;0,EO4/PLANEL_Pot_Trim!EO4,0)</f>
        <v>0.52434310744193391</v>
      </c>
      <c r="EP30" s="47">
        <f>IF(PLANEL_Pot_Trim!EP4&lt;&gt;0,EP4/PLANEL_Pot_Trim!EP4,0)</f>
        <v>0.62144001021439799</v>
      </c>
    </row>
    <row r="31" spans="2:146" x14ac:dyDescent="0.25">
      <c r="B31" s="16" t="s">
        <v>2</v>
      </c>
      <c r="C31" s="47">
        <f>IF(PLANEL_Pot_Trim!C5&lt;&gt;0,C5/PLANEL_Pot_Trim!C5,0)</f>
        <v>0.8031221648770388</v>
      </c>
      <c r="D31" s="47">
        <f>IF(PLANEL_Pot_Trim!D5&lt;&gt;0,D5/PLANEL_Pot_Trim!D5,0)</f>
        <v>0.84596946123527417</v>
      </c>
      <c r="E31" s="47">
        <f>IF(PLANEL_Pot_Trim!E5&lt;&gt;0,E5/PLANEL_Pot_Trim!E5,0)</f>
        <v>0.83627174089722489</v>
      </c>
      <c r="F31" s="47">
        <f>IF(PLANEL_Pot_Trim!F5&lt;&gt;0,F5/PLANEL_Pot_Trim!F5,0)</f>
        <v>0.80365042383436014</v>
      </c>
      <c r="G31" s="47">
        <f>IF(PLANEL_Pot_Trim!G5&lt;&gt;0,G5/PLANEL_Pot_Trim!G5,0)</f>
        <v>0.64628325078695448</v>
      </c>
      <c r="H31" s="47">
        <f>IF(PLANEL_Pot_Trim!H5&lt;&gt;0,H5/PLANEL_Pot_Trim!H5,0)</f>
        <v>0.84718557146125895</v>
      </c>
      <c r="I31" s="47">
        <f>IF(PLANEL_Pot_Trim!I5&lt;&gt;0,I5/PLANEL_Pot_Trim!I5,0)</f>
        <v>0.81254172178482398</v>
      </c>
      <c r="J31" s="47">
        <f>IF(PLANEL_Pot_Trim!J5&lt;&gt;0,J5/PLANEL_Pot_Trim!J5,0)</f>
        <v>0.80913374894695989</v>
      </c>
      <c r="K31" s="47">
        <f>IF(PLANEL_Pot_Trim!K5&lt;&gt;0,K5/PLANEL_Pot_Trim!K5,0)</f>
        <v>0.7822624648120784</v>
      </c>
      <c r="L31" s="47">
        <f>IF(PLANEL_Pot_Trim!L5&lt;&gt;0,L5/PLANEL_Pot_Trim!L5,0)</f>
        <v>0.82338076359324797</v>
      </c>
      <c r="M31" s="47">
        <f>IF(PLANEL_Pot_Trim!M5&lt;&gt;0,M5/PLANEL_Pot_Trim!M5,0)</f>
        <v>0.80043118564920157</v>
      </c>
      <c r="N31" s="47">
        <f>IF(PLANEL_Pot_Trim!N5&lt;&gt;0,N5/PLANEL_Pot_Trim!N5,0)</f>
        <v>0.81554059664910428</v>
      </c>
      <c r="O31" s="47">
        <f>IF(PLANEL_Pot_Trim!O5&lt;&gt;0,O5/PLANEL_Pot_Trim!O5,0)</f>
        <v>0.78547978696047194</v>
      </c>
      <c r="P31" s="47">
        <f>IF(PLANEL_Pot_Trim!P5&lt;&gt;0,P5/PLANEL_Pot_Trim!P5,0)</f>
        <v>0.82565550582156677</v>
      </c>
      <c r="Q31" s="47">
        <f>IF(PLANEL_Pot_Trim!Q5&lt;&gt;0,Q5/PLANEL_Pot_Trim!Q5,0)</f>
        <v>0.76380888025509408</v>
      </c>
      <c r="R31" s="47">
        <f>IF(PLANEL_Pot_Trim!R5&lt;&gt;0,R5/PLANEL_Pot_Trim!R5,0)</f>
        <v>0.80940808643274087</v>
      </c>
      <c r="S31" s="47">
        <f>IF(PLANEL_Pot_Trim!S5&lt;&gt;0,S5/PLANEL_Pot_Trim!S5,0)</f>
        <v>0.77843641767082905</v>
      </c>
      <c r="T31" s="47">
        <f>IF(PLANEL_Pot_Trim!T5&lt;&gt;0,T5/PLANEL_Pot_Trim!T5,0)</f>
        <v>0.83256995794499211</v>
      </c>
      <c r="U31" s="47">
        <f>IF(PLANEL_Pot_Trim!U5&lt;&gt;0,U5/PLANEL_Pot_Trim!U5,0)</f>
        <v>0.79464098697208652</v>
      </c>
      <c r="V31" s="47">
        <f>IF(PLANEL_Pot_Trim!V5&lt;&gt;0,V5/PLANEL_Pot_Trim!V5,0)</f>
        <v>0.81086318853651651</v>
      </c>
      <c r="W31" s="47">
        <f>IF(PLANEL_Pot_Trim!W5&lt;&gt;0,W5/PLANEL_Pot_Trim!W5,0)</f>
        <v>0.77962532229851944</v>
      </c>
      <c r="X31" s="47">
        <f>IF(PLANEL_Pot_Trim!X5&lt;&gt;0,X5/PLANEL_Pot_Trim!X5,0)</f>
        <v>0.80796766913529761</v>
      </c>
      <c r="Y31" s="47">
        <f>IF(PLANEL_Pot_Trim!Y5&lt;&gt;0,Y5/PLANEL_Pot_Trim!Y5,0)</f>
        <v>0.77665270549838039</v>
      </c>
      <c r="Z31" s="47">
        <f>IF(PLANEL_Pot_Trim!Z5&lt;&gt;0,Z5/PLANEL_Pot_Trim!Z5,0)</f>
        <v>0.7592198146008956</v>
      </c>
      <c r="AA31" s="47">
        <f>IF(PLANEL_Pot_Trim!AA5&lt;&gt;0,AA5/PLANEL_Pot_Trim!AA5,0)</f>
        <v>0.81860598689801256</v>
      </c>
      <c r="AB31" s="47">
        <f>IF(PLANEL_Pot_Trim!AB5&lt;&gt;0,AB5/PLANEL_Pot_Trim!AB5,0)</f>
        <v>0.57236064388275654</v>
      </c>
      <c r="AC31" s="47">
        <f>IF(PLANEL_Pot_Trim!AC5&lt;&gt;0,AC5/PLANEL_Pot_Trim!AC5,0)</f>
        <v>0.81063456119962984</v>
      </c>
      <c r="AD31" s="47">
        <f>IF(PLANEL_Pot_Trim!AD5&lt;&gt;0,AD5/PLANEL_Pot_Trim!AD5,0)</f>
        <v>0.65480161028257322</v>
      </c>
      <c r="AE31" s="47">
        <f>IF(PLANEL_Pot_Trim!AE5&lt;&gt;0,AE5/PLANEL_Pot_Trim!AE5,0)</f>
        <v>0.8460288780988966</v>
      </c>
      <c r="AF31" s="47">
        <f>IF(PLANEL_Pot_Trim!AF5&lt;&gt;0,AF5/PLANEL_Pot_Trim!AF5,0)</f>
        <v>0.72323642566960378</v>
      </c>
      <c r="AG31" s="47">
        <f>IF(PLANEL_Pot_Trim!AG5&lt;&gt;0,AG5/PLANEL_Pot_Trim!AG5,0)</f>
        <v>0.47495202246591162</v>
      </c>
      <c r="AH31" s="47">
        <f>IF(PLANEL_Pot_Trim!AH5&lt;&gt;0,AH5/PLANEL_Pot_Trim!AH5,0)</f>
        <v>0.54925072826199328</v>
      </c>
      <c r="AI31" s="47">
        <f>IF(PLANEL_Pot_Trim!AI5&lt;&gt;0,AI5/PLANEL_Pot_Trim!AI5,0)</f>
        <v>0.76498919547560718</v>
      </c>
      <c r="AJ31" s="47">
        <f>IF(PLANEL_Pot_Trim!AJ5&lt;&gt;0,AJ5/PLANEL_Pot_Trim!AJ5,0)</f>
        <v>0.85208798940411168</v>
      </c>
      <c r="AK31" s="47">
        <f>IF(PLANEL_Pot_Trim!AK5&lt;&gt;0,AK5/PLANEL_Pot_Trim!AK5,0)</f>
        <v>0.4590025839797896</v>
      </c>
      <c r="AL31" s="47">
        <f>IF(PLANEL_Pot_Trim!AL5&lt;&gt;0,AL5/PLANEL_Pot_Trim!AL5,0)</f>
        <v>0.81557440458388597</v>
      </c>
      <c r="AM31" s="47">
        <f>IF(PLANEL_Pot_Trim!AM5&lt;&gt;0,AM5/PLANEL_Pot_Trim!AM5,0)</f>
        <v>0.85775673639621519</v>
      </c>
      <c r="AN31" s="47">
        <f>IF(PLANEL_Pot_Trim!AN5&lt;&gt;0,AN5/PLANEL_Pot_Trim!AN5,0)</f>
        <v>0.72538354472851696</v>
      </c>
      <c r="AO31" s="47">
        <f>IF(PLANEL_Pot_Trim!AO5&lt;&gt;0,AO5/PLANEL_Pot_Trim!AO5,0)</f>
        <v>0.66118710495301536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0.56967073099848609</v>
      </c>
      <c r="AS31" s="47">
        <f>IF(PLANEL_Pot_Trim!AS5&lt;&gt;0,AS5/PLANEL_Pot_Trim!AS5,0)</f>
        <v>0.5822245716471004</v>
      </c>
      <c r="AT31" s="47">
        <f>IF(PLANEL_Pot_Trim!AT5&lt;&gt;0,AT5/PLANEL_Pot_Trim!AT5,0)</f>
        <v>0.83908669137629588</v>
      </c>
      <c r="AU31" s="47">
        <f>IF(PLANEL_Pot_Trim!AU5&lt;&gt;0,AU5/PLANEL_Pot_Trim!AU5,0)</f>
        <v>0.8578519640630794</v>
      </c>
      <c r="AV31" s="47">
        <f>IF(PLANEL_Pot_Trim!AV5&lt;&gt;0,AV5/PLANEL_Pot_Trim!AV5,0)</f>
        <v>0.5393361272239412</v>
      </c>
      <c r="AW31" s="47">
        <f>IF(PLANEL_Pot_Trim!AW5&lt;&gt;0,AW5/PLANEL_Pot_Trim!AW5,0)</f>
        <v>0.46617722662006128</v>
      </c>
      <c r="AX31" s="47">
        <f>IF(PLANEL_Pot_Trim!AX5&lt;&gt;0,AX5/PLANEL_Pot_Trim!AX5,0)</f>
        <v>0.84096341049727696</v>
      </c>
      <c r="AY31" s="47">
        <f>IF(PLANEL_Pot_Trim!AY5&lt;&gt;0,AY5/PLANEL_Pot_Trim!AY5,0)</f>
        <v>0.8578519640630794</v>
      </c>
      <c r="AZ31" s="47">
        <f>IF(PLANEL_Pot_Trim!AZ5&lt;&gt;0,AZ5/PLANEL_Pot_Trim!AZ5,0)</f>
        <v>0.39029027750796086</v>
      </c>
      <c r="BA31" s="47">
        <f>IF(PLANEL_Pot_Trim!BA5&lt;&gt;0,BA5/PLANEL_Pot_Trim!BA5,0)</f>
        <v>0.45696715538316962</v>
      </c>
      <c r="BB31" s="47">
        <f>IF(PLANEL_Pot_Trim!BB5&lt;&gt;0,BB5/PLANEL_Pot_Trim!BB5,0)</f>
        <v>0.7524321990409375</v>
      </c>
      <c r="BC31" s="47">
        <f>IF(PLANEL_Pot_Trim!BC5&lt;&gt;0,BC5/PLANEL_Pot_Trim!BC5,0)</f>
        <v>0.8578519640630794</v>
      </c>
      <c r="BD31" s="47">
        <f>IF(PLANEL_Pot_Trim!BD5&lt;&gt;0,BD5/PLANEL_Pot_Trim!BD5,0)</f>
        <v>0.6792256901460253</v>
      </c>
      <c r="BE31" s="47">
        <f>IF(PLANEL_Pot_Trim!BE5&lt;&gt;0,BE5/PLANEL_Pot_Trim!BE5,0)</f>
        <v>0.84632892324103071</v>
      </c>
      <c r="BF31" s="47">
        <f>IF(PLANEL_Pot_Trim!BF5&lt;&gt;0,BF5/PLANEL_Pot_Trim!BF5,0)</f>
        <v>0.84096341049727696</v>
      </c>
      <c r="BG31" s="47">
        <f>IF(PLANEL_Pot_Trim!BG5&lt;&gt;0,BG5/PLANEL_Pot_Trim!BG5,0)</f>
        <v>0.8578519640630794</v>
      </c>
      <c r="BH31" s="47">
        <f>IF(PLANEL_Pot_Trim!BH5&lt;&gt;0,BH5/PLANEL_Pot_Trim!BH5,0)</f>
        <v>0.81526292008015733</v>
      </c>
      <c r="BI31" s="47">
        <f>IF(PLANEL_Pot_Trim!BI5&lt;&gt;0,BI5/PLANEL_Pot_Trim!BI5,0)</f>
        <v>0.68435674523563228</v>
      </c>
      <c r="BJ31" s="47">
        <f>IF(PLANEL_Pot_Trim!BJ5&lt;&gt;0,BJ5/PLANEL_Pot_Trim!BJ5,0)</f>
        <v>0.77987840969505007</v>
      </c>
      <c r="BK31" s="47">
        <f>IF(PLANEL_Pot_Trim!BK5&lt;&gt;0,BK5/PLANEL_Pot_Trim!BK5,0)</f>
        <v>0.8578519640630794</v>
      </c>
      <c r="BL31" s="47">
        <f>IF(PLANEL_Pot_Trim!BL5&lt;&gt;0,BL5/PLANEL_Pot_Trim!BL5,0)</f>
        <v>0.57007947588224706</v>
      </c>
      <c r="BM31" s="47">
        <f>IF(PLANEL_Pot_Trim!BM5&lt;&gt;0,BM5/PLANEL_Pot_Trim!BM5,0)</f>
        <v>0.54777424881652004</v>
      </c>
      <c r="BN31" s="47">
        <f>IF(PLANEL_Pot_Trim!BN5&lt;&gt;0,BN5/PLANEL_Pot_Trim!BN5,0)</f>
        <v>0.84096341049727696</v>
      </c>
      <c r="BO31" s="47">
        <f>IF(PLANEL_Pot_Trim!BO5&lt;&gt;0,BO5/PLANEL_Pot_Trim!BO5,0)</f>
        <v>0.8578519640630794</v>
      </c>
      <c r="BP31" s="47">
        <f>IF(PLANEL_Pot_Trim!BP5&lt;&gt;0,BP5/PLANEL_Pot_Trim!BP5,0)</f>
        <v>0.80921840153493219</v>
      </c>
      <c r="BQ31" s="47">
        <f>IF(PLANEL_Pot_Trim!BQ5&lt;&gt;0,BQ5/PLANEL_Pot_Trim!BQ5,0)</f>
        <v>0.6323795935658707</v>
      </c>
      <c r="BR31" s="47">
        <f>IF(PLANEL_Pot_Trim!BR5&lt;&gt;0,BR5/PLANEL_Pot_Trim!BR5,0)</f>
        <v>0.84096341049727696</v>
      </c>
      <c r="BS31" s="47">
        <f>IF(PLANEL_Pot_Trim!BS5&lt;&gt;0,BS5/PLANEL_Pot_Trim!BS5,0)</f>
        <v>0.8578519640630794</v>
      </c>
      <c r="BT31" s="47">
        <f>IF(PLANEL_Pot_Trim!BT5&lt;&gt;0,BT5/PLANEL_Pot_Trim!BT5,0)</f>
        <v>0.68267484246438981</v>
      </c>
      <c r="BU31" s="47">
        <f>IF(PLANEL_Pot_Trim!BU5&lt;&gt;0,BU5/PLANEL_Pot_Trim!BU5,0)</f>
        <v>0.8080813618614392</v>
      </c>
      <c r="BV31" s="47">
        <f>IF(PLANEL_Pot_Trim!BV5&lt;&gt;0,BV5/PLANEL_Pot_Trim!BV5,0)</f>
        <v>0.84096341049727696</v>
      </c>
      <c r="BW31" s="47">
        <f>IF(PLANEL_Pot_Trim!BW5&lt;&gt;0,BW5/PLANEL_Pot_Trim!BW5,0)</f>
        <v>0.8578519640630794</v>
      </c>
      <c r="BX31" s="47">
        <f>IF(PLANEL_Pot_Trim!BX5&lt;&gt;0,BX5/PLANEL_Pot_Trim!BX5,0)</f>
        <v>0.77892682369469735</v>
      </c>
      <c r="BY31" s="47">
        <f>IF(PLANEL_Pot_Trim!BY5&lt;&gt;0,BY5/PLANEL_Pot_Trim!BY5,0)</f>
        <v>0.38150315270178492</v>
      </c>
      <c r="BZ31" s="47">
        <f>IF(PLANEL_Pot_Trim!BZ5&lt;&gt;0,BZ5/PLANEL_Pot_Trim!BZ5,0)</f>
        <v>0.84096341049727696</v>
      </c>
      <c r="CA31" s="47">
        <f>IF(PLANEL_Pot_Trim!CA5&lt;&gt;0,CA5/PLANEL_Pot_Trim!CA5,0)</f>
        <v>0.8578519640630794</v>
      </c>
      <c r="CB31" s="47">
        <f>IF(PLANEL_Pot_Trim!CB5&lt;&gt;0,CB5/PLANEL_Pot_Trim!CB5,0)</f>
        <v>0.86256317873969524</v>
      </c>
      <c r="CC31" s="47">
        <f>IF(PLANEL_Pot_Trim!CC5&lt;&gt;0,CC5/PLANEL_Pot_Trim!CC5,0)</f>
        <v>0.83499032424886621</v>
      </c>
      <c r="CD31" s="47">
        <f>IF(PLANEL_Pot_Trim!CD5&lt;&gt;0,CD5/PLANEL_Pot_Trim!CD5,0)</f>
        <v>0.84096341049727696</v>
      </c>
      <c r="CE31" s="47">
        <f>IF(PLANEL_Pot_Trim!CE5&lt;&gt;0,CE5/PLANEL_Pot_Trim!CE5,0)</f>
        <v>0.8578519640630794</v>
      </c>
      <c r="CF31" s="47">
        <f>IF(PLANEL_Pot_Trim!CF5&lt;&gt;0,CF5/PLANEL_Pot_Trim!CF5,0)</f>
        <v>0.68272750947430627</v>
      </c>
      <c r="CG31" s="47">
        <f>IF(PLANEL_Pot_Trim!CG5&lt;&gt;0,CG5/PLANEL_Pot_Trim!CG5,0)</f>
        <v>0.56123772333562094</v>
      </c>
      <c r="CH31" s="47">
        <f>IF(PLANEL_Pot_Trim!CH5&lt;&gt;0,CH5/PLANEL_Pot_Trim!CH5,0)</f>
        <v>0.84096341049727696</v>
      </c>
      <c r="CI31" s="47">
        <f>IF(PLANEL_Pot_Trim!CI5&lt;&gt;0,CI5/PLANEL_Pot_Trim!CI5,0)</f>
        <v>0.8578519640630794</v>
      </c>
      <c r="CJ31" s="47">
        <f>IF(PLANEL_Pot_Trim!CJ5&lt;&gt;0,CJ5/PLANEL_Pot_Trim!CJ5,0)</f>
        <v>0.57007947588224706</v>
      </c>
      <c r="CK31" s="47">
        <f>IF(PLANEL_Pot_Trim!CK5&lt;&gt;0,CK5/PLANEL_Pot_Trim!CK5,0)</f>
        <v>0.84636575888315246</v>
      </c>
      <c r="CL31" s="47">
        <f>IF(PLANEL_Pot_Trim!CL5&lt;&gt;0,CL5/PLANEL_Pot_Trim!CL5,0)</f>
        <v>0.84096341049727696</v>
      </c>
      <c r="CM31" s="47">
        <f>IF(PLANEL_Pot_Trim!CM5&lt;&gt;0,CM5/PLANEL_Pot_Trim!CM5,0)</f>
        <v>0.8578519640630794</v>
      </c>
      <c r="CN31" s="47">
        <f>IF(PLANEL_Pot_Trim!CN5&lt;&gt;0,CN5/PLANEL_Pot_Trim!CN5,0)</f>
        <v>0.86143488753120634</v>
      </c>
      <c r="CO31" s="47">
        <f>IF(PLANEL_Pot_Trim!CO5&lt;&gt;0,CO5/PLANEL_Pot_Trim!CO5,0)</f>
        <v>0.83890637010753544</v>
      </c>
      <c r="CP31" s="47">
        <f>IF(PLANEL_Pot_Trim!CP5&lt;&gt;0,CP5/PLANEL_Pot_Trim!CP5,0)</f>
        <v>0.84096341049727696</v>
      </c>
      <c r="CQ31" s="47">
        <f>IF(PLANEL_Pot_Trim!CQ5&lt;&gt;0,CQ5/PLANEL_Pot_Trim!CQ5,0)</f>
        <v>0.85763549782048676</v>
      </c>
      <c r="CR31" s="47">
        <f>IF(PLANEL_Pot_Trim!CR5&lt;&gt;0,CR5/PLANEL_Pot_Trim!CR5,0)</f>
        <v>0.73034733296166099</v>
      </c>
      <c r="CS31" s="47">
        <f>IF(PLANEL_Pot_Trim!CS5&lt;&gt;0,CS5/PLANEL_Pot_Trim!CS5,0)</f>
        <v>0.84636575888315246</v>
      </c>
      <c r="CT31" s="47">
        <f>IF(PLANEL_Pot_Trim!CT5&lt;&gt;0,CT5/PLANEL_Pot_Trim!CT5,0)</f>
        <v>0.84096341049727696</v>
      </c>
      <c r="CU31" s="47">
        <f>IF(PLANEL_Pot_Trim!CU5&lt;&gt;0,CU5/PLANEL_Pot_Trim!CU5,0)</f>
        <v>0.8578519640630794</v>
      </c>
      <c r="CV31" s="47">
        <f>IF(PLANEL_Pot_Trim!CV5&lt;&gt;0,CV5/PLANEL_Pot_Trim!CV5,0)</f>
        <v>0.86251051172977877</v>
      </c>
      <c r="CW31" s="47">
        <f>IF(PLANEL_Pot_Trim!CW5&lt;&gt;0,CW5/PLANEL_Pot_Trim!CW5,0)</f>
        <v>0.68714774076860008</v>
      </c>
      <c r="CX31" s="47">
        <f>IF(PLANEL_Pot_Trim!CX5&lt;&gt;0,CX5/PLANEL_Pot_Trim!CX5,0)</f>
        <v>0.84096341049727696</v>
      </c>
      <c r="CY31" s="77">
        <f>IF(PLANEL_Pot_Trim!CY5&lt;&gt;0,CY5/PLANEL_Pot_Trim!CY5,0)</f>
        <v>0.8578519640630794</v>
      </c>
      <c r="CZ31" s="77">
        <f>IF(PLANEL_Pot_Trim!CZ5&lt;&gt;0,CZ5/PLANEL_Pot_Trim!CZ5,0)</f>
        <v>0.68277398036540904</v>
      </c>
      <c r="DA31" s="77">
        <f>IF(PLANEL_Pot_Trim!DA5&lt;&gt;0,DA5/PLANEL_Pot_Trim!DA5,0)</f>
        <v>0.7409992804828085</v>
      </c>
      <c r="DB31" s="77">
        <f>IF(PLANEL_Pot_Trim!DB5&lt;&gt;0,DB5/PLANEL_Pot_Trim!DB5,0)</f>
        <v>0.84096341049727696</v>
      </c>
      <c r="DC31" s="47">
        <f>IF(PLANEL_Pot_Trim!DC5&lt;&gt;0,DC5/PLANEL_Pot_Trim!DC5,0)</f>
        <v>0.8578519640630794</v>
      </c>
      <c r="DD31" s="47">
        <f>IF(PLANEL_Pot_Trim!DD5&lt;&gt;0,DD5/PLANEL_Pot_Trim!DD5,0)</f>
        <v>0.86256317873969524</v>
      </c>
      <c r="DE31" s="47">
        <f>IF(PLANEL_Pot_Trim!DE5&lt;&gt;0,DE5/PLANEL_Pot_Trim!DE5,0)</f>
        <v>0.81982133647724786</v>
      </c>
      <c r="DF31" s="47">
        <f>IF(PLANEL_Pot_Trim!DF5&lt;&gt;0,DF5/PLANEL_Pot_Trim!DF5,0)</f>
        <v>0.84096341049727696</v>
      </c>
      <c r="DG31" s="47">
        <f>IF(PLANEL_Pot_Trim!DG5&lt;&gt;0,DG5/PLANEL_Pot_Trim!DG5,0)</f>
        <v>0.85763549782048676</v>
      </c>
      <c r="DH31" s="47">
        <f>IF(PLANEL_Pot_Trim!DH5&lt;&gt;0,DH5/PLANEL_Pot_Trim!DH5,0)</f>
        <v>0.86256317873969524</v>
      </c>
      <c r="DI31" s="47">
        <f>IF(PLANEL_Pot_Trim!DI5&lt;&gt;0,DI5/PLANEL_Pot_Trim!DI5,0)</f>
        <v>0.6639235983022066</v>
      </c>
      <c r="DJ31" s="47">
        <f>IF(PLANEL_Pot_Trim!DJ5&lt;&gt;0,DJ5/PLANEL_Pot_Trim!DJ5,0)</f>
        <v>0.84096341049727696</v>
      </c>
      <c r="DK31" s="47">
        <f>IF(PLANEL_Pot_Trim!DK5&lt;&gt;0,DK5/PLANEL_Pot_Trim!DK5,0)</f>
        <v>0.8578519640630794</v>
      </c>
      <c r="DL31" s="47">
        <f>IF(PLANEL_Pot_Trim!DL5&lt;&gt;0,DL5/PLANEL_Pot_Trim!DL5,0)</f>
        <v>0.86256317873969524</v>
      </c>
      <c r="DM31" s="47">
        <f>IF(PLANEL_Pot_Trim!DM5&lt;&gt;0,DM5/PLANEL_Pot_Trim!DM5,0)</f>
        <v>0.67057422495577812</v>
      </c>
      <c r="DN31" s="47">
        <f>IF(PLANEL_Pot_Trim!DN5&lt;&gt;0,DN5/PLANEL_Pot_Trim!DN5,0)</f>
        <v>0.84096341049727696</v>
      </c>
      <c r="DO31" s="47">
        <f>IF(PLANEL_Pot_Trim!DO5&lt;&gt;0,DO5/PLANEL_Pot_Trim!DO5,0)</f>
        <v>0.8578519640630794</v>
      </c>
      <c r="DP31" s="47">
        <f>IF(PLANEL_Pot_Trim!DP5&lt;&gt;0,DP5/PLANEL_Pot_Trim!DP5,0)</f>
        <v>0.86256317873969524</v>
      </c>
      <c r="DQ31" s="47">
        <f>IF(PLANEL_Pot_Trim!DQ5&lt;&gt;0,DQ5/PLANEL_Pot_Trim!DQ5,0)</f>
        <v>0.46508949597273602</v>
      </c>
      <c r="DR31" s="47">
        <f>IF(PLANEL_Pot_Trim!DR5&lt;&gt;0,DR5/PLANEL_Pot_Trim!DR5,0)</f>
        <v>0.84096341049727696</v>
      </c>
      <c r="DS31" s="47">
        <f>IF(PLANEL_Pot_Trim!DS5&lt;&gt;0,DS5/PLANEL_Pot_Trim!DS5,0)</f>
        <v>0.8578519640630794</v>
      </c>
      <c r="DT31" s="47">
        <f>IF(PLANEL_Pot_Trim!DT5&lt;&gt;0,DT5/PLANEL_Pot_Trim!DT5,0)</f>
        <v>0.86256317873969524</v>
      </c>
      <c r="DU31" s="47">
        <f>IF(PLANEL_Pot_Trim!DU5&lt;&gt;0,DU5/PLANEL_Pot_Trim!DU5,0)</f>
        <v>0.8362690702965313</v>
      </c>
      <c r="DV31" s="47">
        <f>IF(PLANEL_Pot_Trim!DV5&lt;&gt;0,DV5/PLANEL_Pot_Trim!DV5,0)</f>
        <v>0.84043328421440677</v>
      </c>
      <c r="DW31" s="47">
        <f>IF(PLANEL_Pot_Trim!DW5&lt;&gt;0,DW5/PLANEL_Pot_Trim!DW5,0)</f>
        <v>0.8578519640630794</v>
      </c>
      <c r="DX31" s="47">
        <f>IF(PLANEL_Pot_Trim!DX5&lt;&gt;0,DX5/PLANEL_Pot_Trim!DX5,0)</f>
        <v>0.86256317873969524</v>
      </c>
      <c r="DY31" s="47">
        <f>IF(PLANEL_Pot_Trim!DY5&lt;&gt;0,DY5/PLANEL_Pot_Trim!DY5,0)</f>
        <v>0.56392804643337335</v>
      </c>
      <c r="DZ31" s="47">
        <f>IF(PLANEL_Pot_Trim!DZ5&lt;&gt;0,DZ5/PLANEL_Pot_Trim!DZ5,0)</f>
        <v>0.84096341049727696</v>
      </c>
      <c r="EA31" s="47">
        <f>IF(PLANEL_Pot_Trim!EA5&lt;&gt;0,EA5/PLANEL_Pot_Trim!EA5,0)</f>
        <v>0.8578519640630794</v>
      </c>
      <c r="EB31" s="47">
        <f>IF(PLANEL_Pot_Trim!EB5&lt;&gt;0,EB5/PLANEL_Pot_Trim!EB5,0)</f>
        <v>0.86256317873969524</v>
      </c>
      <c r="EC31" s="47">
        <f>IF(PLANEL_Pot_Trim!EC5&lt;&gt;0,EC5/PLANEL_Pot_Trim!EC5,0)</f>
        <v>0.66114556175277983</v>
      </c>
      <c r="ED31" s="47">
        <f>IF(PLANEL_Pot_Trim!ED5&lt;&gt;0,ED5/PLANEL_Pot_Trim!ED5,0)</f>
        <v>0.8254862390027774</v>
      </c>
      <c r="EE31" s="47">
        <f>IF(PLANEL_Pot_Trim!EE5&lt;&gt;0,EE5/PLANEL_Pot_Trim!EE5,0)</f>
        <v>0.84588001301184956</v>
      </c>
      <c r="EF31" s="47">
        <f>IF(PLANEL_Pot_Trim!EF5&lt;&gt;0,EF5/PLANEL_Pot_Trim!EF5,0)</f>
        <v>0.86256317873969524</v>
      </c>
      <c r="EG31" s="47">
        <f>IF(PLANEL_Pot_Trim!EG5&lt;&gt;0,EG5/PLANEL_Pot_Trim!EG5,0)</f>
        <v>0.8148136161984737</v>
      </c>
      <c r="EH31" s="47">
        <f>IF(PLANEL_Pot_Trim!EH5&lt;&gt;0,EH5/PLANEL_Pot_Trim!EH5,0)</f>
        <v>0.8407353016621657</v>
      </c>
      <c r="EI31" s="47">
        <f>IF(PLANEL_Pot_Trim!EI5&lt;&gt;0,EI5/PLANEL_Pot_Trim!EI5,0)</f>
        <v>0.85626665935259383</v>
      </c>
      <c r="EJ31" s="47">
        <f>IF(PLANEL_Pot_Trim!EJ5&lt;&gt;0,EJ5/PLANEL_Pot_Trim!EJ5,0)</f>
        <v>0.86256317873969524</v>
      </c>
      <c r="EK31" s="47">
        <f>IF(PLANEL_Pot_Trim!EK5&lt;&gt;0,EK5/PLANEL_Pot_Trim!EK5,0)</f>
        <v>0.38150315270178492</v>
      </c>
      <c r="EL31" s="47">
        <f>IF(PLANEL_Pot_Trim!EL5&lt;&gt;0,EL5/PLANEL_Pot_Trim!EL5,0)</f>
        <v>0.84096341049727696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0.83860652698587379</v>
      </c>
      <c r="EP31" s="47">
        <f>IF(PLANEL_Pot_Trim!EP5&lt;&gt;0,EP5/PLANEL_Pot_Trim!EP5,0)</f>
        <v>0.84096341049727696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0.36419949822988384</v>
      </c>
      <c r="D33" s="48">
        <f>IF(PLANEL_Pot_Trim!D7&lt;&gt;0,D7/PLANEL_Pot_Trim!D7,0)</f>
        <v>0.38299352057426483</v>
      </c>
      <c r="E33" s="48">
        <f>IF(PLANEL_Pot_Trim!E7&lt;&gt;0,E7/PLANEL_Pot_Trim!E7,0)</f>
        <v>0.38299352057426483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0.34858804036658625</v>
      </c>
      <c r="I33" s="48">
        <f>IF(PLANEL_Pot_Trim!I7&lt;&gt;0,I7/PLANEL_Pot_Trim!I7,0)</f>
        <v>0.3018810476205897</v>
      </c>
      <c r="J33" s="48">
        <f>IF(PLANEL_Pot_Trim!J7&lt;&gt;0,J7/PLANEL_Pot_Trim!J7,0)</f>
        <v>0.33148234257355208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0.34858804036658625</v>
      </c>
      <c r="N33" s="48">
        <f>IF(PLANEL_Pot_Trim!N7&lt;&gt;0,N7/PLANEL_Pot_Trim!N7,0)</f>
        <v>0.33148234257355208</v>
      </c>
      <c r="O33" s="48">
        <f>IF(PLANEL_Pot_Trim!O7&lt;&gt;0,O7/PLANEL_Pot_Trim!O7,0)</f>
        <v>0.3307326127239536</v>
      </c>
      <c r="P33" s="48">
        <f>IF(PLANEL_Pot_Trim!P7&lt;&gt;0,P7/PLANEL_Pot_Trim!P7,0)</f>
        <v>0.34779962172248341</v>
      </c>
      <c r="Q33" s="48">
        <f>IF(PLANEL_Pot_Trim!Q7&lt;&gt;0,Q7/PLANEL_Pot_Trim!Q7,0)</f>
        <v>0.27516916646472483</v>
      </c>
      <c r="R33" s="48">
        <f>IF(PLANEL_Pot_Trim!R7&lt;&gt;0,R7/PLANEL_Pot_Trim!R7,0)</f>
        <v>0.3307326127239536</v>
      </c>
      <c r="S33" s="48">
        <f>IF(PLANEL_Pot_Trim!S7&lt;&gt;0,S7/PLANEL_Pot_Trim!S7,0)</f>
        <v>0.34779962172248341</v>
      </c>
      <c r="T33" s="48">
        <f>IF(PLANEL_Pot_Trim!T7&lt;&gt;0,T7/PLANEL_Pot_Trim!T7,0)</f>
        <v>0.27294968997883651</v>
      </c>
      <c r="U33" s="48">
        <f>IF(PLANEL_Pot_Trim!U7&lt;&gt;0,U7/PLANEL_Pot_Trim!U7,0)</f>
        <v>0.34779962172248341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0.31674622113510137</v>
      </c>
      <c r="Y33" s="48">
        <f>IF(PLANEL_Pot_Trim!Y7&lt;&gt;0,Y7/PLANEL_Pot_Trim!Y7,0)</f>
        <v>0.30120304549968735</v>
      </c>
      <c r="Z33" s="48">
        <f>IF(PLANEL_Pot_Trim!Z7&lt;&gt;0,Z7/PLANEL_Pot_Trim!Z7,0)</f>
        <v>0.30120304549968735</v>
      </c>
      <c r="AA33" s="48">
        <f>IF(PLANEL_Pot_Trim!AA7&lt;&gt;0,AA7/PLANEL_Pot_Trim!AA7,0)</f>
        <v>0.31674622113510137</v>
      </c>
      <c r="AB33" s="48">
        <f>IF(PLANEL_Pot_Trim!AB7&lt;&gt;0,AB7/PLANEL_Pot_Trim!AB7,0)</f>
        <v>0.30120304549968735</v>
      </c>
      <c r="AC33" s="48">
        <f>IF(PLANEL_Pot_Trim!AC7&lt;&gt;0,AC7/PLANEL_Pot_Trim!AC7,0)</f>
        <v>0.25868013101850146</v>
      </c>
      <c r="AD33" s="48">
        <f>IF(PLANEL_Pot_Trim!AD7&lt;&gt;0,AD7/PLANEL_Pot_Trim!AD7,0)</f>
        <v>0.30120304549968735</v>
      </c>
      <c r="AE33" s="48">
        <f>IF(PLANEL_Pot_Trim!AE7&lt;&gt;0,AE7/PLANEL_Pot_Trim!AE7,0)</f>
        <v>0.31673224097218644</v>
      </c>
      <c r="AF33" s="48">
        <f>IF(PLANEL_Pot_Trim!AF7&lt;&gt;0,AF7/PLANEL_Pot_Trim!AF7,0)</f>
        <v>0.31673224097218644</v>
      </c>
      <c r="AG33" s="48">
        <f>IF(PLANEL_Pot_Trim!AG7&lt;&gt;0,AG7/PLANEL_Pot_Trim!AG7,0)</f>
        <v>0.31673224097218644</v>
      </c>
      <c r="AH33" s="48">
        <f>IF(PLANEL_Pot_Trim!AH7&lt;&gt;0,AH7/PLANEL_Pot_Trim!AH7,0)</f>
        <v>0.31673224097218644</v>
      </c>
      <c r="AI33" s="48">
        <f>IF(PLANEL_Pot_Trim!AI7&lt;&gt;0,AI7/PLANEL_Pot_Trim!AI7,0)</f>
        <v>0.28674020749226897</v>
      </c>
      <c r="AJ33" s="48">
        <f>IF(PLANEL_Pot_Trim!AJ7&lt;&gt;0,AJ7/PLANEL_Pot_Trim!AJ7,0)</f>
        <v>0.28674020749226897</v>
      </c>
      <c r="AK33" s="48">
        <f>IF(PLANEL_Pot_Trim!AK7&lt;&gt;0,AK7/PLANEL_Pot_Trim!AK7,0)</f>
        <v>0.28674020749226897</v>
      </c>
      <c r="AL33" s="48">
        <f>IF(PLANEL_Pot_Trim!AL7&lt;&gt;0,AL7/PLANEL_Pot_Trim!AL7,0)</f>
        <v>0.28674020749226897</v>
      </c>
      <c r="AM33" s="48">
        <f>IF(PLANEL_Pot_Trim!AM7&lt;&gt;0,AM7/PLANEL_Pot_Trim!AM7,0)</f>
        <v>0.24147492718405017</v>
      </c>
      <c r="AN33" s="48">
        <f>IF(PLANEL_Pot_Trim!AN7&lt;&gt;0,AN7/PLANEL_Pot_Trim!AN7,0)</f>
        <v>0.24147492718405017</v>
      </c>
      <c r="AO33" s="48">
        <f>IF(PLANEL_Pot_Trim!AO7&lt;&gt;0,AO7/PLANEL_Pot_Trim!AO7,0)</f>
        <v>0.24147492718405017</v>
      </c>
      <c r="AP33" s="48">
        <f>IF(PLANEL_Pot_Trim!AP7&lt;&gt;0,AP7/PLANEL_Pot_Trim!AP7,0)</f>
        <v>0.24147492718405017</v>
      </c>
      <c r="AQ33" s="48">
        <f>IF(PLANEL_Pot_Trim!AQ7&lt;&gt;0,AQ7/PLANEL_Pot_Trim!AQ7,0)</f>
        <v>0.19977056397141135</v>
      </c>
      <c r="AR33" s="48">
        <f>IF(PLANEL_Pot_Trim!AR7&lt;&gt;0,AR7/PLANEL_Pot_Trim!AR7,0)</f>
        <v>0.19977056397141135</v>
      </c>
      <c r="AS33" s="48">
        <f>IF(PLANEL_Pot_Trim!AS7&lt;&gt;0,AS7/PLANEL_Pot_Trim!AS7,0)</f>
        <v>0.19977056397141135</v>
      </c>
      <c r="AT33" s="48">
        <f>IF(PLANEL_Pot_Trim!AT7&lt;&gt;0,AT7/PLANEL_Pot_Trim!AT7,0)</f>
        <v>0.19977056397141135</v>
      </c>
      <c r="AU33" s="48">
        <f>IF(PLANEL_Pot_Trim!AU7&lt;&gt;0,AU7/PLANEL_Pot_Trim!AU7,0)</f>
        <v>0.13899422288789517</v>
      </c>
      <c r="AV33" s="48">
        <f>IF(PLANEL_Pot_Trim!AV7&lt;&gt;0,AV7/PLANEL_Pot_Trim!AV7,0)</f>
        <v>0.13899422288789517</v>
      </c>
      <c r="AW33" s="48">
        <f>IF(PLANEL_Pot_Trim!AW7&lt;&gt;0,AW7/PLANEL_Pot_Trim!AW7,0)</f>
        <v>0.13899422288789517</v>
      </c>
      <c r="AX33" s="48">
        <f>IF(PLANEL_Pot_Trim!AX7&lt;&gt;0,AX7/PLANEL_Pot_Trim!AX7,0)</f>
        <v>0.13899422288789517</v>
      </c>
      <c r="AY33" s="48">
        <f>IF(PLANEL_Pot_Trim!AY7&lt;&gt;0,AY7/PLANEL_Pot_Trim!AY7,0)</f>
        <v>0.13311883720512313</v>
      </c>
      <c r="AZ33" s="48">
        <f>IF(PLANEL_Pot_Trim!AZ7&lt;&gt;0,AZ7/PLANEL_Pot_Trim!AZ7,0)</f>
        <v>0.13311883720512313</v>
      </c>
      <c r="BA33" s="48">
        <f>IF(PLANEL_Pot_Trim!BA7&lt;&gt;0,BA7/PLANEL_Pot_Trim!BA7,0)</f>
        <v>0.13311883720512313</v>
      </c>
      <c r="BB33" s="48">
        <f>IF(PLANEL_Pot_Trim!BB7&lt;&gt;0,BB7/PLANEL_Pot_Trim!BB7,0)</f>
        <v>0.13311883720512313</v>
      </c>
      <c r="BC33" s="48">
        <f>IF(PLANEL_Pot_Trim!BC7&lt;&gt;0,BC7/PLANEL_Pot_Trim!BC7,0)</f>
        <v>0.13147316806987838</v>
      </c>
      <c r="BD33" s="48">
        <f>IF(PLANEL_Pot_Trim!BD7&lt;&gt;0,BD7/PLANEL_Pot_Trim!BD7,0)</f>
        <v>0.13147316806987838</v>
      </c>
      <c r="BE33" s="48">
        <f>IF(PLANEL_Pot_Trim!BE7&lt;&gt;0,BE7/PLANEL_Pot_Trim!BE7,0)</f>
        <v>0.13147316806987838</v>
      </c>
      <c r="BF33" s="48">
        <f>IF(PLANEL_Pot_Trim!BF7&lt;&gt;0,BF7/PLANEL_Pot_Trim!BF7,0)</f>
        <v>0.13147316806987838</v>
      </c>
      <c r="BG33" s="48">
        <f>IF(PLANEL_Pot_Trim!BG7&lt;&gt;0,BG7/PLANEL_Pot_Trim!BG7,0)</f>
        <v>0.13147316806987838</v>
      </c>
      <c r="BH33" s="48">
        <f>IF(PLANEL_Pot_Trim!BH7&lt;&gt;0,BH7/PLANEL_Pot_Trim!BH7,0)</f>
        <v>0.13147316806987838</v>
      </c>
      <c r="BI33" s="48">
        <f>IF(PLANEL_Pot_Trim!BI7&lt;&gt;0,BI7/PLANEL_Pot_Trim!BI7,0)</f>
        <v>0.12030297536945139</v>
      </c>
      <c r="BJ33" s="48">
        <f>IF(PLANEL_Pot_Trim!BJ7&lt;&gt;0,BJ7/PLANEL_Pot_Trim!BJ7,0)</f>
        <v>0.13147316806987838</v>
      </c>
      <c r="BK33" s="48">
        <f>IF(PLANEL_Pot_Trim!BK7&lt;&gt;0,BK7/PLANEL_Pot_Trim!BK7,0)</f>
        <v>0.13147316806987838</v>
      </c>
      <c r="BL33" s="48">
        <f>IF(PLANEL_Pot_Trim!BL7&lt;&gt;0,BL7/PLANEL_Pot_Trim!BL7,0)</f>
        <v>0.13147316806987838</v>
      </c>
      <c r="BM33" s="48">
        <f>IF(PLANEL_Pot_Trim!BM7&lt;&gt;0,BM7/PLANEL_Pot_Trim!BM7,0)</f>
        <v>0.13147316806987838</v>
      </c>
      <c r="BN33" s="48">
        <f>IF(PLANEL_Pot_Trim!BN7&lt;&gt;0,BN7/PLANEL_Pot_Trim!BN7,0)</f>
        <v>0.13147316806987838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0.75</v>
      </c>
      <c r="E36" s="49">
        <f>IF(PLANEL_Pot_Trim!E9&lt;&gt;0,E10/PLANEL_Pot_Trim!E9,0)</f>
        <v>0.57680632078965033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0.75</v>
      </c>
      <c r="I36" s="49">
        <f>IF(PLANEL_Pot_Trim!I9&lt;&gt;0,I10/PLANEL_Pot_Trim!I9,0)</f>
        <v>0.74132125251683678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0.48876970075678677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0.63630840797056176</v>
      </c>
      <c r="Q36" s="49">
        <f>IF(PLANEL_Pot_Trim!Q9&lt;&gt;0,Q10/PLANEL_Pot_Trim!Q9,0)</f>
        <v>0.75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0.62671391827341461</v>
      </c>
      <c r="U36" s="49">
        <f>IF(PLANEL_Pot_Trim!U9&lt;&gt;0,U10/PLANEL_Pot_Trim!U9,0)</f>
        <v>0.75</v>
      </c>
      <c r="V36" s="49">
        <f>IF(PLANEL_Pot_Trim!V9&lt;&gt;0,V10/PLANEL_Pot_Trim!V9,0)</f>
        <v>0.71674901612872033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0.36260612272525089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0.48783577326964356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0.61026610454659724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0.18685139061851389</v>
      </c>
      <c r="D37" s="49">
        <f>IF(PLANEL_Pot_Trim!D10&lt;&gt;0,D11/PLANEL_Pot_Trim!D10,0)</f>
        <v>0.37375466998754669</v>
      </c>
      <c r="E37" s="49">
        <f>IF(PLANEL_Pot_Trim!E10&lt;&gt;0,E11/PLANEL_Pot_Trim!E10,0)</f>
        <v>0.74999999999999989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0.56314860938148603</v>
      </c>
      <c r="I37" s="49">
        <f>IF(PLANEL_Pot_Trim!I10&lt;&gt;0,I11/PLANEL_Pot_Trim!I10,0)</f>
        <v>0.56060606060606055</v>
      </c>
      <c r="J37" s="49">
        <f>IF(PLANEL_Pot_Trim!J10&lt;&gt;0,J11/PLANEL_Pot_Trim!J10,0)</f>
        <v>0.56060606060606055</v>
      </c>
      <c r="K37" s="49">
        <f>IF(PLANEL_Pot_Trim!K10&lt;&gt;0,K11/PLANEL_Pot_Trim!K10,0)</f>
        <v>0.18685139061851389</v>
      </c>
      <c r="L37" s="49">
        <f>IF(PLANEL_Pot_Trim!L10&lt;&gt;0,L11/PLANEL_Pot_Trim!L10,0)</f>
        <v>0.56314860938148603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0.56060606060606055</v>
      </c>
      <c r="R37" s="49">
        <f>IF(PLANEL_Pot_Trim!R10&lt;&gt;0,R11/PLANEL_Pot_Trim!R10,0)</f>
        <v>0.74999999999999989</v>
      </c>
      <c r="S37" s="49">
        <f>IF(PLANEL_Pot_Trim!S10&lt;&gt;0,S11/PLANEL_Pot_Trim!S10,0)</f>
        <v>0.18685139061851389</v>
      </c>
      <c r="T37" s="49">
        <f>IF(PLANEL_Pot_Trim!T10&lt;&gt;0,T11/PLANEL_Pot_Trim!T10,0)</f>
        <v>0.74999999999999989</v>
      </c>
      <c r="U37" s="49">
        <f>IF(PLANEL_Pot_Trim!U10&lt;&gt;0,U11/PLANEL_Pot_Trim!U10,0)</f>
        <v>0.18685139061851389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0.74999999999999989</v>
      </c>
      <c r="Y37" s="49">
        <f>IF(PLANEL_Pot_Trim!Y10&lt;&gt;0,Y11/PLANEL_Pot_Trim!Y10,0)</f>
        <v>0.74999999999999989</v>
      </c>
      <c r="Z37" s="49">
        <f>IF(PLANEL_Pot_Trim!Z10&lt;&gt;0,Z11/PLANEL_Pot_Trim!Z10,0)</f>
        <v>0.59269660758267606</v>
      </c>
      <c r="AA37" s="49">
        <f>IF(PLANEL_Pot_Trim!AA10&lt;&gt;0,AA11/PLANEL_Pot_Trim!AA10,0)</f>
        <v>0.68868434986854843</v>
      </c>
      <c r="AB37" s="49">
        <f>IF(PLANEL_Pot_Trim!AB10&lt;&gt;0,AB11/PLANEL_Pot_Trim!AB10,0)</f>
        <v>0.74999999999999989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0.58426662356441117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0.18685139061851389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0.83014876582914576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0.72711964860088363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0.33010333843888068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0.72220865243004428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0.692195620008488</v>
      </c>
      <c r="D39" s="47">
        <f>IF(PLANEL_Pot_Trim!D12&lt;&gt;0,D13/PLANEL_Pot_Trim!D12,0)</f>
        <v>0.78780409197885726</v>
      </c>
      <c r="E39" s="47">
        <f>IF(PLANEL_Pot_Trim!E12&lt;&gt;0,E13/PLANEL_Pot_Trim!E12,0)</f>
        <v>0.92064008642308737</v>
      </c>
      <c r="F39" s="47">
        <f>IF(PLANEL_Pot_Trim!F12&lt;&gt;0,F13/PLANEL_Pot_Trim!F12,0)</f>
        <v>0.84010332439523128</v>
      </c>
      <c r="G39" s="47">
        <f>IF(PLANEL_Pot_Trim!G12&lt;&gt;0,G13/PLANEL_Pot_Trim!G12,0)</f>
        <v>0.87785744318839454</v>
      </c>
      <c r="H39" s="47">
        <f>IF(PLANEL_Pot_Trim!H12&lt;&gt;0,H13/PLANEL_Pot_Trim!H12,0)</f>
        <v>0.73924975732088438</v>
      </c>
      <c r="I39" s="47">
        <f>IF(PLANEL_Pot_Trim!I12&lt;&gt;0,I13/PLANEL_Pot_Trim!I12,0)</f>
        <v>0.62760174748254172</v>
      </c>
      <c r="J39" s="47">
        <f>IF(PLANEL_Pot_Trim!J12&lt;&gt;0,J13/PLANEL_Pot_Trim!J12,0)</f>
        <v>0.60496460858829426</v>
      </c>
      <c r="K39" s="47">
        <f>IF(PLANEL_Pot_Trim!K12&lt;&gt;0,K13/PLANEL_Pot_Trim!K12,0)</f>
        <v>0.7779233620124234</v>
      </c>
      <c r="L39" s="47">
        <f>IF(PLANEL_Pot_Trim!L12&lt;&gt;0,L13/PLANEL_Pot_Trim!L12,0)</f>
        <v>0.80769032061422119</v>
      </c>
      <c r="M39" s="47">
        <f>IF(PLANEL_Pot_Trim!M12&lt;&gt;0,M13/PLANEL_Pot_Trim!M12,0)</f>
        <v>0.81672828562058719</v>
      </c>
      <c r="N39" s="47">
        <f>IF(PLANEL_Pot_Trim!N12&lt;&gt;0,N13/PLANEL_Pot_Trim!N12,0)</f>
        <v>0.64366375197731385</v>
      </c>
      <c r="O39" s="47">
        <f>IF(PLANEL_Pot_Trim!O12&lt;&gt;0,O13/PLANEL_Pot_Trim!O12,0)</f>
        <v>0.87785744318839454</v>
      </c>
      <c r="P39" s="47">
        <f>IF(PLANEL_Pot_Trim!P12&lt;&gt;0,P13/PLANEL_Pot_Trim!P12,0)</f>
        <v>0.85145562791774376</v>
      </c>
      <c r="Q39" s="47">
        <f>IF(PLANEL_Pot_Trim!Q12&lt;&gt;0,Q13/PLANEL_Pot_Trim!Q12,0)</f>
        <v>0.4818807835950461</v>
      </c>
      <c r="R39" s="47">
        <f>IF(PLANEL_Pot_Trim!R12&lt;&gt;0,R13/PLANEL_Pot_Trim!R12,0)</f>
        <v>0.65069649619969905</v>
      </c>
      <c r="S39" s="47">
        <f>IF(PLANEL_Pot_Trim!S12&lt;&gt;0,S13/PLANEL_Pot_Trim!S12,0)</f>
        <v>0.60827271976156483</v>
      </c>
      <c r="T39" s="47">
        <f>IF(PLANEL_Pot_Trim!T12&lt;&gt;0,T13/PLANEL_Pot_Trim!T12,0)</f>
        <v>0.86090512037501432</v>
      </c>
      <c r="U39" s="47">
        <f>IF(PLANEL_Pot_Trim!U12&lt;&gt;0,U13/PLANEL_Pot_Trim!U12,0)</f>
        <v>0.47302323600447543</v>
      </c>
      <c r="V39" s="47">
        <f>IF(PLANEL_Pot_Trim!V12&lt;&gt;0,V13/PLANEL_Pot_Trim!V12,0)</f>
        <v>0.90996686774181101</v>
      </c>
      <c r="W39" s="47">
        <f>IF(PLANEL_Pot_Trim!W12&lt;&gt;0,W13/PLANEL_Pot_Trim!W12,0)</f>
        <v>0.87785744318839454</v>
      </c>
      <c r="X39" s="47">
        <f>IF(PLANEL_Pot_Trim!X12&lt;&gt;0,X13/PLANEL_Pot_Trim!X12,0)</f>
        <v>0.89199154828504179</v>
      </c>
      <c r="Y39" s="47">
        <f>IF(PLANEL_Pot_Trim!Y12&lt;&gt;0,Y13/PLANEL_Pot_Trim!Y12,0)</f>
        <v>0.91021794629422426</v>
      </c>
      <c r="Z39" s="47">
        <f>IF(PLANEL_Pot_Trim!Z12&lt;&gt;0,Z13/PLANEL_Pot_Trim!Z12,0)</f>
        <v>0.80668602974651793</v>
      </c>
      <c r="AA39" s="47">
        <f>IF(PLANEL_Pot_Trim!AA12&lt;&gt;0,AA13/PLANEL_Pot_Trim!AA12,0)</f>
        <v>0.87701667599058608</v>
      </c>
      <c r="AB39" s="47">
        <f>IF(PLANEL_Pot_Trim!AB12&lt;&gt;0,AB13/PLANEL_Pot_Trim!AB12,0)</f>
        <v>0.93951685655310768</v>
      </c>
      <c r="AC39" s="47">
        <f>IF(PLANEL_Pot_Trim!AC12&lt;&gt;0,AC13/PLANEL_Pot_Trim!AC12,0)</f>
        <v>0.91210053377830924</v>
      </c>
      <c r="AD39" s="47">
        <f>IF(PLANEL_Pot_Trim!AD12&lt;&gt;0,AD13/PLANEL_Pot_Trim!AD12,0)</f>
        <v>0.82275987673135531</v>
      </c>
      <c r="AE39" s="47">
        <f>IF(PLANEL_Pot_Trim!AE12&lt;&gt;0,AE13/PLANEL_Pot_Trim!AE12,0)</f>
        <v>0.94000110826034944</v>
      </c>
      <c r="AF39" s="47">
        <f>IF(PLANEL_Pot_Trim!AF12&lt;&gt;0,AF13/PLANEL_Pot_Trim!AF12,0)</f>
        <v>0.84610030614607035</v>
      </c>
      <c r="AG39" s="47">
        <f>IF(PLANEL_Pot_Trim!AG12&lt;&gt;0,AG13/PLANEL_Pot_Trim!AG12,0)</f>
        <v>0.92803855607855235</v>
      </c>
      <c r="AH39" s="47">
        <f>IF(PLANEL_Pot_Trim!AH12&lt;&gt;0,AH13/PLANEL_Pot_Trim!AH12,0)</f>
        <v>0.93951685655310768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0.90304911733477577</v>
      </c>
      <c r="AK39" s="47">
        <f>IF(PLANEL_Pot_Trim!AK12&lt;&gt;0,AK13/PLANEL_Pot_Trim!AK12,0)</f>
        <v>0.93979621631908972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0.92616412038122808</v>
      </c>
      <c r="AO39" s="47">
        <f>IF(PLANEL_Pot_Trim!AO12&lt;&gt;0,AO13/PLANEL_Pot_Trim!AO12,0)</f>
        <v>0.93791266358124803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0.85514059579882862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0.8636193454537443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3.8842175087027232E-2</v>
      </c>
      <c r="D41" s="50">
        <f>IF(PLANEL_Pot_Trim!D14&lt;&gt;0,D15/PLANEL_Pot_Trim!D14,0)</f>
        <v>0.37982491346635933</v>
      </c>
      <c r="E41" s="50">
        <f>IF(PLANEL_Pot_Trim!E14&lt;&gt;0,E15/PLANEL_Pot_Trim!E14,0)</f>
        <v>0.51263389242145896</v>
      </c>
      <c r="F41" s="50">
        <f>IF(PLANEL_Pot_Trim!F14&lt;&gt;0,F15/PLANEL_Pot_Trim!F14,0)</f>
        <v>0.33854320679872124</v>
      </c>
      <c r="G41" s="50">
        <f>IF(PLANEL_Pot_Trim!G14&lt;&gt;0,G15/PLANEL_Pot_Trim!G14,0)</f>
        <v>3.8234399038632148E-2</v>
      </c>
      <c r="H41" s="50">
        <f>IF(PLANEL_Pot_Trim!H14&lt;&gt;0,H15/PLANEL_Pot_Trim!H14,0)</f>
        <v>0.36410771958677929</v>
      </c>
      <c r="I41" s="50">
        <f>IF(PLANEL_Pot_Trim!I14&lt;&gt;0,I15/PLANEL_Pot_Trim!I14,0)</f>
        <v>0.4453584051207049</v>
      </c>
      <c r="J41" s="50">
        <f>IF(PLANEL_Pot_Trim!J14&lt;&gt;0,J15/PLANEL_Pot_Trim!J14,0)</f>
        <v>0.33795682900326363</v>
      </c>
      <c r="K41" s="50">
        <f>IF(PLANEL_Pot_Trim!K14&lt;&gt;0,K15/PLANEL_Pot_Trim!K14,0)</f>
        <v>3.8895220783287408E-2</v>
      </c>
      <c r="L41" s="50">
        <f>IF(PLANEL_Pot_Trim!L14&lt;&gt;0,L15/PLANEL_Pot_Trim!L14,0)</f>
        <v>0.36495606717545459</v>
      </c>
      <c r="M41" s="50">
        <f>IF(PLANEL_Pot_Trim!M14&lt;&gt;0,M15/PLANEL_Pot_Trim!M14,0)</f>
        <v>0.49848978390335646</v>
      </c>
      <c r="N41" s="50">
        <f>IF(PLANEL_Pot_Trim!N14&lt;&gt;0,N15/PLANEL_Pot_Trim!N14,0)</f>
        <v>0.33865185716714113</v>
      </c>
      <c r="O41" s="50">
        <f>IF(PLANEL_Pot_Trim!O14&lt;&gt;0,O15/PLANEL_Pot_Trim!O14,0)</f>
        <v>3.8996777113353788E-2</v>
      </c>
      <c r="P41" s="50">
        <f>IF(PLANEL_Pot_Trim!P14&lt;&gt;0,P15/PLANEL_Pot_Trim!P14,0)</f>
        <v>0.24531945222303958</v>
      </c>
      <c r="Q41" s="50">
        <f>IF(PLANEL_Pot_Trim!Q14&lt;&gt;0,Q15/PLANEL_Pot_Trim!Q14,0)</f>
        <v>0.32728903203376158</v>
      </c>
      <c r="R41" s="50">
        <f>IF(PLANEL_Pot_Trim!R14&lt;&gt;0,R15/PLANEL_Pot_Trim!R14,0)</f>
        <v>0.33672621892394666</v>
      </c>
      <c r="S41" s="50">
        <f>IF(PLANEL_Pot_Trim!S14&lt;&gt;0,S15/PLANEL_Pot_Trim!S14,0)</f>
        <v>3.8875233913447778E-2</v>
      </c>
      <c r="T41" s="50">
        <f>IF(PLANEL_Pot_Trim!T14&lt;&gt;0,T15/PLANEL_Pot_Trim!T14,0)</f>
        <v>0.31145010846747551</v>
      </c>
      <c r="U41" s="50">
        <f>IF(PLANEL_Pot_Trim!U14&lt;&gt;0,U15/PLANEL_Pot_Trim!U14,0)</f>
        <v>0.49049979543012295</v>
      </c>
      <c r="V41" s="50">
        <f>IF(PLANEL_Pot_Trim!V14&lt;&gt;0,V15/PLANEL_Pot_Trim!V14,0)</f>
        <v>0.31504171330124159</v>
      </c>
      <c r="W41" s="50">
        <f>IF(PLANEL_Pot_Trim!W14&lt;&gt;0,W15/PLANEL_Pot_Trim!W14,0)</f>
        <v>3.9554235665484917E-2</v>
      </c>
      <c r="X41" s="50">
        <f>IF(PLANEL_Pot_Trim!X14&lt;&gt;0,X15/PLANEL_Pot_Trim!X14,0)</f>
        <v>0.38846097554593334</v>
      </c>
      <c r="Y41" s="50">
        <f>IF(PLANEL_Pot_Trim!Y14&lt;&gt;0,Y15/PLANEL_Pot_Trim!Y14,0)</f>
        <v>0.5015659491323492</v>
      </c>
      <c r="Z41" s="50">
        <f>IF(PLANEL_Pot_Trim!Z14&lt;&gt;0,Z15/PLANEL_Pot_Trim!Z14,0)</f>
        <v>0.33812160098829674</v>
      </c>
      <c r="AA41" s="50">
        <f>IF(PLANEL_Pot_Trim!AA14&lt;&gt;0,AA15/PLANEL_Pot_Trim!AA14,0)</f>
        <v>3.9061495059777268E-2</v>
      </c>
      <c r="AB41" s="50">
        <f>IF(PLANEL_Pot_Trim!AB14&lt;&gt;0,AB15/PLANEL_Pot_Trim!AB14,0)</f>
        <v>0.35870338596679496</v>
      </c>
      <c r="AC41" s="50">
        <f>IF(PLANEL_Pot_Trim!AC14&lt;&gt;0,AC15/PLANEL_Pot_Trim!AC14,0)</f>
        <v>0.52142317108237679</v>
      </c>
      <c r="AD41" s="50">
        <f>IF(PLANEL_Pot_Trim!AD14&lt;&gt;0,AD15/PLANEL_Pot_Trim!AD14,0)</f>
        <v>0.33812160098829674</v>
      </c>
      <c r="AE41" s="50">
        <f>IF(PLANEL_Pot_Trim!AE14&lt;&gt;0,AE15/PLANEL_Pot_Trim!AE14,0)</f>
        <v>3.9999999993743832E-2</v>
      </c>
      <c r="AF41" s="50">
        <f>IF(PLANEL_Pot_Trim!AF14&lt;&gt;0,AF15/PLANEL_Pot_Trim!AF14,0)</f>
        <v>0.36332444145486387</v>
      </c>
      <c r="AG41" s="50">
        <f>IF(PLANEL_Pot_Trim!AG14&lt;&gt;0,AG15/PLANEL_Pot_Trim!AG14,0)</f>
        <v>0.51639502593486764</v>
      </c>
      <c r="AH41" s="50">
        <f>IF(PLANEL_Pot_Trim!AH14&lt;&gt;0,AH15/PLANEL_Pot_Trim!AH14,0)</f>
        <v>0.3399999999124137</v>
      </c>
      <c r="AI41" s="50">
        <f>IF(PLANEL_Pot_Trim!AI14&lt;&gt;0,AI15/PLANEL_Pot_Trim!AI14,0)</f>
        <v>3.9999999993743832E-2</v>
      </c>
      <c r="AJ41" s="50">
        <f>IF(PLANEL_Pot_Trim!AJ14&lt;&gt;0,AJ15/PLANEL_Pot_Trim!AJ14,0)</f>
        <v>0.36277800957295742</v>
      </c>
      <c r="AK41" s="50">
        <f>IF(PLANEL_Pot_Trim!AK14&lt;&gt;0,AK15/PLANEL_Pot_Trim!AK14,0)</f>
        <v>0.5306325651204985</v>
      </c>
      <c r="AL41" s="50">
        <f>IF(PLANEL_Pot_Trim!AL14&lt;&gt;0,AL15/PLANEL_Pot_Trim!AL14,0)</f>
        <v>0.3399999999124137</v>
      </c>
      <c r="AM41" s="50">
        <f>IF(PLANEL_Pot_Trim!AM14&lt;&gt;0,AM15/PLANEL_Pot_Trim!AM14,0)</f>
        <v>2.0377912504561353E-2</v>
      </c>
      <c r="AN41" s="50">
        <f>IF(PLANEL_Pot_Trim!AN14&lt;&gt;0,AN15/PLANEL_Pot_Trim!AN14,0)</f>
        <v>0.19868464691478999</v>
      </c>
      <c r="AO41" s="50">
        <f>IF(PLANEL_Pot_Trim!AO14&lt;&gt;0,AO15/PLANEL_Pot_Trim!AO14,0)</f>
        <v>0.16336099478856289</v>
      </c>
      <c r="AP41" s="50">
        <f>IF(PLANEL_Pot_Trim!AP14&lt;&gt;0,AP15/PLANEL_Pot_Trim!AP14,0)</f>
        <v>0.17321225626067216</v>
      </c>
      <c r="AQ41" s="50">
        <f>IF(PLANEL_Pot_Trim!AQ14&lt;&gt;0,AQ15/PLANEL_Pot_Trim!AQ14,0)</f>
        <v>2.0377912504561353E-2</v>
      </c>
      <c r="AR41" s="50">
        <f>IF(PLANEL_Pot_Trim!AR14&lt;&gt;0,AR15/PLANEL_Pot_Trim!AR14,0)</f>
        <v>0.19746700846588022</v>
      </c>
      <c r="AS41" s="50">
        <f>IF(PLANEL_Pot_Trim!AS14&lt;&gt;0,AS15/PLANEL_Pot_Trim!AS14,0)</f>
        <v>0.27510181881470042</v>
      </c>
      <c r="AT41" s="50">
        <f>IF(PLANEL_Pot_Trim!AT14&lt;&gt;0,AT15/PLANEL_Pot_Trim!AT14,0)</f>
        <v>0.17321225626067216</v>
      </c>
      <c r="AU41" s="50">
        <f>IF(PLANEL_Pot_Trim!AU14&lt;&gt;0,AU15/PLANEL_Pot_Trim!AU14,0)</f>
        <v>2.0377912504561353E-2</v>
      </c>
      <c r="AV41" s="50">
        <f>IF(PLANEL_Pot_Trim!AV14&lt;&gt;0,AV15/PLANEL_Pot_Trim!AV14,0)</f>
        <v>0.19746700846588022</v>
      </c>
      <c r="AW41" s="50">
        <f>IF(PLANEL_Pot_Trim!AW14&lt;&gt;0,AW15/PLANEL_Pot_Trim!AW14,0)</f>
        <v>0.26385899191718309</v>
      </c>
      <c r="AX41" s="50">
        <f>IF(PLANEL_Pot_Trim!AX14&lt;&gt;0,AX15/PLANEL_Pot_Trim!AX14,0)</f>
        <v>0.17321225626067216</v>
      </c>
      <c r="AY41" s="50">
        <f>IF(PLANEL_Pot_Trim!AY14&lt;&gt;0,AY15/PLANEL_Pot_Trim!AY14,0)</f>
        <v>2.0377912504561353E-2</v>
      </c>
      <c r="AZ41" s="50">
        <f>IF(PLANEL_Pot_Trim!AZ14&lt;&gt;0,AZ15/PLANEL_Pot_Trim!AZ14,0)</f>
        <v>0.19824807894655569</v>
      </c>
      <c r="BA41" s="50">
        <f>IF(PLANEL_Pot_Trim!BA14&lt;&gt;0,BA15/PLANEL_Pot_Trim!BA14,0)</f>
        <v>0.27510181881470042</v>
      </c>
      <c r="BB41" s="50">
        <f>IF(PLANEL_Pot_Trim!BB14&lt;&gt;0,BB15/PLANEL_Pot_Trim!BB14,0)</f>
        <v>0.17321225626067216</v>
      </c>
      <c r="BC41" s="50">
        <f>IF(PLANEL_Pot_Trim!BC14&lt;&gt;0,BC15/PLANEL_Pot_Trim!BC14,0)</f>
        <v>2.321469507700457E-2</v>
      </c>
      <c r="BD41" s="50">
        <f>IF(PLANEL_Pot_Trim!BD14&lt;&gt;0,BD15/PLANEL_Pot_Trim!BD14,0)</f>
        <v>0.22530167363089632</v>
      </c>
      <c r="BE41" s="50">
        <f>IF(PLANEL_Pot_Trim!BE14&lt;&gt;0,BE15/PLANEL_Pot_Trim!BE14,0)</f>
        <v>0.31339838351552468</v>
      </c>
      <c r="BF41" s="50">
        <f>IF(PLANEL_Pot_Trim!BF14&lt;&gt;0,BF15/PLANEL_Pot_Trim!BF14,0)</f>
        <v>0.1973249081572096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0.25705786485252902</v>
      </c>
      <c r="BI41" s="50">
        <f>IF(PLANEL_Pot_Trim!BI14&lt;&gt;0,BI15/PLANEL_Pot_Trim!BI14,0)</f>
        <v>0.35363993047451142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0.26444176319988155</v>
      </c>
      <c r="BM41" s="50">
        <f>IF(PLANEL_Pot_Trim!BM14&lt;&gt;0,BM15/PLANEL_Pot_Trim!BM14,0)</f>
        <v>0.3286405201659604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0.28221837661460725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2.0905064933065928E-2</v>
      </c>
      <c r="BX41" s="50">
        <f>IF(PLANEL_Pot_Trim!BX14&lt;&gt;0,BX15/PLANEL_Pot_Trim!BX14,0)</f>
        <v>0.20382438309030826</v>
      </c>
      <c r="BY41" s="50">
        <f>IF(PLANEL_Pot_Trim!BY14&lt;&gt;0,BY15/PLANEL_Pot_Trim!BY14,0)</f>
        <v>0.28221837661460725</v>
      </c>
      <c r="BZ41" s="50">
        <f>IF(PLANEL_Pot_Trim!BZ14&lt;&gt;0,BZ15/PLANEL_Pot_Trim!BZ14,0)</f>
        <v>0.1776930519290362</v>
      </c>
      <c r="CA41" s="50">
        <f>IF(PLANEL_Pot_Trim!CA14&lt;&gt;0,CA15/PLANEL_Pot_Trim!CA14,0)</f>
        <v>2.0905064933065928E-2</v>
      </c>
      <c r="CB41" s="50">
        <f>IF(PLANEL_Pot_Trim!CB14&lt;&gt;0,CB15/PLANEL_Pot_Trim!CB14,0)</f>
        <v>0.20382438309030826</v>
      </c>
      <c r="CC41" s="50">
        <f>IF(PLANEL_Pot_Trim!CC14&lt;&gt;0,CC15/PLANEL_Pot_Trim!CC14,0)</f>
        <v>0.27289429447720315</v>
      </c>
      <c r="CD41" s="50">
        <f>IF(PLANEL_Pot_Trim!CD14&lt;&gt;0,CD15/PLANEL_Pot_Trim!CD14,0)</f>
        <v>0.1776930519290362</v>
      </c>
      <c r="CE41" s="50">
        <f>IF(PLANEL_Pot_Trim!CE14&lt;&gt;0,CE15/PLANEL_Pot_Trim!CE14,0)</f>
        <v>2.0905064933065928E-2</v>
      </c>
      <c r="CF41" s="50">
        <f>IF(PLANEL_Pot_Trim!CF14&lt;&gt;0,CF15/PLANEL_Pot_Trim!CF14,0)</f>
        <v>0.20382438309030826</v>
      </c>
      <c r="CG41" s="50">
        <f>IF(PLANEL_Pot_Trim!CG14&lt;&gt;0,CG15/PLANEL_Pot_Trim!CG14,0)</f>
        <v>0.2750043386446932</v>
      </c>
      <c r="CH41" s="50">
        <f>IF(PLANEL_Pot_Trim!CH14&lt;&gt;0,CH15/PLANEL_Pot_Trim!CH14,0)</f>
        <v>0.1776930519290362</v>
      </c>
      <c r="CI41" s="50">
        <f>IF(PLANEL_Pot_Trim!CI14&lt;&gt;0,CI15/PLANEL_Pot_Trim!CI14,0)</f>
        <v>1.8941319303925536E-2</v>
      </c>
      <c r="CJ41" s="50">
        <f>IF(PLANEL_Pot_Trim!CJ14&lt;&gt;0,CJ15/PLANEL_Pot_Trim!CJ14,0)</f>
        <v>0.18467786321327398</v>
      </c>
      <c r="CK41" s="50">
        <f>IF(PLANEL_Pot_Trim!CK14&lt;&gt;0,CK15/PLANEL_Pot_Trim!CK14,0)</f>
        <v>0.25570781060299475</v>
      </c>
      <c r="CL41" s="50">
        <f>IF(PLANEL_Pot_Trim!CL14&lt;&gt;0,CL15/PLANEL_Pot_Trim!CL14,0)</f>
        <v>0.16100121408336707</v>
      </c>
      <c r="CM41" s="50">
        <f>IF(PLANEL_Pot_Trim!CM14&lt;&gt;0,CM15/PLANEL_Pot_Trim!CM14,0)</f>
        <v>1.8941319303925536E-2</v>
      </c>
      <c r="CN41" s="50">
        <f>IF(PLANEL_Pot_Trim!CN14&lt;&gt;0,CN15/PLANEL_Pot_Trim!CN14,0)</f>
        <v>0.18467786321327398</v>
      </c>
      <c r="CO41" s="50">
        <f>IF(PLANEL_Pot_Trim!CO14&lt;&gt;0,CO15/PLANEL_Pot_Trim!CO14,0)</f>
        <v>0.25570781060299475</v>
      </c>
      <c r="CP41" s="50">
        <f>IF(PLANEL_Pot_Trim!CP14&lt;&gt;0,CP15/PLANEL_Pot_Trim!CP14,0)</f>
        <v>0.16100121408336707</v>
      </c>
      <c r="CQ41" s="50">
        <f>IF(PLANEL_Pot_Trim!CQ14&lt;&gt;0,CQ15/PLANEL_Pot_Trim!CQ14,0)</f>
        <v>1.8941319303925536E-2</v>
      </c>
      <c r="CR41" s="50">
        <f>IF(PLANEL_Pot_Trim!CR14&lt;&gt;0,CR15/PLANEL_Pot_Trim!CR14,0)</f>
        <v>0.18467786321327398</v>
      </c>
      <c r="CS41" s="50">
        <f>IF(PLANEL_Pot_Trim!CS14&lt;&gt;0,CS15/PLANEL_Pot_Trim!CS14,0)</f>
        <v>0.25570781060299475</v>
      </c>
      <c r="CT41" s="50">
        <f>IF(PLANEL_Pot_Trim!CT14&lt;&gt;0,CT15/PLANEL_Pot_Trim!CT14,0)</f>
        <v>0.16100121408336707</v>
      </c>
      <c r="CU41" s="50">
        <f>IF(PLANEL_Pot_Trim!CU14&lt;&gt;0,CU15/PLANEL_Pot_Trim!CU14,0)</f>
        <v>1.8941319303925536E-2</v>
      </c>
      <c r="CV41" s="50">
        <f>IF(PLANEL_Pot_Trim!CV14&lt;&gt;0,CV15/PLANEL_Pot_Trim!CV14,0)</f>
        <v>0.18467786321327398</v>
      </c>
      <c r="CW41" s="50">
        <f>IF(PLANEL_Pot_Trim!CW14&lt;&gt;0,CW15/PLANEL_Pot_Trim!CW14,0)</f>
        <v>0.25570781060299475</v>
      </c>
      <c r="CX41" s="50">
        <f>IF(PLANEL_Pot_Trim!CX14&lt;&gt;0,CX15/PLANEL_Pot_Trim!CX14,0)</f>
        <v>0.16100121408336707</v>
      </c>
      <c r="CY41" s="80">
        <f>IF(PLANEL_Pot_Trim!CY14&lt;&gt;0,CY15/PLANEL_Pot_Trim!CY14,0)</f>
        <v>1.8941319303925536E-2</v>
      </c>
      <c r="CZ41" s="80">
        <f>IF(PLANEL_Pot_Trim!CZ14&lt;&gt;0,CZ15/PLANEL_Pot_Trim!CZ14,0)</f>
        <v>0.18467786321327398</v>
      </c>
      <c r="DA41" s="80">
        <f>IF(PLANEL_Pot_Trim!DA14&lt;&gt;0,DA15/PLANEL_Pot_Trim!DA14,0)</f>
        <v>0.25570781060299475</v>
      </c>
      <c r="DB41" s="80">
        <f>IF(PLANEL_Pot_Trim!DB14&lt;&gt;0,DB15/PLANEL_Pot_Trim!DB14,0)</f>
        <v>0.16100121408336707</v>
      </c>
      <c r="DC41" s="50">
        <f>IF(PLANEL_Pot_Trim!DC14&lt;&gt;0,DC15/PLANEL_Pot_Trim!DC14,0)</f>
        <v>1.8941319303925536E-2</v>
      </c>
      <c r="DD41" s="50">
        <f>IF(PLANEL_Pot_Trim!DD14&lt;&gt;0,DD15/PLANEL_Pot_Trim!DD14,0)</f>
        <v>0.18467786321327398</v>
      </c>
      <c r="DE41" s="50">
        <f>IF(PLANEL_Pot_Trim!DE14&lt;&gt;0,DE15/PLANEL_Pot_Trim!DE14,0)</f>
        <v>0.25570781060299475</v>
      </c>
      <c r="DF41" s="50">
        <f>IF(PLANEL_Pot_Trim!DF14&lt;&gt;0,DF15/PLANEL_Pot_Trim!DF14,0)</f>
        <v>0.16100121408336707</v>
      </c>
      <c r="DG41" s="50">
        <f>IF(PLANEL_Pot_Trim!DG14&lt;&gt;0,DG15/PLANEL_Pot_Trim!DG14,0)</f>
        <v>1.8941319303925536E-2</v>
      </c>
      <c r="DH41" s="50">
        <f>IF(PLANEL_Pot_Trim!DH14&lt;&gt;0,DH15/PLANEL_Pot_Trim!DH14,0)</f>
        <v>0.18467786321327398</v>
      </c>
      <c r="DI41" s="50">
        <f>IF(PLANEL_Pot_Trim!DI14&lt;&gt;0,DI15/PLANEL_Pot_Trim!DI14,0)</f>
        <v>0.25570781060299475</v>
      </c>
      <c r="DJ41" s="50">
        <f>IF(PLANEL_Pot_Trim!DJ14&lt;&gt;0,DJ15/PLANEL_Pot_Trim!DJ14,0)</f>
        <v>0.16100121408336707</v>
      </c>
      <c r="DK41" s="50">
        <f>IF(PLANEL_Pot_Trim!DK14&lt;&gt;0,DK15/PLANEL_Pot_Trim!DK14,0)</f>
        <v>1.8941319303925536E-2</v>
      </c>
      <c r="DL41" s="50">
        <f>IF(PLANEL_Pot_Trim!DL14&lt;&gt;0,DL15/PLANEL_Pot_Trim!DL14,0)</f>
        <v>0.18467786321327398</v>
      </c>
      <c r="DM41" s="50">
        <f>IF(PLANEL_Pot_Trim!DM14&lt;&gt;0,DM15/PLANEL_Pot_Trim!DM14,0)</f>
        <v>0.25570781060299475</v>
      </c>
      <c r="DN41" s="50">
        <f>IF(PLANEL_Pot_Trim!DN14&lt;&gt;0,DN15/PLANEL_Pot_Trim!DN14,0)</f>
        <v>0.16100121408336707</v>
      </c>
      <c r="DO41" s="50">
        <f>IF(PLANEL_Pot_Trim!DO14&lt;&gt;0,DO15/PLANEL_Pot_Trim!DO14,0)</f>
        <v>1.8941319303925536E-2</v>
      </c>
      <c r="DP41" s="50">
        <f>IF(PLANEL_Pot_Trim!DP14&lt;&gt;0,DP15/PLANEL_Pot_Trim!DP14,0)</f>
        <v>0.18467786321327398</v>
      </c>
      <c r="DQ41" s="50">
        <f>IF(PLANEL_Pot_Trim!DQ14&lt;&gt;0,DQ15/PLANEL_Pot_Trim!DQ14,0)</f>
        <v>0.25570781060299475</v>
      </c>
      <c r="DR41" s="50">
        <f>IF(PLANEL_Pot_Trim!DR14&lt;&gt;0,DR15/PLANEL_Pot_Trim!DR14,0)</f>
        <v>0.16100121408336707</v>
      </c>
      <c r="DS41" s="50">
        <f>IF(PLANEL_Pot_Trim!DS14&lt;&gt;0,DS15/PLANEL_Pot_Trim!DS14,0)</f>
        <v>1.8941319303925536E-2</v>
      </c>
      <c r="DT41" s="50">
        <f>IF(PLANEL_Pot_Trim!DT14&lt;&gt;0,DT15/PLANEL_Pot_Trim!DT14,0)</f>
        <v>0.18467786321327398</v>
      </c>
      <c r="DU41" s="50">
        <f>IF(PLANEL_Pot_Trim!DU14&lt;&gt;0,DU15/PLANEL_Pot_Trim!DU14,0)</f>
        <v>0.25570781060299475</v>
      </c>
      <c r="DV41" s="50">
        <f>IF(PLANEL_Pot_Trim!DV14&lt;&gt;0,DV15/PLANEL_Pot_Trim!DV14,0)</f>
        <v>0.16100121408336707</v>
      </c>
      <c r="DW41" s="50">
        <f>IF(PLANEL_Pot_Trim!DW14&lt;&gt;0,DW15/PLANEL_Pot_Trim!DW14,0)</f>
        <v>1.8649984061204973E-2</v>
      </c>
      <c r="DX41" s="50">
        <f>IF(PLANEL_Pot_Trim!DX14&lt;&gt;0,DX15/PLANEL_Pot_Trim!DX14,0)</f>
        <v>0.1818373445967485</v>
      </c>
      <c r="DY41" s="50">
        <f>IF(PLANEL_Pot_Trim!DY14&lt;&gt;0,DY15/PLANEL_Pot_Trim!DY14,0)</f>
        <v>0.25177478482626714</v>
      </c>
      <c r="DZ41" s="50">
        <f>IF(PLANEL_Pot_Trim!DZ14&lt;&gt;0,DZ15/PLANEL_Pot_Trim!DZ14,0)</f>
        <v>0.15852486452024228</v>
      </c>
      <c r="EA41" s="50">
        <f>IF(PLANEL_Pot_Trim!EA14&lt;&gt;0,EA15/PLANEL_Pot_Trim!EA14,0)</f>
        <v>1.8649984061204973E-2</v>
      </c>
      <c r="EB41" s="50">
        <f>IF(PLANEL_Pot_Trim!EB14&lt;&gt;0,EB15/PLANEL_Pot_Trim!EB14,0)</f>
        <v>0.1818373445967485</v>
      </c>
      <c r="EC41" s="50">
        <f>IF(PLANEL_Pot_Trim!EC14&lt;&gt;0,EC15/PLANEL_Pot_Trim!EC14,0)</f>
        <v>0.25177478482626714</v>
      </c>
      <c r="ED41" s="50">
        <f>IF(PLANEL_Pot_Trim!ED14&lt;&gt;0,ED15/PLANEL_Pot_Trim!ED14,0)</f>
        <v>0.15852486452024228</v>
      </c>
      <c r="EE41" s="50">
        <f>IF(PLANEL_Pot_Trim!EE14&lt;&gt;0,EE15/PLANEL_Pot_Trim!EE14,0)</f>
        <v>1.8649984061204973E-2</v>
      </c>
      <c r="EF41" s="50">
        <f>IF(PLANEL_Pot_Trim!EF14&lt;&gt;0,EF15/PLANEL_Pot_Trim!EF14,0)</f>
        <v>0.1818373445967485</v>
      </c>
      <c r="EG41" s="50">
        <f>IF(PLANEL_Pot_Trim!EG14&lt;&gt;0,EG15/PLANEL_Pot_Trim!EG14,0)</f>
        <v>0.24409308256295825</v>
      </c>
      <c r="EH41" s="50">
        <f>IF(PLANEL_Pot_Trim!EH14&lt;&gt;0,EH15/PLANEL_Pot_Trim!EH14,0)</f>
        <v>0.15852486452024228</v>
      </c>
      <c r="EI41" s="50">
        <f>IF(PLANEL_Pot_Trim!EI14&lt;&gt;0,EI15/PLANEL_Pot_Trim!EI14,0)</f>
        <v>1.8649984061204973E-2</v>
      </c>
      <c r="EJ41" s="50">
        <f>IF(PLANEL_Pot_Trim!EJ14&lt;&gt;0,EJ15/PLANEL_Pot_Trim!EJ14,0)</f>
        <v>0.1818373445967485</v>
      </c>
      <c r="EK41" s="50">
        <f>IF(PLANEL_Pot_Trim!EK14&lt;&gt;0,EK15/PLANEL_Pot_Trim!EK14,0)</f>
        <v>0.25177478482626714</v>
      </c>
      <c r="EL41" s="50">
        <f>IF(PLANEL_Pot_Trim!EL14&lt;&gt;0,EL15/PLANEL_Pot_Trim!EL14,0)</f>
        <v>0.15852486452024228</v>
      </c>
      <c r="EM41" s="50">
        <f>IF(PLANEL_Pot_Trim!EM14&lt;&gt;0,EM15/PLANEL_Pot_Trim!EM14,0)</f>
        <v>1.8649984061204973E-2</v>
      </c>
      <c r="EN41" s="50">
        <f>IF(PLANEL_Pot_Trim!EN14&lt;&gt;0,EN15/PLANEL_Pot_Trim!EN14,0)</f>
        <v>0.1818373445967485</v>
      </c>
      <c r="EO41" s="50">
        <f>IF(PLANEL_Pot_Trim!EO14&lt;&gt;0,EO15/PLANEL_Pot_Trim!EO14,0)</f>
        <v>0.24321087025820848</v>
      </c>
      <c r="EP41" s="50">
        <f>IF(PLANEL_Pot_Trim!EP14&lt;&gt;0,EP15/PLANEL_Pot_Trim!EP14,0)</f>
        <v>0.15852486452024228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0.89156723198061794</v>
      </c>
      <c r="E42" s="50">
        <f>IF(PLANEL_Pot_Trim!E15&lt;&gt;0,E16/PLANEL_Pot_Trim!E15,0)</f>
        <v>0.89156723198061794</v>
      </c>
      <c r="F42" s="50">
        <f>IF(PLANEL_Pot_Trim!F15&lt;&gt;0,F16/PLANEL_Pot_Trim!F15,0)</f>
        <v>0.90249999999999997</v>
      </c>
      <c r="G42" s="50">
        <f>IF(PLANEL_Pot_Trim!G15&lt;&gt;0,G16/PLANEL_Pot_Trim!G15,0)</f>
        <v>0.89156723198061794</v>
      </c>
      <c r="H42" s="50">
        <f>IF(PLANEL_Pot_Trim!H15&lt;&gt;0,H16/PLANEL_Pot_Trim!H15,0)</f>
        <v>0.89156723198061794</v>
      </c>
      <c r="I42" s="50">
        <f>IF(PLANEL_Pot_Trim!I15&lt;&gt;0,I16/PLANEL_Pot_Trim!I15,0)</f>
        <v>0.89156723198061794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0.19514990914597216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0.3517069306930693</v>
      </c>
      <c r="Q42" s="50">
        <f>IF(PLANEL_Pot_Trim!Q15&lt;&gt;0,Q16/PLANEL_Pot_Trim!Q15,0)</f>
        <v>0.82851287128712869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0.89170777279521674</v>
      </c>
      <c r="U42" s="50">
        <f>IF(PLANEL_Pot_Trim!U15&lt;&gt;0,U16/PLANEL_Pot_Trim!U15,0)</f>
        <v>0.90250000000000008</v>
      </c>
      <c r="V42" s="50">
        <f>IF(PLANEL_Pot_Trim!V15&lt;&gt;0,V16/PLANEL_Pot_Trim!V15,0)</f>
        <v>0.88631165919282506</v>
      </c>
      <c r="W42" s="50">
        <f>IF(PLANEL_Pot_Trim!W15&lt;&gt;0,W16/PLANEL_Pot_Trim!W15,0)</f>
        <v>0.90250000000000008</v>
      </c>
      <c r="X42" s="50">
        <f>IF(PLANEL_Pot_Trim!X15&lt;&gt;0,X16/PLANEL_Pot_Trim!X15,0)</f>
        <v>0.90250000000000008</v>
      </c>
      <c r="Y42" s="50">
        <f>IF(PLANEL_Pot_Trim!Y15&lt;&gt;0,Y16/PLANEL_Pot_Trim!Y15,0)</f>
        <v>0.89245827538247569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0.88754143646408845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0.89751381215469606</v>
      </c>
      <c r="AG42" s="50">
        <f>IF(PLANEL_Pot_Trim!AG15&lt;&gt;0,AG16/PLANEL_Pot_Trim!AG15,0)</f>
        <v>0.88754143646408845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0.90249999999999997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0.88689481268011527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0.7358381475504322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0.88416582021330625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0.88416582021330625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0.16585238327771135</v>
      </c>
      <c r="D44" s="51">
        <f>IF(PLANEL_Pot_Trim!D17&lt;&gt;0,D18/PLANEL_Pot_Trim!D17,0)</f>
        <v>0.18275282654175617</v>
      </c>
      <c r="E44" s="51">
        <f>IF(PLANEL_Pot_Trim!E17&lt;&gt;0,E18/PLANEL_Pot_Trim!E17,0)</f>
        <v>0.26801359154596593</v>
      </c>
      <c r="F44" s="51">
        <f>IF(PLANEL_Pot_Trim!F17&lt;&gt;0,F18/PLANEL_Pot_Trim!F17,0)</f>
        <v>0.23887059829686888</v>
      </c>
      <c r="G44" s="51">
        <f>IF(PLANEL_Pot_Trim!G17&lt;&gt;0,G18/PLANEL_Pot_Trim!G17,0)</f>
        <v>0.16374020171882811</v>
      </c>
      <c r="H44" s="51">
        <f>IF(PLANEL_Pot_Trim!H17&lt;&gt;0,H18/PLANEL_Pot_Trim!H17,0)</f>
        <v>0.18335344096812839</v>
      </c>
      <c r="I44" s="51">
        <f>IF(PLANEL_Pot_Trim!I17&lt;&gt;0,I18/PLANEL_Pot_Trim!I17,0)</f>
        <v>0.2570313443629067</v>
      </c>
      <c r="J44" s="51">
        <f>IF(PLANEL_Pot_Trim!J17&lt;&gt;0,J18/PLANEL_Pot_Trim!J17,0)</f>
        <v>0.20919512629931397</v>
      </c>
      <c r="K44" s="51">
        <f>IF(PLANEL_Pot_Trim!K17&lt;&gt;0,K18/PLANEL_Pot_Trim!K17,0)</f>
        <v>0.14986708657112441</v>
      </c>
      <c r="L44" s="51">
        <f>IF(PLANEL_Pot_Trim!L17&lt;&gt;0,L18/PLANEL_Pot_Trim!L17,0)</f>
        <v>0.18258636926561883</v>
      </c>
      <c r="M44" s="51">
        <f>IF(PLANEL_Pot_Trim!M17&lt;&gt;0,M18/PLANEL_Pot_Trim!M17,0)</f>
        <v>0.28681831213514108</v>
      </c>
      <c r="N44" s="51">
        <f>IF(PLANEL_Pot_Trim!N17&lt;&gt;0,N18/PLANEL_Pot_Trim!N17,0)</f>
        <v>0.21309575593728841</v>
      </c>
      <c r="O44" s="51">
        <f>IF(PLANEL_Pot_Trim!O17&lt;&gt;0,O18/PLANEL_Pot_Trim!O17,0)</f>
        <v>0.15311831177122484</v>
      </c>
      <c r="P44" s="51">
        <f>IF(PLANEL_Pot_Trim!P17&lt;&gt;0,P18/PLANEL_Pot_Trim!P17,0)</f>
        <v>0.20332944111228413</v>
      </c>
      <c r="Q44" s="51">
        <f>IF(PLANEL_Pot_Trim!Q17&lt;&gt;0,Q18/PLANEL_Pot_Trim!Q17,0)</f>
        <v>0.20109675357595605</v>
      </c>
      <c r="R44" s="51">
        <f>IF(PLANEL_Pot_Trim!R17&lt;&gt;0,R18/PLANEL_Pot_Trim!R17,0)</f>
        <v>0.18427465883014496</v>
      </c>
      <c r="S44" s="51">
        <f>IF(PLANEL_Pot_Trim!S17&lt;&gt;0,S18/PLANEL_Pot_Trim!S17,0)</f>
        <v>0.14835463379913927</v>
      </c>
      <c r="T44" s="51">
        <f>IF(PLANEL_Pot_Trim!T17&lt;&gt;0,T18/PLANEL_Pot_Trim!T17,0)</f>
        <v>0.18823965286359659</v>
      </c>
      <c r="U44" s="51">
        <f>IF(PLANEL_Pot_Trim!U17&lt;&gt;0,U18/PLANEL_Pot_Trim!U17,0)</f>
        <v>0.19831345386375707</v>
      </c>
      <c r="V44" s="51">
        <f>IF(PLANEL_Pot_Trim!V17&lt;&gt;0,V18/PLANEL_Pot_Trim!V17,0)</f>
        <v>0.22854041579748283</v>
      </c>
      <c r="W44" s="51">
        <f>IF(PLANEL_Pot_Trim!W17&lt;&gt;0,W18/PLANEL_Pot_Trim!W17,0)</f>
        <v>0.16463840661792892</v>
      </c>
      <c r="X44" s="51">
        <f>IF(PLANEL_Pot_Trim!X17&lt;&gt;0,X18/PLANEL_Pot_Trim!X17,0)</f>
        <v>0.19725995246964892</v>
      </c>
      <c r="Y44" s="51">
        <f>IF(PLANEL_Pot_Trim!Y17&lt;&gt;0,Y18/PLANEL_Pot_Trim!Y17,0)</f>
        <v>0.23522946430977615</v>
      </c>
      <c r="Z44" s="51">
        <f>IF(PLANEL_Pot_Trim!Z17&lt;&gt;0,Z18/PLANEL_Pot_Trim!Z17,0)</f>
        <v>0.21713654247760703</v>
      </c>
      <c r="AA44" s="51">
        <f>IF(PLANEL_Pot_Trim!AA17&lt;&gt;0,AA18/PLANEL_Pot_Trim!AA17,0)</f>
        <v>0.1507397764538736</v>
      </c>
      <c r="AB44" s="51">
        <f>IF(PLANEL_Pot_Trim!AB17&lt;&gt;0,AB18/PLANEL_Pot_Trim!AB17,0)</f>
        <v>0.21920343640668269</v>
      </c>
      <c r="AC44" s="51">
        <f>IF(PLANEL_Pot_Trim!AC17&lt;&gt;0,AC18/PLANEL_Pot_Trim!AC17,0)</f>
        <v>0.25416390655370769</v>
      </c>
      <c r="AD44" s="51">
        <f>IF(PLANEL_Pot_Trim!AD17&lt;&gt;0,AD18/PLANEL_Pot_Trim!AD17,0)</f>
        <v>0.21736639313105388</v>
      </c>
      <c r="AE44" s="51">
        <f>IF(PLANEL_Pot_Trim!AE17&lt;&gt;0,AE18/PLANEL_Pot_Trim!AE17,0)</f>
        <v>0.1898455137766461</v>
      </c>
      <c r="AF44" s="51">
        <f>IF(PLANEL_Pot_Trim!AF17&lt;&gt;0,AF18/PLANEL_Pot_Trim!AF17,0)</f>
        <v>0.18211676868915444</v>
      </c>
      <c r="AG44" s="51">
        <f>IF(PLANEL_Pot_Trim!AG17&lt;&gt;0,AG18/PLANEL_Pot_Trim!AG17,0)</f>
        <v>0.26127646296388901</v>
      </c>
      <c r="AH44" s="51">
        <f>IF(PLANEL_Pot_Trim!AH17&lt;&gt;0,AH18/PLANEL_Pot_Trim!AH17,0)</f>
        <v>0.25984248368441565</v>
      </c>
      <c r="AI44" s="51">
        <f>IF(PLANEL_Pot_Trim!AI17&lt;&gt;0,AI18/PLANEL_Pot_Trim!AI17,0)</f>
        <v>0.20332707208480821</v>
      </c>
      <c r="AJ44" s="51">
        <f>IF(PLANEL_Pot_Trim!AJ17&lt;&gt;0,AJ18/PLANEL_Pot_Trim!AJ17,0)</f>
        <v>0.15977749310214601</v>
      </c>
      <c r="AK44" s="51">
        <f>IF(PLANEL_Pot_Trim!AK17&lt;&gt;0,AK18/PLANEL_Pot_Trim!AK17,0)</f>
        <v>0.27102974139816066</v>
      </c>
      <c r="AL44" s="51">
        <f>IF(PLANEL_Pot_Trim!AL17&lt;&gt;0,AL18/PLANEL_Pot_Trim!AL17,0)</f>
        <v>0.27775114851463112</v>
      </c>
      <c r="AM44" s="51">
        <f>IF(PLANEL_Pot_Trim!AM17&lt;&gt;0,AM18/PLANEL_Pot_Trim!AM17,0)</f>
        <v>0.20343340515326508</v>
      </c>
      <c r="AN44" s="51">
        <f>IF(PLANEL_Pot_Trim!AN17&lt;&gt;0,AN18/PLANEL_Pot_Trim!AN17,0)</f>
        <v>0.22999021886949253</v>
      </c>
      <c r="AO44" s="51">
        <f>IF(PLANEL_Pot_Trim!AO17&lt;&gt;0,AO18/PLANEL_Pot_Trim!AO17,0)</f>
        <v>0.32427914858899332</v>
      </c>
      <c r="AP44" s="51">
        <f>IF(PLANEL_Pot_Trim!AP17&lt;&gt;0,AP18/PLANEL_Pot_Trim!AP17,0)</f>
        <v>0.28001557488289169</v>
      </c>
      <c r="AQ44" s="51">
        <f>IF(PLANEL_Pot_Trim!AQ17&lt;&gt;0,AQ18/PLANEL_Pot_Trim!AQ17,0)</f>
        <v>0.2087093231244054</v>
      </c>
      <c r="AR44" s="51">
        <f>IF(PLANEL_Pot_Trim!AR17&lt;&gt;0,AR18/PLANEL_Pot_Trim!AR17,0)</f>
        <v>0.22110608215044419</v>
      </c>
      <c r="AS44" s="51">
        <f>IF(PLANEL_Pot_Trim!AS17&lt;&gt;0,AS18/PLANEL_Pot_Trim!AS17,0)</f>
        <v>0.33060859021860139</v>
      </c>
      <c r="AT44" s="51">
        <f>IF(PLANEL_Pot_Trim!AT17&lt;&gt;0,AT18/PLANEL_Pot_Trim!AT17,0)</f>
        <v>0.28493338459007916</v>
      </c>
      <c r="AU44" s="51">
        <f>IF(PLANEL_Pot_Trim!AU17&lt;&gt;0,AU18/PLANEL_Pot_Trim!AU17,0)</f>
        <v>0.20938005031241164</v>
      </c>
      <c r="AV44" s="51">
        <f>IF(PLANEL_Pot_Trim!AV17&lt;&gt;0,AV18/PLANEL_Pot_Trim!AV17,0)</f>
        <v>0.22318283179193246</v>
      </c>
      <c r="AW44" s="51">
        <f>IF(PLANEL_Pot_Trim!AW17&lt;&gt;0,AW18/PLANEL_Pot_Trim!AW17,0)</f>
        <v>0.33112152319576121</v>
      </c>
      <c r="AX44" s="51">
        <f>IF(PLANEL_Pot_Trim!AX17&lt;&gt;0,AX18/PLANEL_Pot_Trim!AX17,0)</f>
        <v>0.28582842290997135</v>
      </c>
      <c r="AY44" s="51">
        <f>IF(PLANEL_Pot_Trim!AY17&lt;&gt;0,AY18/PLANEL_Pot_Trim!AY17,0)</f>
        <v>0.21130679076481043</v>
      </c>
      <c r="AZ44" s="51">
        <f>IF(PLANEL_Pot_Trim!AZ17&lt;&gt;0,AZ18/PLANEL_Pot_Trim!AZ17,0)</f>
        <v>0.23940197272192817</v>
      </c>
      <c r="BA44" s="51">
        <f>IF(PLANEL_Pot_Trim!BA17&lt;&gt;0,BA18/PLANEL_Pot_Trim!BA17,0)</f>
        <v>0.33506966551462458</v>
      </c>
      <c r="BB44" s="51">
        <f>IF(PLANEL_Pot_Trim!BB17&lt;&gt;0,BB18/PLANEL_Pot_Trim!BB17,0)</f>
        <v>0.2883995227461375</v>
      </c>
      <c r="BC44" s="51">
        <f>IF(PLANEL_Pot_Trim!BC17&lt;&gt;0,BC18/PLANEL_Pot_Trim!BC17,0)</f>
        <v>0.21135304544584194</v>
      </c>
      <c r="BD44" s="51">
        <f>IF(PLANEL_Pot_Trim!BD17&lt;&gt;0,BD18/PLANEL_Pot_Trim!BD17,0)</f>
        <v>0.22775177913911746</v>
      </c>
      <c r="BE44" s="51">
        <f>IF(PLANEL_Pot_Trim!BE17&lt;&gt;0,BE18/PLANEL_Pot_Trim!BE17,0)</f>
        <v>0.17915642583378885</v>
      </c>
      <c r="BF44" s="51">
        <f>IF(PLANEL_Pot_Trim!BF17&lt;&gt;0,BF18/PLANEL_Pot_Trim!BF17,0)</f>
        <v>0.28846124637765325</v>
      </c>
      <c r="BG44" s="51">
        <f>IF(PLANEL_Pot_Trim!BG17&lt;&gt;0,BG18/PLANEL_Pot_Trim!BG17,0)</f>
        <v>0.21150784287812288</v>
      </c>
      <c r="BH44" s="51">
        <f>IF(PLANEL_Pot_Trim!BH17&lt;&gt;0,BH18/PLANEL_Pot_Trim!BH17,0)</f>
        <v>0.22761558566447151</v>
      </c>
      <c r="BI44" s="51">
        <f>IF(PLANEL_Pot_Trim!BI17&lt;&gt;0,BI18/PLANEL_Pot_Trim!BI17,0)</f>
        <v>0.33541457314225281</v>
      </c>
      <c r="BJ44" s="51">
        <f>IF(PLANEL_Pot_Trim!BJ17&lt;&gt;0,BJ18/PLANEL_Pot_Trim!BJ17,0)</f>
        <v>0.28866781267234809</v>
      </c>
      <c r="BK44" s="51">
        <f>IF(PLANEL_Pot_Trim!BK17&lt;&gt;0,BK18/PLANEL_Pot_Trim!BK17,0)</f>
        <v>0.21188290903451118</v>
      </c>
      <c r="BL44" s="51">
        <f>IF(PLANEL_Pot_Trim!BL17&lt;&gt;0,BL18/PLANEL_Pot_Trim!BL17,0)</f>
        <v>0.24010432749832086</v>
      </c>
      <c r="BM44" s="51">
        <f>IF(PLANEL_Pot_Trim!BM17&lt;&gt;0,BM18/PLANEL_Pot_Trim!BM17,0)</f>
        <v>0.3018851497885286</v>
      </c>
      <c r="BN44" s="51">
        <f>IF(PLANEL_Pot_Trim!BN17&lt;&gt;0,BN18/PLANEL_Pot_Trim!BN17,0)</f>
        <v>0.28916831211809207</v>
      </c>
      <c r="BO44" s="51">
        <f>IF(PLANEL_Pot_Trim!BO17&lt;&gt;0,BO18/PLANEL_Pot_Trim!BO17,0)</f>
        <v>0.21268725426763013</v>
      </c>
      <c r="BP44" s="51">
        <f>IF(PLANEL_Pot_Trim!BP17&lt;&gt;0,BP18/PLANEL_Pot_Trim!BP17,0)</f>
        <v>0.23067010190332618</v>
      </c>
      <c r="BQ44" s="51">
        <f>IF(PLANEL_Pot_Trim!BQ17&lt;&gt;0,BQ18/PLANEL_Pot_Trim!BQ17,0)</f>
        <v>0.30757483030774319</v>
      </c>
      <c r="BR44" s="51">
        <f>IF(PLANEL_Pot_Trim!BR17&lt;&gt;0,BR18/PLANEL_Pot_Trim!BR17,0)</f>
        <v>0.29024165435539712</v>
      </c>
      <c r="BS44" s="51">
        <f>IF(PLANEL_Pot_Trim!BS17&lt;&gt;0,BS18/PLANEL_Pot_Trim!BS17,0)</f>
        <v>0.21434078203106896</v>
      </c>
      <c r="BT44" s="51">
        <f>IF(PLANEL_Pot_Trim!BT17&lt;&gt;0,BT18/PLANEL_Pot_Trim!BT17,0)</f>
        <v>0.2431007588865764</v>
      </c>
      <c r="BU44" s="51">
        <f>IF(PLANEL_Pot_Trim!BU17&lt;&gt;0,BU18/PLANEL_Pot_Trim!BU17,0)</f>
        <v>0.31309093241702313</v>
      </c>
      <c r="BV44" s="51">
        <f>IF(PLANEL_Pot_Trim!BV17&lt;&gt;0,BV18/PLANEL_Pot_Trim!BV17,0)</f>
        <v>0.29244817102352888</v>
      </c>
      <c r="BW44" s="51">
        <f>IF(PLANEL_Pot_Trim!BW17&lt;&gt;0,BW18/PLANEL_Pot_Trim!BW17,0)</f>
        <v>0.21548201881158918</v>
      </c>
      <c r="BX44" s="51">
        <f>IF(PLANEL_Pot_Trim!BX17&lt;&gt;0,BX18/PLANEL_Pot_Trim!BX17,0)</f>
        <v>0.23475936201248901</v>
      </c>
      <c r="BY44" s="51">
        <f>IF(PLANEL_Pot_Trim!BY17&lt;&gt;0,BY18/PLANEL_Pot_Trim!BY17,0)</f>
        <v>0.32936731614318587</v>
      </c>
      <c r="BZ44" s="51">
        <f>IF(PLANEL_Pot_Trim!BZ17&lt;&gt;0,BZ18/PLANEL_Pot_Trim!BZ17,0)</f>
        <v>0.2939710713787938</v>
      </c>
      <c r="CA44" s="51">
        <f>IF(PLANEL_Pot_Trim!CA17&lt;&gt;0,CA18/PLANEL_Pot_Trim!CA17,0)</f>
        <v>0.21663880299709928</v>
      </c>
      <c r="CB44" s="51">
        <f>IF(PLANEL_Pot_Trim!CB17&lt;&gt;0,CB18/PLANEL_Pot_Trim!CB17,0)</f>
        <v>0.24590231219169606</v>
      </c>
      <c r="CC44" s="51">
        <f>IF(PLANEL_Pot_Trim!CC17&lt;&gt;0,CC18/PLANEL_Pot_Trim!CC17,0)</f>
        <v>0.34407823247580965</v>
      </c>
      <c r="CD44" s="51">
        <f>IF(PLANEL_Pot_Trim!CD17&lt;&gt;0,CD18/PLANEL_Pot_Trim!CD17,0)</f>
        <v>0.29551471864426287</v>
      </c>
      <c r="CE44" s="51">
        <f>IF(PLANEL_Pot_Trim!CE17&lt;&gt;0,CE18/PLANEL_Pot_Trim!CE17,0)</f>
        <v>0.21841801781711842</v>
      </c>
      <c r="CF44" s="51">
        <f>IF(PLANEL_Pot_Trim!CF17&lt;&gt;0,CF18/PLANEL_Pot_Trim!CF17,0)</f>
        <v>0.24807138079179933</v>
      </c>
      <c r="CG44" s="51">
        <f>IF(PLANEL_Pot_Trim!CG17&lt;&gt;0,CG18/PLANEL_Pot_Trim!CG17,0)</f>
        <v>0.34723785982516858</v>
      </c>
      <c r="CH44" s="51">
        <f>IF(PLANEL_Pot_Trim!CH17&lt;&gt;0,CH18/PLANEL_Pot_Trim!CH17,0)</f>
        <v>0.29788895592262954</v>
      </c>
      <c r="CI44" s="51">
        <f>IF(PLANEL_Pot_Trim!CI17&lt;&gt;0,CI18/PLANEL_Pot_Trim!CI17,0)</f>
        <v>0.21864512287097818</v>
      </c>
      <c r="CJ44" s="51">
        <f>IF(PLANEL_Pot_Trim!CJ17&lt;&gt;0,CJ18/PLANEL_Pot_Trim!CJ17,0)</f>
        <v>0.2483482481759389</v>
      </c>
      <c r="CK44" s="51">
        <f>IF(PLANEL_Pot_Trim!CK17&lt;&gt;0,CK18/PLANEL_Pot_Trim!CK17,0)</f>
        <v>0.23013110641928877</v>
      </c>
      <c r="CL44" s="51">
        <f>IF(PLANEL_Pot_Trim!CL17&lt;&gt;0,CL18/PLANEL_Pot_Trim!CL17,0)</f>
        <v>0.29819201161600989</v>
      </c>
      <c r="CM44" s="51">
        <f>IF(PLANEL_Pot_Trim!CM17&lt;&gt;0,CM18/PLANEL_Pot_Trim!CM17,0)</f>
        <v>0.21933690757827456</v>
      </c>
      <c r="CN44" s="51">
        <f>IF(PLANEL_Pot_Trim!CN17&lt;&gt;0,CN18/PLANEL_Pot_Trim!CN17,0)</f>
        <v>0.24919161367588619</v>
      </c>
      <c r="CO44" s="51">
        <f>IF(PLANEL_Pot_Trim!CO17&lt;&gt;0,CO18/PLANEL_Pot_Trim!CO17,0)</f>
        <v>0.26777460163019312</v>
      </c>
      <c r="CP44" s="51">
        <f>IF(PLANEL_Pot_Trim!CP17&lt;&gt;0,CP18/PLANEL_Pot_Trim!CP17,0)</f>
        <v>0.29911514983826976</v>
      </c>
      <c r="CQ44" s="51">
        <f>IF(PLANEL_Pot_Trim!CQ17&lt;&gt;0,CQ18/PLANEL_Pot_Trim!CQ17,0)</f>
        <v>0.21936769196887201</v>
      </c>
      <c r="CR44" s="51">
        <f>IF(PLANEL_Pot_Trim!CR17&lt;&gt;0,CR18/PLANEL_Pot_Trim!CR17,0)</f>
        <v>0.2492291433708354</v>
      </c>
      <c r="CS44" s="51">
        <f>IF(PLANEL_Pot_Trim!CS17&lt;&gt;0,CS18/PLANEL_Pot_Trim!CS17,0)</f>
        <v>0.24581622237695014</v>
      </c>
      <c r="CT44" s="51">
        <f>IF(PLANEL_Pot_Trim!CT17&lt;&gt;0,CT18/PLANEL_Pot_Trim!CT17,0)</f>
        <v>0.29915622935732328</v>
      </c>
      <c r="CU44" s="51">
        <f>IF(PLANEL_Pot_Trim!CU17&lt;&gt;0,CU18/PLANEL_Pot_Trim!CU17,0)</f>
        <v>0.21996234070044268</v>
      </c>
      <c r="CV44" s="51">
        <f>IF(PLANEL_Pot_Trim!CV17&lt;&gt;0,CV18/PLANEL_Pot_Trim!CV17,0)</f>
        <v>0.24995408895913498</v>
      </c>
      <c r="CW44" s="51">
        <f>IF(PLANEL_Pot_Trim!CW17&lt;&gt;0,CW18/PLANEL_Pot_Trim!CW17,0)</f>
        <v>0.31379114606918884</v>
      </c>
      <c r="CX44" s="51">
        <f>IF(PLANEL_Pot_Trim!CX17&lt;&gt;0,CX18/PLANEL_Pot_Trim!CX17,0)</f>
        <v>0.29994974630932181</v>
      </c>
      <c r="CY44" s="81">
        <f>IF(PLANEL_Pot_Trim!CY17&lt;&gt;0,CY18/PLANEL_Pot_Trim!CY17,0)</f>
        <v>0.2200000000121374</v>
      </c>
      <c r="CZ44" s="81">
        <f>IF(PLANEL_Pot_Trim!CZ17&lt;&gt;0,CZ18/PLANEL_Pot_Trim!CZ17,0)</f>
        <v>0.25000000000505723</v>
      </c>
      <c r="DA44" s="81">
        <f>IF(PLANEL_Pot_Trim!DA17&lt;&gt;0,DA18/PLANEL_Pot_Trim!DA17,0)</f>
        <v>0.27500954670835892</v>
      </c>
      <c r="DB44" s="81">
        <f>IF(PLANEL_Pot_Trim!DB17&lt;&gt;0,DB18/PLANEL_Pot_Trim!DB17,0)</f>
        <v>0.30000000001011445</v>
      </c>
      <c r="DC44" s="51">
        <f>IF(PLANEL_Pot_Trim!DC17&lt;&gt;0,DC18/PLANEL_Pot_Trim!DC17,0)</f>
        <v>0.21999999999613296</v>
      </c>
      <c r="DD44" s="51">
        <f>IF(PLANEL_Pot_Trim!DD17&lt;&gt;0,DD18/PLANEL_Pot_Trim!DD17,0)</f>
        <v>0.25</v>
      </c>
      <c r="DE44" s="51">
        <f>IF(PLANEL_Pot_Trim!DE17&lt;&gt;0,DE18/PLANEL_Pot_Trim!DE17,0)</f>
        <v>0.34999999999033238</v>
      </c>
      <c r="DF44" s="51">
        <f>IF(PLANEL_Pot_Trim!DF17&lt;&gt;0,DF18/PLANEL_Pot_Trim!DF17,0)</f>
        <v>0.3</v>
      </c>
      <c r="DG44" s="51">
        <f>IF(PLANEL_Pot_Trim!DG17&lt;&gt;0,DG18/PLANEL_Pot_Trim!DG17,0)</f>
        <v>0.2200000000074778</v>
      </c>
      <c r="DH44" s="51">
        <f>IF(PLANEL_Pot_Trim!DH17&lt;&gt;0,DH18/PLANEL_Pot_Trim!DH17,0)</f>
        <v>0.2500000000093473</v>
      </c>
      <c r="DI44" s="51">
        <f>IF(PLANEL_Pot_Trim!DI17&lt;&gt;0,DI18/PLANEL_Pot_Trim!DI17,0)</f>
        <v>0.35</v>
      </c>
      <c r="DJ44" s="51">
        <f>IF(PLANEL_Pot_Trim!DJ17&lt;&gt;0,DJ18/PLANEL_Pot_Trim!DJ17,0)</f>
        <v>0.30000000000934723</v>
      </c>
      <c r="DK44" s="51">
        <f>IF(PLANEL_Pot_Trim!DK17&lt;&gt;0,DK18/PLANEL_Pot_Trim!DK17,0)</f>
        <v>0.22000000000361847</v>
      </c>
      <c r="DL44" s="51">
        <f>IF(PLANEL_Pot_Trim!DL17&lt;&gt;0,DL18/PLANEL_Pot_Trim!DL17,0)</f>
        <v>0.25</v>
      </c>
      <c r="DM44" s="51">
        <f>IF(PLANEL_Pot_Trim!DM17&lt;&gt;0,DM18/PLANEL_Pot_Trim!DM17,0)</f>
        <v>0.34999999999095377</v>
      </c>
      <c r="DN44" s="51">
        <f>IF(PLANEL_Pot_Trim!DN17&lt;&gt;0,DN18/PLANEL_Pot_Trim!DN17,0)</f>
        <v>0.3</v>
      </c>
      <c r="DO44" s="51">
        <f>IF(PLANEL_Pot_Trim!DO17&lt;&gt;0,DO18/PLANEL_Pot_Trim!DO17,0)</f>
        <v>0.22</v>
      </c>
      <c r="DP44" s="51">
        <f>IF(PLANEL_Pot_Trim!DP17&lt;&gt;0,DP18/PLANEL_Pot_Trim!DP17,0)</f>
        <v>0.25</v>
      </c>
      <c r="DQ44" s="51">
        <f>IF(PLANEL_Pot_Trim!DQ17&lt;&gt;0,DQ18/PLANEL_Pot_Trim!DQ17,0)</f>
        <v>0.35000000003503606</v>
      </c>
      <c r="DR44" s="51">
        <f>IF(PLANEL_Pot_Trim!DR17&lt;&gt;0,DR18/PLANEL_Pot_Trim!DR17,0)</f>
        <v>0.3</v>
      </c>
      <c r="DS44" s="51">
        <f>IF(PLANEL_Pot_Trim!DS17&lt;&gt;0,DS18/PLANEL_Pot_Trim!DS17,0)</f>
        <v>0.22000000000666384</v>
      </c>
      <c r="DT44" s="51">
        <f>IF(PLANEL_Pot_Trim!DT17&lt;&gt;0,DT18/PLANEL_Pot_Trim!DT17,0)</f>
        <v>0.25000000000832984</v>
      </c>
      <c r="DU44" s="51">
        <f>IF(PLANEL_Pot_Trim!DU17&lt;&gt;0,DU18/PLANEL_Pot_Trim!DU17,0)</f>
        <v>0.32510034191162351</v>
      </c>
      <c r="DV44" s="51">
        <f>IF(PLANEL_Pot_Trim!DV17&lt;&gt;0,DV18/PLANEL_Pot_Trim!DV17,0)</f>
        <v>0.30000000001665961</v>
      </c>
      <c r="DW44" s="51">
        <f>IF(PLANEL_Pot_Trim!DW17&lt;&gt;0,DW18/PLANEL_Pot_Trim!DW17,0)</f>
        <v>0.21999999999999997</v>
      </c>
      <c r="DX44" s="51">
        <f>IF(PLANEL_Pot_Trim!DX17&lt;&gt;0,DX18/PLANEL_Pot_Trim!DX17,0)</f>
        <v>0.25</v>
      </c>
      <c r="DY44" s="51">
        <f>IF(PLANEL_Pot_Trim!DY17&lt;&gt;0,DY18/PLANEL_Pot_Trim!DY17,0)</f>
        <v>0.34034383461344586</v>
      </c>
      <c r="DZ44" s="51">
        <f>IF(PLANEL_Pot_Trim!DZ17&lt;&gt;0,DZ18/PLANEL_Pot_Trim!DZ17,0)</f>
        <v>0.3</v>
      </c>
      <c r="EA44" s="51">
        <f>IF(PLANEL_Pot_Trim!EA17&lt;&gt;0,EA18/PLANEL_Pot_Trim!EA17,0)</f>
        <v>0.21999999996081954</v>
      </c>
      <c r="EB44" s="51">
        <f>IF(PLANEL_Pot_Trim!EB17&lt;&gt;0,EB18/PLANEL_Pot_Trim!EB17,0)</f>
        <v>0.24999999996232652</v>
      </c>
      <c r="EC44" s="51">
        <f>IF(PLANEL_Pot_Trim!EC17&lt;&gt;0,EC18/PLANEL_Pot_Trim!EC17,0)</f>
        <v>0.34999999998493059</v>
      </c>
      <c r="ED44" s="51">
        <f>IF(PLANEL_Pot_Trim!ED17&lt;&gt;0,ED18/PLANEL_Pot_Trim!ED17,0)</f>
        <v>0.30000000001506938</v>
      </c>
      <c r="EE44" s="51">
        <f>IF(PLANEL_Pot_Trim!EE17&lt;&gt;0,EE18/PLANEL_Pot_Trim!EE17,0)</f>
        <v>0.2199999999869019</v>
      </c>
      <c r="EF44" s="51">
        <f>IF(PLANEL_Pot_Trim!EF17&lt;&gt;0,EF18/PLANEL_Pot_Trim!EF17,0)</f>
        <v>0.25000000001819184</v>
      </c>
      <c r="EG44" s="51">
        <f>IF(PLANEL_Pot_Trim!EG17&lt;&gt;0,EG18/PLANEL_Pot_Trim!EG17,0)</f>
        <v>0.32323112842020763</v>
      </c>
      <c r="EH44" s="51">
        <f>IF(PLANEL_Pot_Trim!EH17&lt;&gt;0,EH18/PLANEL_Pot_Trim!EH17,0)</f>
        <v>0.30000000002183014</v>
      </c>
      <c r="EI44" s="51">
        <f>IF(PLANEL_Pot_Trim!EI17&lt;&gt;0,EI18/PLANEL_Pot_Trim!EI17,0)</f>
        <v>0.22000000003888737</v>
      </c>
      <c r="EJ44" s="51">
        <f>IF(PLANEL_Pot_Trim!EJ17&lt;&gt;0,EJ18/PLANEL_Pot_Trim!EJ17,0)</f>
        <v>0.25</v>
      </c>
      <c r="EK44" s="51">
        <f>IF(PLANEL_Pot_Trim!EK17&lt;&gt;0,EK18/PLANEL_Pot_Trim!EK17,0)</f>
        <v>0.34999999997916736</v>
      </c>
      <c r="EL44" s="51">
        <f>IF(PLANEL_Pot_Trim!EL17&lt;&gt;0,EL18/PLANEL_Pot_Trim!EL17,0)</f>
        <v>0.30000000002777666</v>
      </c>
      <c r="EM44" s="51">
        <f>IF(PLANEL_Pot_Trim!EM17&lt;&gt;0,EM18/PLANEL_Pot_Trim!EM17,0)</f>
        <v>0.2200000000399627</v>
      </c>
      <c r="EN44" s="51">
        <f>IF(PLANEL_Pot_Trim!EN17&lt;&gt;0,EN18/PLANEL_Pot_Trim!EN17,0)</f>
        <v>0.24999999998277472</v>
      </c>
      <c r="EO44" s="51">
        <f>IF(PLANEL_Pot_Trim!EO17&lt;&gt;0,EO18/PLANEL_Pot_Trim!EO17,0)</f>
        <v>0.35000000003789561</v>
      </c>
      <c r="EP44" s="51">
        <f>IF(PLANEL_Pot_Trim!EP17&lt;&gt;0,EP18/PLANEL_Pot_Trim!EP17,0)</f>
        <v>0.29999999997932963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0.26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0.22078908923928514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0.16980339930422866</v>
      </c>
      <c r="O47" s="52">
        <f>IF(PLANEL_Pot_Trim!O20&lt;&gt;0,O21/PLANEL_Pot_Trim!O20,0)</f>
        <v>0.15307608709843357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0.12014236139217535</v>
      </c>
      <c r="S47" s="52">
        <f>IF(PLANEL_Pot_Trim!S20&lt;&gt;0,S21/PLANEL_Pot_Trim!S20,0)</f>
        <v>0.17253222311516597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0.15711966546080885</v>
      </c>
      <c r="W47" s="52">
        <f>IF(PLANEL_Pot_Trim!W20&lt;&gt;0,W21/PLANEL_Pot_Trim!W20,0)</f>
        <v>0.19384620131761651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0.13251767913436144</v>
      </c>
      <c r="AA47" s="52">
        <f>IF(PLANEL_Pot_Trim!AA20&lt;&gt;0,AA21/PLANEL_Pot_Trim!AA20,0)</f>
        <v>0.16534773608063205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0.12700634859960072</v>
      </c>
      <c r="AE47" s="52">
        <f>IF(PLANEL_Pot_Trim!AE20&lt;&gt;0,AE21/PLANEL_Pot_Trim!AE20,0)</f>
        <v>0.25579324335837927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0.2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0.26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</v>
      </c>
      <c r="CE47" s="52">
        <f>IF(PLANEL_Pot_Trim!CE20&lt;&gt;0,CE21/PLANEL_Pot_Trim!CE20,0)</f>
        <v>0.26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</v>
      </c>
      <c r="CI47" s="52">
        <f>IF(PLANEL_Pot_Trim!CI20&lt;&gt;0,CI21/PLANEL_Pot_Trim!CI20,0)</f>
        <v>0.26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0.2</v>
      </c>
      <c r="CM47" s="52">
        <f>IF(PLANEL_Pot_Trim!CM20&lt;&gt;0,CM21/PLANEL_Pot_Trim!CM20,0)</f>
        <v>0.26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0.2</v>
      </c>
      <c r="CQ47" s="52">
        <f>IF(PLANEL_Pot_Trim!CQ20&lt;&gt;0,CQ21/PLANEL_Pot_Trim!CQ20,0)</f>
        <v>0.26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0.19999999999999998</v>
      </c>
      <c r="CY47" s="82">
        <f>IF(PLANEL_Pot_Trim!CY20&lt;&gt;0,CY21/PLANEL_Pot_Trim!CY20,0)</f>
        <v>0.25999999994066064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0.19999999999999998</v>
      </c>
      <c r="DC47" s="52">
        <f>IF(PLANEL_Pot_Trim!DC20&lt;&gt;0,DC21/PLANEL_Pot_Trim!DC20,0)</f>
        <v>0.25999999996611978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0.19999999999999996</v>
      </c>
      <c r="DG47" s="52">
        <f>IF(PLANEL_Pot_Trim!DG20&lt;&gt;0,DG21/PLANEL_Pot_Trim!DG20,0)</f>
        <v>0.26000000006148527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0.20000000007685656</v>
      </c>
      <c r="DK47" s="52">
        <f>IF(PLANEL_Pot_Trim!DK20&lt;&gt;0,DK21/PLANEL_Pot_Trim!DK20,0)</f>
        <v>0.26000000006995255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0.2000000000582938</v>
      </c>
      <c r="DO47" s="52">
        <f>IF(PLANEL_Pot_Trim!DO20&lt;&gt;0,DO21/PLANEL_Pot_Trim!DO20,0)</f>
        <v>0.26000000002808449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0.20000000004680749</v>
      </c>
      <c r="DS47" s="52">
        <f>IF(PLANEL_Pot_Trim!DS20&lt;&gt;0,DS21/PLANEL_Pot_Trim!DS20,0)</f>
        <v>0.26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0.20000000000000004</v>
      </c>
      <c r="DW47" s="52">
        <f>IF(PLANEL_Pot_Trim!DW20&lt;&gt;0,DW21/PLANEL_Pot_Trim!DW20,0)</f>
        <v>0.25999999999191947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0.26000000002272805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0.20000000003788013</v>
      </c>
      <c r="EE47" s="52">
        <f>IF(PLANEL_Pot_Trim!EE20&lt;&gt;0,EE21/PLANEL_Pot_Trim!EE20,0)</f>
        <v>0.26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0.26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0.98302492676165187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0.73811167881005368</v>
      </c>
      <c r="BP50" s="54">
        <f>IF(PLANEL_Pot_Trim!BP23&lt;&gt;0,BP24/PLANEL_Pot_Trim!BP23,0)</f>
        <v>0.73811167881005368</v>
      </c>
      <c r="BQ50" s="54">
        <f>IF(PLANEL_Pot_Trim!BQ23&lt;&gt;0,BQ24/PLANEL_Pot_Trim!BQ23,0)</f>
        <v>0.73811167881005368</v>
      </c>
      <c r="BR50" s="54">
        <f>IF(PLANEL_Pot_Trim!BR23&lt;&gt;0,BR24/PLANEL_Pot_Trim!BR23,0)</f>
        <v>0.73811167881005368</v>
      </c>
      <c r="BS50" s="54">
        <f>IF(PLANEL_Pot_Trim!BS23&lt;&gt;0,BS24/PLANEL_Pot_Trim!BS23,0)</f>
        <v>0.6542189999400706</v>
      </c>
      <c r="BT50" s="54">
        <f>IF(PLANEL_Pot_Trim!BT23&lt;&gt;0,BT24/PLANEL_Pot_Trim!BT23,0)</f>
        <v>0.6542189999400706</v>
      </c>
      <c r="BU50" s="54">
        <f>IF(PLANEL_Pot_Trim!BU23&lt;&gt;0,BU24/PLANEL_Pot_Trim!BU23,0)</f>
        <v>0.6542189999400706</v>
      </c>
      <c r="BV50" s="54">
        <f>IF(PLANEL_Pot_Trim!BV23&lt;&gt;0,BV24/PLANEL_Pot_Trim!BV23,0)</f>
        <v>0.6542189999400706</v>
      </c>
      <c r="BW50" s="54">
        <f>IF(PLANEL_Pot_Trim!BW23&lt;&gt;0,BW24/PLANEL_Pot_Trim!BW23,0)</f>
        <v>0.59321786208148142</v>
      </c>
      <c r="BX50" s="54">
        <f>IF(PLANEL_Pot_Trim!BX23&lt;&gt;0,BX24/PLANEL_Pot_Trim!BX23,0)</f>
        <v>0.59321786208148142</v>
      </c>
      <c r="BY50" s="54">
        <f>IF(PLANEL_Pot_Trim!BY23&lt;&gt;0,BY24/PLANEL_Pot_Trim!BY23,0)</f>
        <v>0.59321786208148142</v>
      </c>
      <c r="BZ50" s="54">
        <f>IF(PLANEL_Pot_Trim!BZ23&lt;&gt;0,BZ24/PLANEL_Pot_Trim!BZ23,0)</f>
        <v>0.59321786208148142</v>
      </c>
      <c r="CA50" s="54">
        <f>IF(PLANEL_Pot_Trim!CA23&lt;&gt;0,CA24/PLANEL_Pot_Trim!CA23,0)</f>
        <v>0.55055551438151151</v>
      </c>
      <c r="CB50" s="54">
        <f>IF(PLANEL_Pot_Trim!CB23&lt;&gt;0,CB24/PLANEL_Pot_Trim!CB23,0)</f>
        <v>0.55055551438151151</v>
      </c>
      <c r="CC50" s="54">
        <f>IF(PLANEL_Pot_Trim!CC23&lt;&gt;0,CC24/PLANEL_Pot_Trim!CC23,0)</f>
        <v>0.55055551438151151</v>
      </c>
      <c r="CD50" s="54">
        <f>IF(PLANEL_Pot_Trim!CD23&lt;&gt;0,CD24/PLANEL_Pot_Trim!CD23,0)</f>
        <v>0.55055551438151151</v>
      </c>
      <c r="CE50" s="54">
        <f>IF(PLANEL_Pot_Trim!CE23&lt;&gt;0,CE24/PLANEL_Pot_Trim!CE23,0)</f>
        <v>0.5212853466162215</v>
      </c>
      <c r="CF50" s="54">
        <f>IF(PLANEL_Pot_Trim!CF23&lt;&gt;0,CF24/PLANEL_Pot_Trim!CF23,0)</f>
        <v>0.5212853466162215</v>
      </c>
      <c r="CG50" s="54">
        <f>IF(PLANEL_Pot_Trim!CG23&lt;&gt;0,CG24/PLANEL_Pot_Trim!CG23,0)</f>
        <v>0.5212853466162215</v>
      </c>
      <c r="CH50" s="54">
        <f>IF(PLANEL_Pot_Trim!CH23&lt;&gt;0,CH24/PLANEL_Pot_Trim!CH23,0)</f>
        <v>0.5212853466162215</v>
      </c>
      <c r="CI50" s="54">
        <f>IF(PLANEL_Pot_Trim!CI23&lt;&gt;0,CI24/PLANEL_Pot_Trim!CI23,0)</f>
        <v>0.48841712742454652</v>
      </c>
      <c r="CJ50" s="54">
        <f>IF(PLANEL_Pot_Trim!CJ23&lt;&gt;0,CJ24/PLANEL_Pot_Trim!CJ23,0)</f>
        <v>0.48841712742454652</v>
      </c>
      <c r="CK50" s="54">
        <f>IF(PLANEL_Pot_Trim!CK23&lt;&gt;0,CK24/PLANEL_Pot_Trim!CK23,0)</f>
        <v>0.48841712742454652</v>
      </c>
      <c r="CL50" s="54">
        <f>IF(PLANEL_Pot_Trim!CL23&lt;&gt;0,CL24/PLANEL_Pot_Trim!CL23,0)</f>
        <v>0.48841712742454652</v>
      </c>
      <c r="CM50" s="54">
        <f>IF(PLANEL_Pot_Trim!CM23&lt;&gt;0,CM24/PLANEL_Pot_Trim!CM23,0)</f>
        <v>0.46265124599669982</v>
      </c>
      <c r="CN50" s="54">
        <f>IF(PLANEL_Pot_Trim!CN23&lt;&gt;0,CN24/PLANEL_Pot_Trim!CN23,0)</f>
        <v>0.46265124599669982</v>
      </c>
      <c r="CO50" s="54">
        <f>IF(PLANEL_Pot_Trim!CO23&lt;&gt;0,CO24/PLANEL_Pot_Trim!CO23,0)</f>
        <v>0.46265124599669982</v>
      </c>
      <c r="CP50" s="54">
        <f>IF(PLANEL_Pot_Trim!CP23&lt;&gt;0,CP24/PLANEL_Pot_Trim!CP23,0)</f>
        <v>0.46265124599669982</v>
      </c>
      <c r="CQ50" s="54">
        <f>IF(PLANEL_Pot_Trim!CQ23&lt;&gt;0,CQ24/PLANEL_Pot_Trim!CQ23,0)</f>
        <v>0.42666141734905905</v>
      </c>
      <c r="CR50" s="54">
        <f>IF(PLANEL_Pot_Trim!CR23&lt;&gt;0,CR24/PLANEL_Pot_Trim!CR23,0)</f>
        <v>0.42666141734905905</v>
      </c>
      <c r="CS50" s="54">
        <f>IF(PLANEL_Pot_Trim!CS23&lt;&gt;0,CS24/PLANEL_Pot_Trim!CS23,0)</f>
        <v>0.42666141734905905</v>
      </c>
      <c r="CT50" s="54">
        <f>IF(PLANEL_Pot_Trim!CT23&lt;&gt;0,CT24/PLANEL_Pot_Trim!CT23,0)</f>
        <v>0.42666141734905905</v>
      </c>
      <c r="CU50" s="54">
        <f>IF(PLANEL_Pot_Trim!CU23&lt;&gt;0,CU24/PLANEL_Pot_Trim!CU23,0)</f>
        <v>0.37401378479130409</v>
      </c>
      <c r="CV50" s="54">
        <f>IF(PLANEL_Pot_Trim!CV23&lt;&gt;0,CV24/PLANEL_Pot_Trim!CV23,0)</f>
        <v>0.37401378479130409</v>
      </c>
      <c r="CW50" s="54">
        <f>IF(PLANEL_Pot_Trim!CW23&lt;&gt;0,CW24/PLANEL_Pot_Trim!CW23,0)</f>
        <v>0.37401378479130409</v>
      </c>
      <c r="CX50" s="54">
        <f>IF(PLANEL_Pot_Trim!CX23&lt;&gt;0,CX24/PLANEL_Pot_Trim!CX23,0)</f>
        <v>0.37401378479130409</v>
      </c>
      <c r="CY50" s="84">
        <f>IF(PLANEL_Pot_Trim!CY23&lt;&gt;0,CY24/PLANEL_Pot_Trim!CY23,0)</f>
        <v>0.36690007729745722</v>
      </c>
      <c r="CZ50" s="84">
        <f>IF(PLANEL_Pot_Trim!CZ23&lt;&gt;0,CZ24/PLANEL_Pot_Trim!CZ23,0)</f>
        <v>0.36690007729745722</v>
      </c>
      <c r="DA50" s="84">
        <f>IF(PLANEL_Pot_Trim!DA23&lt;&gt;0,DA24/PLANEL_Pot_Trim!DA23,0)</f>
        <v>0.36690007729745722</v>
      </c>
      <c r="DB50" s="84">
        <f>IF(PLANEL_Pot_Trim!DB23&lt;&gt;0,DB24/PLANEL_Pot_Trim!DB23,0)</f>
        <v>0.36690007729745722</v>
      </c>
      <c r="DC50" s="54">
        <f>IF(PLANEL_Pot_Trim!DC23&lt;&gt;0,DC24/PLANEL_Pot_Trim!DC23,0)</f>
        <v>0.3413976247974983</v>
      </c>
      <c r="DD50" s="54">
        <f>IF(PLANEL_Pot_Trim!DD23&lt;&gt;0,DD24/PLANEL_Pot_Trim!DD23,0)</f>
        <v>0.3413976247974983</v>
      </c>
      <c r="DE50" s="54">
        <f>IF(PLANEL_Pot_Trim!DE23&lt;&gt;0,DE24/PLANEL_Pot_Trim!DE23,0)</f>
        <v>0.3413976247974983</v>
      </c>
      <c r="DF50" s="54">
        <f>IF(PLANEL_Pot_Trim!DF23&lt;&gt;0,DF24/PLANEL_Pot_Trim!DF23,0)</f>
        <v>0.3413976247974983</v>
      </c>
      <c r="DG50" s="54">
        <f>IF(PLANEL_Pot_Trim!DG23&lt;&gt;0,DG24/PLANEL_Pot_Trim!DG23,0)</f>
        <v>0.31637782150962218</v>
      </c>
      <c r="DH50" s="54">
        <f>IF(PLANEL_Pot_Trim!DH23&lt;&gt;0,DH24/PLANEL_Pot_Trim!DH23,0)</f>
        <v>0.31637782150962218</v>
      </c>
      <c r="DI50" s="54">
        <f>IF(PLANEL_Pot_Trim!DI23&lt;&gt;0,DI24/PLANEL_Pot_Trim!DI23,0)</f>
        <v>0.31637782150962218</v>
      </c>
      <c r="DJ50" s="54">
        <f>IF(PLANEL_Pot_Trim!DJ23&lt;&gt;0,DJ24/PLANEL_Pot_Trim!DJ23,0)</f>
        <v>0.31637782150962218</v>
      </c>
      <c r="DK50" s="54">
        <f>IF(PLANEL_Pot_Trim!DK23&lt;&gt;0,DK24/PLANEL_Pot_Trim!DK23,0)</f>
        <v>0.29442804668218236</v>
      </c>
      <c r="DL50" s="54">
        <f>IF(PLANEL_Pot_Trim!DL23&lt;&gt;0,DL24/PLANEL_Pot_Trim!DL23,0)</f>
        <v>0.29442804668218236</v>
      </c>
      <c r="DM50" s="54">
        <f>IF(PLANEL_Pot_Trim!DM23&lt;&gt;0,DM24/PLANEL_Pot_Trim!DM23,0)</f>
        <v>0.29442804668218236</v>
      </c>
      <c r="DN50" s="54">
        <f>IF(PLANEL_Pot_Trim!DN23&lt;&gt;0,DN24/PLANEL_Pot_Trim!DN23,0)</f>
        <v>0.29442804668218236</v>
      </c>
      <c r="DO50" s="54">
        <f>IF(PLANEL_Pot_Trim!DO23&lt;&gt;0,DO24/PLANEL_Pot_Trim!DO23,0)</f>
        <v>0.27448066406458793</v>
      </c>
      <c r="DP50" s="54">
        <f>IF(PLANEL_Pot_Trim!DP23&lt;&gt;0,DP24/PLANEL_Pot_Trim!DP23,0)</f>
        <v>0.27448066406458793</v>
      </c>
      <c r="DQ50" s="54">
        <f>IF(PLANEL_Pot_Trim!DQ23&lt;&gt;0,DQ24/PLANEL_Pot_Trim!DQ23,0)</f>
        <v>0.27448066406458793</v>
      </c>
      <c r="DR50" s="54">
        <f>IF(PLANEL_Pot_Trim!DR23&lt;&gt;0,DR24/PLANEL_Pot_Trim!DR23,0)</f>
        <v>0.27448066406458793</v>
      </c>
      <c r="DS50" s="54">
        <f>IF(PLANEL_Pot_Trim!DS23&lt;&gt;0,DS24/PLANEL_Pot_Trim!DS23,0)</f>
        <v>0.25194799426596398</v>
      </c>
      <c r="DT50" s="54">
        <f>IF(PLANEL_Pot_Trim!DT23&lt;&gt;0,DT24/PLANEL_Pot_Trim!DT23,0)</f>
        <v>0.25194799426596398</v>
      </c>
      <c r="DU50" s="54">
        <f>IF(PLANEL_Pot_Trim!DU23&lt;&gt;0,DU24/PLANEL_Pot_Trim!DU23,0)</f>
        <v>0.25194799426596398</v>
      </c>
      <c r="DV50" s="54">
        <f>IF(PLANEL_Pot_Trim!DV23&lt;&gt;0,DV24/PLANEL_Pot_Trim!DV23,0)</f>
        <v>0.25194799426596398</v>
      </c>
      <c r="DW50" s="54">
        <f>IF(PLANEL_Pot_Trim!DW23&lt;&gt;0,DW24/PLANEL_Pot_Trim!DW23,0)</f>
        <v>0.23268222406302913</v>
      </c>
      <c r="DX50" s="54">
        <f>IF(PLANEL_Pot_Trim!DX23&lt;&gt;0,DX24/PLANEL_Pot_Trim!DX23,0)</f>
        <v>0.23268222406302913</v>
      </c>
      <c r="DY50" s="54">
        <f>IF(PLANEL_Pot_Trim!DY23&lt;&gt;0,DY24/PLANEL_Pot_Trim!DY23,0)</f>
        <v>0.23268222406302913</v>
      </c>
      <c r="DZ50" s="54">
        <f>IF(PLANEL_Pot_Trim!DZ23&lt;&gt;0,DZ24/PLANEL_Pot_Trim!DZ23,0)</f>
        <v>0.23268222406302913</v>
      </c>
      <c r="EA50" s="54">
        <f>IF(PLANEL_Pot_Trim!EA23&lt;&gt;0,EA24/PLANEL_Pot_Trim!EA23,0)</f>
        <v>0.21935769093788995</v>
      </c>
      <c r="EB50" s="54">
        <f>IF(PLANEL_Pot_Trim!EB23&lt;&gt;0,EB24/PLANEL_Pot_Trim!EB23,0)</f>
        <v>0.21935769093788995</v>
      </c>
      <c r="EC50" s="54">
        <f>IF(PLANEL_Pot_Trim!EC23&lt;&gt;0,EC24/PLANEL_Pot_Trim!EC23,0)</f>
        <v>0.21935769093788995</v>
      </c>
      <c r="ED50" s="54">
        <f>IF(PLANEL_Pot_Trim!ED23&lt;&gt;0,ED24/PLANEL_Pot_Trim!ED23,0)</f>
        <v>0.21935769093788995</v>
      </c>
      <c r="EE50" s="54">
        <f>IF(PLANEL_Pot_Trim!EE23&lt;&gt;0,EE24/PLANEL_Pot_Trim!EE23,0)</f>
        <v>0.20616020522635839</v>
      </c>
      <c r="EF50" s="54">
        <f>IF(PLANEL_Pot_Trim!EF23&lt;&gt;0,EF24/PLANEL_Pot_Trim!EF23,0)</f>
        <v>0.20616020522635839</v>
      </c>
      <c r="EG50" s="54">
        <f>IF(PLANEL_Pot_Trim!EG23&lt;&gt;0,EG24/PLANEL_Pot_Trim!EG23,0)</f>
        <v>0.20616020522635839</v>
      </c>
      <c r="EH50" s="54">
        <f>IF(PLANEL_Pot_Trim!EH23&lt;&gt;0,EH24/PLANEL_Pot_Trim!EH23,0)</f>
        <v>0.20616020522635839</v>
      </c>
      <c r="EI50" s="54">
        <f>IF(PLANEL_Pot_Trim!EI23&lt;&gt;0,EI24/PLANEL_Pot_Trim!EI23,0)</f>
        <v>0.19641728428276675</v>
      </c>
      <c r="EJ50" s="54">
        <f>IF(PLANEL_Pot_Trim!EJ23&lt;&gt;0,EJ24/PLANEL_Pot_Trim!EJ23,0)</f>
        <v>0.19641728428276675</v>
      </c>
      <c r="EK50" s="54">
        <f>IF(PLANEL_Pot_Trim!EK23&lt;&gt;0,EK24/PLANEL_Pot_Trim!EK23,0)</f>
        <v>0.19641728428276675</v>
      </c>
      <c r="EL50" s="54">
        <f>IF(PLANEL_Pot_Trim!EL23&lt;&gt;0,EL24/PLANEL_Pot_Trim!EL23,0)</f>
        <v>0.19641728428276675</v>
      </c>
      <c r="EM50" s="54">
        <f>IF(PLANEL_Pot_Trim!EM23&lt;&gt;0,EM24/PLANEL_Pot_Trim!EM23,0)</f>
        <v>0.18816922492746979</v>
      </c>
      <c r="EN50" s="54">
        <f>IF(PLANEL_Pot_Trim!EN23&lt;&gt;0,EN24/PLANEL_Pot_Trim!EN23,0)</f>
        <v>0.18816922492746979</v>
      </c>
      <c r="EO50" s="54">
        <f>IF(PLANEL_Pot_Trim!EO23&lt;&gt;0,EO24/PLANEL_Pot_Trim!EO23,0)</f>
        <v>0.18816922492746979</v>
      </c>
      <c r="EP50" s="54">
        <f>IF(PLANEL_Pot_Trim!EP23&lt;&gt;0,EP24/PLANEL_Pot_Trim!EP23,0)</f>
        <v>0.18816922492746979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30.24914412</v>
      </c>
      <c r="F4" s="33">
        <v>38.004962620000001</v>
      </c>
      <c r="G4" s="33">
        <v>24.119077099999998</v>
      </c>
      <c r="H4" s="33">
        <v>25.016888089999998</v>
      </c>
      <c r="I4" s="33">
        <v>20.723746649999999</v>
      </c>
      <c r="J4" s="33">
        <v>25.127565430000001</v>
      </c>
      <c r="K4" s="33">
        <v>28.232802379999999</v>
      </c>
      <c r="L4" s="33">
        <v>31.020659899999998</v>
      </c>
      <c r="M4" s="33">
        <v>31.68698083</v>
      </c>
      <c r="N4" s="33">
        <v>31.863107230000001</v>
      </c>
      <c r="O4" s="33">
        <v>31.894529240000001</v>
      </c>
      <c r="P4" s="33">
        <v>27.444144699999999</v>
      </c>
      <c r="Q4" s="33">
        <v>27.542255109999999</v>
      </c>
      <c r="R4" s="33">
        <v>27.950126560000001</v>
      </c>
      <c r="S4" s="33">
        <v>27.34085357</v>
      </c>
      <c r="T4" s="33">
        <v>20.053191519999999</v>
      </c>
      <c r="U4" s="33">
        <v>19.53109147</v>
      </c>
      <c r="V4" s="33">
        <v>16.524968390000002</v>
      </c>
      <c r="W4" s="33">
        <v>18.095911919999999</v>
      </c>
      <c r="X4" s="33">
        <v>19.07212178</v>
      </c>
      <c r="Y4" s="33">
        <v>18.0682683</v>
      </c>
      <c r="Z4" s="33">
        <v>17.848540830000001</v>
      </c>
      <c r="AA4" s="33">
        <v>18.232472019999999</v>
      </c>
      <c r="AB4" s="33">
        <v>17.383116080000001</v>
      </c>
      <c r="AC4" s="33">
        <v>19.87819636</v>
      </c>
      <c r="AD4" s="33">
        <v>27.815813179999999</v>
      </c>
      <c r="AE4" s="33">
        <v>19.838204319999999</v>
      </c>
      <c r="AF4" s="33">
        <v>19.304340450000002</v>
      </c>
      <c r="AG4" s="33">
        <v>20.426392329999999</v>
      </c>
      <c r="AH4" s="33">
        <v>21.559252059999999</v>
      </c>
      <c r="AI4" s="33">
        <v>22.720683860000001</v>
      </c>
      <c r="AJ4" s="33">
        <v>21.655185800000002</v>
      </c>
      <c r="AK4" s="33">
        <v>23.459478730000001</v>
      </c>
      <c r="AL4" s="33">
        <v>23.304128989999999</v>
      </c>
      <c r="AM4" s="33">
        <v>24.073776980000002</v>
      </c>
      <c r="AN4" s="33">
        <v>26.973957729999999</v>
      </c>
      <c r="AO4" s="33">
        <v>30.4325221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47.238318300000003</v>
      </c>
      <c r="D16" s="33">
        <v>50.981782320000001</v>
      </c>
      <c r="E16" s="33">
        <v>45.527138829999998</v>
      </c>
      <c r="F16" s="33">
        <v>51.706950759999998</v>
      </c>
      <c r="G16" s="33">
        <v>35.705124619999999</v>
      </c>
      <c r="H16" s="33">
        <v>37.931874020000002</v>
      </c>
      <c r="I16" s="33">
        <v>23.68142199</v>
      </c>
      <c r="J16" s="33">
        <v>31.000325230000001</v>
      </c>
      <c r="K16" s="33">
        <v>30.878952200000001</v>
      </c>
      <c r="L16" s="33">
        <v>37.611867920000002</v>
      </c>
      <c r="M16" s="33">
        <v>41.38268652</v>
      </c>
      <c r="N16" s="33">
        <v>42.771120840000002</v>
      </c>
      <c r="O16" s="33">
        <v>43.78504057</v>
      </c>
      <c r="P16" s="33">
        <v>39.948687909999997</v>
      </c>
      <c r="Q16" s="33">
        <v>39.680399559999998</v>
      </c>
      <c r="R16" s="33">
        <v>40.87561307</v>
      </c>
      <c r="S16" s="33">
        <v>40.16202251</v>
      </c>
      <c r="T16" s="33">
        <v>31.72921822</v>
      </c>
      <c r="U16" s="33">
        <v>32.711528260000001</v>
      </c>
      <c r="V16" s="33">
        <v>29.041165840000001</v>
      </c>
      <c r="W16" s="33">
        <v>30.700406910000002</v>
      </c>
      <c r="X16" s="33">
        <v>31.679999030000001</v>
      </c>
      <c r="Y16" s="33">
        <v>31.164230979999999</v>
      </c>
      <c r="Z16" s="33">
        <v>31.446225420000001</v>
      </c>
      <c r="AA16" s="33">
        <v>32.132259849999997</v>
      </c>
      <c r="AB16" s="33">
        <v>31.616188990000001</v>
      </c>
      <c r="AC16" s="33">
        <v>33.98353152</v>
      </c>
      <c r="AD16" s="33">
        <v>40.096145470000003</v>
      </c>
      <c r="AE16" s="33">
        <v>34.264502540000002</v>
      </c>
      <c r="AF16" s="33">
        <v>33.74681417</v>
      </c>
      <c r="AG16" s="33">
        <v>34.885779020000001</v>
      </c>
      <c r="AH16" s="33">
        <v>36.018340080000002</v>
      </c>
      <c r="AI16" s="33">
        <v>37.169049350000002</v>
      </c>
      <c r="AJ16" s="33">
        <v>36.112276270000002</v>
      </c>
      <c r="AK16" s="33">
        <v>36.899922609999997</v>
      </c>
      <c r="AL16" s="33">
        <v>37.064370179999997</v>
      </c>
      <c r="AM16" s="33">
        <v>37.713651900000002</v>
      </c>
      <c r="AN16" s="33">
        <v>40.368154480000001</v>
      </c>
      <c r="AO16" s="33">
        <v>41.895268459999997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38.004962620000001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20.723746649999999</v>
      </c>
      <c r="G4" s="1">
        <f>Planel_CO2_total_Resultado!J4</f>
        <v>25.127565430000001</v>
      </c>
      <c r="H4" s="1">
        <f>Planel_CO2_total_Resultado!K4</f>
        <v>28.232802379999999</v>
      </c>
      <c r="I4" s="1">
        <f>Planel_CO2_total_Resultado!L4</f>
        <v>31.020659899999998</v>
      </c>
      <c r="J4" s="1">
        <f>Planel_CO2_total_Resultado!M4</f>
        <v>31.68698083</v>
      </c>
      <c r="K4" s="1">
        <f>Planel_CO2_total_Resultado!N4</f>
        <v>31.863107230000001</v>
      </c>
      <c r="L4" s="1">
        <f>Planel_CO2_total_Resultado!O4</f>
        <v>31.894529240000001</v>
      </c>
      <c r="M4" s="1">
        <f>Planel_CO2_total_Resultado!P4</f>
        <v>27.444144699999999</v>
      </c>
      <c r="N4" s="1">
        <f>Planel_CO2_total_Resultado!Q4</f>
        <v>27.542255109999999</v>
      </c>
      <c r="O4" s="1">
        <f>Planel_CO2_total_Resultado!R4</f>
        <v>27.950126560000001</v>
      </c>
      <c r="P4" s="1">
        <f>Planel_CO2_total_Resultado!S4</f>
        <v>27.34085357</v>
      </c>
      <c r="Q4" s="1">
        <f>Planel_CO2_total_Resultado!T4</f>
        <v>20.053191519999999</v>
      </c>
      <c r="R4" s="1">
        <f>Planel_CO2_total_Resultado!U4</f>
        <v>19.53109147</v>
      </c>
      <c r="S4" s="1">
        <f>Planel_CO2_total_Resultado!V4</f>
        <v>16.524968390000002</v>
      </c>
      <c r="T4" s="1">
        <f>Planel_CO2_total_Resultado!W4</f>
        <v>18.095911919999999</v>
      </c>
      <c r="U4" s="1">
        <f>Planel_CO2_total_Resultado!X4</f>
        <v>19.07212178</v>
      </c>
      <c r="V4" s="1">
        <f>Planel_CO2_total_Resultado!Y4</f>
        <v>18.0682683</v>
      </c>
      <c r="W4" s="1">
        <f>Planel_CO2_total_Resultado!Z4</f>
        <v>17.848540830000001</v>
      </c>
      <c r="X4" s="1">
        <f>Planel_CO2_total_Resultado!AA4</f>
        <v>18.232472019999999</v>
      </c>
      <c r="Y4" s="1">
        <f>Planel_CO2_total_Resultado!AB4</f>
        <v>17.383116080000001</v>
      </c>
      <c r="Z4" s="1">
        <f>Planel_CO2_total_Resultado!AC4</f>
        <v>19.87819636</v>
      </c>
      <c r="AA4" s="1">
        <f>Planel_CO2_total_Resultado!AD4</f>
        <v>27.815813179999999</v>
      </c>
      <c r="AB4" s="1">
        <f>Planel_CO2_total_Resultado!AE4</f>
        <v>19.838204319999999</v>
      </c>
      <c r="AC4" s="1">
        <f>Planel_CO2_total_Resultado!AF4</f>
        <v>19.304340450000002</v>
      </c>
      <c r="AD4" s="1">
        <f>Planel_CO2_total_Resultado!AG4</f>
        <v>20.426392329999999</v>
      </c>
      <c r="AE4" s="1">
        <f>Planel_CO2_total_Resultado!AH4</f>
        <v>21.559252059999999</v>
      </c>
      <c r="AF4" s="1">
        <f>Planel_CO2_total_Resultado!AI4</f>
        <v>22.720683860000001</v>
      </c>
      <c r="AG4" s="1">
        <f>Planel_CO2_total_Resultado!AJ4</f>
        <v>21.655185800000002</v>
      </c>
      <c r="AH4" s="1">
        <f>Planel_CO2_total_Resultado!AK4</f>
        <v>23.459478730000001</v>
      </c>
      <c r="AI4" s="1">
        <f>Planel_CO2_total_Resultado!AL4</f>
        <v>23.304128989999999</v>
      </c>
      <c r="AJ4" s="1">
        <f>Planel_CO2_total_Resultado!AM4</f>
        <v>24.073776980000002</v>
      </c>
      <c r="AK4" s="1">
        <f>Planel_CO2_total_Resultado!AN4</f>
        <v>26.973957729999999</v>
      </c>
      <c r="AL4" s="1">
        <f>Planel_CO2_total_Resultado!AO4</f>
        <v>30.4325221</v>
      </c>
    </row>
    <row r="5" spans="2:38" x14ac:dyDescent="0.25">
      <c r="B5" s="16" t="s">
        <v>314</v>
      </c>
      <c r="C5" s="1">
        <f>Planel_CO2_total_Resultado!F16</f>
        <v>51.706950759999998</v>
      </c>
      <c r="D5" s="1">
        <f>Planel_CO2_total_Resultado!G16</f>
        <v>35.705124619999999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31.000325230000001</v>
      </c>
      <c r="H5" s="1">
        <f>Planel_CO2_total_Resultado!K16</f>
        <v>30.878952200000001</v>
      </c>
      <c r="I5" s="1">
        <f>Planel_CO2_total_Resultado!L16</f>
        <v>37.611867920000002</v>
      </c>
      <c r="J5" s="1">
        <f>Planel_CO2_total_Resultado!M16</f>
        <v>41.38268652</v>
      </c>
      <c r="K5" s="1">
        <f>Planel_CO2_total_Resultado!N16</f>
        <v>42.771120840000002</v>
      </c>
      <c r="L5" s="1">
        <f>Planel_CO2_total_Resultado!O16</f>
        <v>43.78504057</v>
      </c>
      <c r="M5" s="1">
        <f>Planel_CO2_total_Resultado!P16</f>
        <v>39.948687909999997</v>
      </c>
      <c r="N5" s="1">
        <f>Planel_CO2_total_Resultado!Q16</f>
        <v>39.680399559999998</v>
      </c>
      <c r="O5" s="1">
        <f>Planel_CO2_total_Resultado!R16</f>
        <v>40.87561307</v>
      </c>
      <c r="P5" s="1">
        <f>Planel_CO2_total_Resultado!S16</f>
        <v>40.16202251</v>
      </c>
      <c r="Q5" s="1">
        <f>Planel_CO2_total_Resultado!T16</f>
        <v>31.72921822</v>
      </c>
      <c r="R5" s="1">
        <f>Planel_CO2_total_Resultado!U16</f>
        <v>32.711528260000001</v>
      </c>
      <c r="S5" s="1">
        <f>Planel_CO2_total_Resultado!V16</f>
        <v>29.041165840000001</v>
      </c>
      <c r="T5" s="1">
        <f>Planel_CO2_total_Resultado!W16</f>
        <v>30.700406910000002</v>
      </c>
      <c r="U5" s="1">
        <f>Planel_CO2_total_Resultado!X16</f>
        <v>31.679999030000001</v>
      </c>
      <c r="V5" s="1">
        <f>Planel_CO2_total_Resultado!Y16</f>
        <v>31.164230979999999</v>
      </c>
      <c r="W5" s="1">
        <f>Planel_CO2_total_Resultado!Z16</f>
        <v>31.446225420000001</v>
      </c>
      <c r="X5" s="1">
        <f>Planel_CO2_total_Resultado!AA16</f>
        <v>32.132259849999997</v>
      </c>
      <c r="Y5" s="1">
        <f>Planel_CO2_total_Resultado!AB16</f>
        <v>31.616188990000001</v>
      </c>
      <c r="Z5" s="1">
        <f>Planel_CO2_total_Resultado!AC16</f>
        <v>33.98353152</v>
      </c>
      <c r="AA5" s="1">
        <f>Planel_CO2_total_Resultado!AD16</f>
        <v>40.096145470000003</v>
      </c>
      <c r="AB5" s="1">
        <f>Planel_CO2_total_Resultado!AE16</f>
        <v>34.264502540000002</v>
      </c>
      <c r="AC5" s="1">
        <f>Planel_CO2_total_Resultado!AF16</f>
        <v>33.74681417</v>
      </c>
      <c r="AD5" s="1">
        <f>Planel_CO2_total_Resultado!AG16</f>
        <v>34.885779020000001</v>
      </c>
      <c r="AE5" s="1">
        <f>Planel_CO2_total_Resultado!AH16</f>
        <v>36.018340080000002</v>
      </c>
      <c r="AF5" s="1">
        <f>Planel_CO2_total_Resultado!AI16</f>
        <v>37.169049350000002</v>
      </c>
      <c r="AG5" s="1">
        <f>Planel_CO2_total_Resultado!AJ16</f>
        <v>36.112276270000002</v>
      </c>
      <c r="AH5" s="1">
        <f>Planel_CO2_total_Resultado!AK16</f>
        <v>36.899922609999997</v>
      </c>
      <c r="AI5" s="1">
        <f>Planel_CO2_total_Resultado!AL16</f>
        <v>37.064370179999997</v>
      </c>
      <c r="AJ5" s="1">
        <f>Planel_CO2_total_Resultado!AM16</f>
        <v>37.713651900000002</v>
      </c>
      <c r="AK5" s="1">
        <f>Planel_CO2_total_Resultado!AN16</f>
        <v>40.368154480000001</v>
      </c>
      <c r="AL5" s="1">
        <f>Planel_CO2_total_Resultado!AO16</f>
        <v>41.895268459999997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2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5" width="5" customWidth="1"/>
    <col min="6" max="6" width="6" bestFit="1" customWidth="1"/>
    <col min="7" max="10" width="5" customWidth="1"/>
    <col min="11" max="11" width="10" customWidth="1"/>
    <col min="12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1" x14ac:dyDescent="0.25">
      <c r="A3" s="227" t="s">
        <v>646</v>
      </c>
      <c r="B3" s="227" t="s">
        <v>644</v>
      </c>
    </row>
    <row r="4" spans="1:11" x14ac:dyDescent="0.25">
      <c r="A4" s="227" t="s">
        <v>647</v>
      </c>
      <c r="B4" s="33">
        <v>2030</v>
      </c>
      <c r="C4" s="33">
        <v>2031</v>
      </c>
      <c r="D4" s="33">
        <v>2033</v>
      </c>
      <c r="E4" s="33">
        <v>2035</v>
      </c>
      <c r="F4" s="33">
        <v>2036</v>
      </c>
      <c r="G4" s="33">
        <v>2038</v>
      </c>
      <c r="H4" s="33">
        <v>2040</v>
      </c>
      <c r="I4" s="33">
        <v>2041</v>
      </c>
      <c r="J4" s="33">
        <v>2042</v>
      </c>
      <c r="K4" s="33" t="s">
        <v>645</v>
      </c>
    </row>
    <row r="5" spans="1:11" x14ac:dyDescent="0.25">
      <c r="A5" s="229" t="s">
        <v>40</v>
      </c>
      <c r="B5" s="228"/>
      <c r="C5" s="228"/>
      <c r="D5" s="228"/>
      <c r="E5" s="228"/>
      <c r="F5" s="228"/>
      <c r="G5" s="228">
        <v>1500</v>
      </c>
      <c r="H5" s="228">
        <v>1500</v>
      </c>
      <c r="I5" s="228">
        <v>7500</v>
      </c>
      <c r="J5" s="228">
        <v>1500</v>
      </c>
      <c r="K5" s="228">
        <v>12000</v>
      </c>
    </row>
    <row r="6" spans="1:11" x14ac:dyDescent="0.25">
      <c r="A6" s="230" t="s">
        <v>43</v>
      </c>
      <c r="B6" s="228"/>
      <c r="C6" s="228"/>
      <c r="D6" s="228"/>
      <c r="E6" s="228"/>
      <c r="F6" s="228"/>
      <c r="G6" s="228">
        <v>1500</v>
      </c>
      <c r="H6" s="228">
        <v>1500</v>
      </c>
      <c r="I6" s="228">
        <v>7500</v>
      </c>
      <c r="J6" s="228">
        <v>1500</v>
      </c>
      <c r="K6" s="228">
        <v>12000</v>
      </c>
    </row>
    <row r="7" spans="1:11" x14ac:dyDescent="0.25">
      <c r="A7" s="229" t="s">
        <v>37</v>
      </c>
      <c r="B7" s="228"/>
      <c r="C7" s="228"/>
      <c r="D7" s="228"/>
      <c r="E7" s="228">
        <v>3000</v>
      </c>
      <c r="F7" s="228">
        <v>15000</v>
      </c>
      <c r="G7" s="228"/>
      <c r="H7" s="228"/>
      <c r="I7" s="228"/>
      <c r="J7" s="228"/>
      <c r="K7" s="228">
        <v>18000</v>
      </c>
    </row>
    <row r="8" spans="1:11" x14ac:dyDescent="0.25">
      <c r="A8" s="230" t="s">
        <v>39</v>
      </c>
      <c r="B8" s="228"/>
      <c r="C8" s="228"/>
      <c r="D8" s="228"/>
      <c r="E8" s="228">
        <v>3000</v>
      </c>
      <c r="F8" s="228">
        <v>15000</v>
      </c>
      <c r="G8" s="228"/>
      <c r="H8" s="228"/>
      <c r="I8" s="228"/>
      <c r="J8" s="228"/>
      <c r="K8" s="228">
        <v>18000</v>
      </c>
    </row>
    <row r="9" spans="1:11" x14ac:dyDescent="0.25">
      <c r="A9" s="229" t="s">
        <v>44</v>
      </c>
      <c r="B9" s="228">
        <v>3000</v>
      </c>
      <c r="C9" s="228">
        <v>6000</v>
      </c>
      <c r="D9" s="228">
        <v>3000</v>
      </c>
      <c r="E9" s="228"/>
      <c r="F9" s="228"/>
      <c r="G9" s="228"/>
      <c r="H9" s="228"/>
      <c r="I9" s="228"/>
      <c r="J9" s="228"/>
      <c r="K9" s="228">
        <v>12000</v>
      </c>
    </row>
    <row r="10" spans="1:11" x14ac:dyDescent="0.25">
      <c r="A10" s="230" t="s">
        <v>40</v>
      </c>
      <c r="B10" s="228"/>
      <c r="C10" s="228">
        <v>6000</v>
      </c>
      <c r="D10" s="228"/>
      <c r="E10" s="228"/>
      <c r="F10" s="228"/>
      <c r="G10" s="228"/>
      <c r="H10" s="228"/>
      <c r="I10" s="228"/>
      <c r="J10" s="228"/>
      <c r="K10" s="228">
        <v>6000</v>
      </c>
    </row>
    <row r="11" spans="1:11" x14ac:dyDescent="0.25">
      <c r="A11" s="230" t="s">
        <v>37</v>
      </c>
      <c r="B11" s="228">
        <v>3000</v>
      </c>
      <c r="C11" s="228"/>
      <c r="D11" s="228">
        <v>3000</v>
      </c>
      <c r="E11" s="228"/>
      <c r="F11" s="228"/>
      <c r="G11" s="228"/>
      <c r="H11" s="228"/>
      <c r="I11" s="228"/>
      <c r="J11" s="228"/>
      <c r="K11" s="228">
        <v>6000</v>
      </c>
    </row>
    <row r="12" spans="1:11" x14ac:dyDescent="0.25">
      <c r="A12" s="229" t="s">
        <v>645</v>
      </c>
      <c r="B12" s="228">
        <v>3000</v>
      </c>
      <c r="C12" s="228">
        <v>6000</v>
      </c>
      <c r="D12" s="228">
        <v>3000</v>
      </c>
      <c r="E12" s="228">
        <v>3000</v>
      </c>
      <c r="F12" s="228">
        <v>15000</v>
      </c>
      <c r="G12" s="228">
        <v>1500</v>
      </c>
      <c r="H12" s="228">
        <v>1500</v>
      </c>
      <c r="I12" s="228">
        <v>7500</v>
      </c>
      <c r="J12" s="228">
        <v>1500</v>
      </c>
      <c r="K12" s="228">
        <v>42000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447</v>
      </c>
      <c r="C5" s="40" t="s">
        <v>37</v>
      </c>
      <c r="D5" s="40" t="s">
        <v>38</v>
      </c>
      <c r="E5" s="40">
        <v>1500</v>
      </c>
      <c r="F5" s="40">
        <v>2050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1460.307644</v>
      </c>
      <c r="L5" s="40">
        <v>2015</v>
      </c>
      <c r="M5" s="40">
        <v>2100</v>
      </c>
    </row>
    <row r="6" spans="2:13" x14ac:dyDescent="0.2">
      <c r="B6" s="40" t="s">
        <v>524</v>
      </c>
      <c r="C6" s="40" t="s">
        <v>40</v>
      </c>
      <c r="D6" s="40" t="s">
        <v>43</v>
      </c>
      <c r="E6" s="40">
        <v>1500</v>
      </c>
      <c r="F6" s="40">
        <v>2050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528</v>
      </c>
      <c r="C7" s="40" t="s">
        <v>40</v>
      </c>
      <c r="D7" s="40" t="s">
        <v>43</v>
      </c>
      <c r="E7" s="40">
        <v>1500</v>
      </c>
      <c r="F7" s="40">
        <v>2050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327</v>
      </c>
      <c r="C8" s="40" t="s">
        <v>40</v>
      </c>
      <c r="D8" s="40" t="s">
        <v>43</v>
      </c>
      <c r="E8" s="40">
        <v>1500</v>
      </c>
      <c r="F8" s="40">
        <v>2050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525</v>
      </c>
      <c r="C9" s="40" t="s">
        <v>40</v>
      </c>
      <c r="D9" s="40" t="s">
        <v>43</v>
      </c>
      <c r="E9" s="40">
        <v>1500</v>
      </c>
      <c r="F9" s="40">
        <v>2050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573</v>
      </c>
      <c r="C10" s="40" t="s">
        <v>39</v>
      </c>
      <c r="D10" s="40" t="s">
        <v>47</v>
      </c>
      <c r="E10" s="40">
        <v>1500</v>
      </c>
      <c r="F10" s="40">
        <v>2048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2555.5383769999999</v>
      </c>
      <c r="L10" s="40">
        <v>2015</v>
      </c>
      <c r="M10" s="40">
        <v>2100</v>
      </c>
    </row>
    <row r="11" spans="2:13" x14ac:dyDescent="0.2">
      <c r="B11" s="40" t="s">
        <v>629</v>
      </c>
      <c r="C11" s="40" t="s">
        <v>39</v>
      </c>
      <c r="D11" s="40" t="s">
        <v>47</v>
      </c>
      <c r="E11" s="40">
        <v>1500</v>
      </c>
      <c r="F11" s="40">
        <v>2048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482</v>
      </c>
      <c r="C12" s="40" t="s">
        <v>37</v>
      </c>
      <c r="D12" s="40" t="s">
        <v>39</v>
      </c>
      <c r="E12" s="40">
        <v>1500</v>
      </c>
      <c r="F12" s="40">
        <v>2047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603</v>
      </c>
      <c r="C13" s="40" t="s">
        <v>39</v>
      </c>
      <c r="D13" s="40" t="s">
        <v>47</v>
      </c>
      <c r="E13" s="40">
        <v>1500</v>
      </c>
      <c r="F13" s="40">
        <v>2047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2555.5383769999999</v>
      </c>
      <c r="L13" s="40">
        <v>2015</v>
      </c>
      <c r="M13" s="40">
        <v>2100</v>
      </c>
    </row>
    <row r="14" spans="2:13" x14ac:dyDescent="0.2">
      <c r="B14" s="40" t="s">
        <v>593</v>
      </c>
      <c r="C14" s="40" t="s">
        <v>39</v>
      </c>
      <c r="D14" s="40" t="s">
        <v>47</v>
      </c>
      <c r="E14" s="40">
        <v>1500</v>
      </c>
      <c r="F14" s="40">
        <v>2047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2555.5383769999999</v>
      </c>
      <c r="L14" s="40">
        <v>2015</v>
      </c>
      <c r="M14" s="40">
        <v>2100</v>
      </c>
    </row>
    <row r="15" spans="2:13" x14ac:dyDescent="0.2">
      <c r="B15" s="40" t="s">
        <v>582</v>
      </c>
      <c r="C15" s="40" t="s">
        <v>39</v>
      </c>
      <c r="D15" s="40" t="s">
        <v>47</v>
      </c>
      <c r="E15" s="40">
        <v>1500</v>
      </c>
      <c r="F15" s="40">
        <v>2047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2555.5383769999999</v>
      </c>
      <c r="L15" s="40">
        <v>2015</v>
      </c>
      <c r="M15" s="40">
        <v>2100</v>
      </c>
    </row>
    <row r="16" spans="2:13" x14ac:dyDescent="0.2">
      <c r="B16" s="40" t="s">
        <v>578</v>
      </c>
      <c r="C16" s="40" t="s">
        <v>39</v>
      </c>
      <c r="D16" s="40" t="s">
        <v>47</v>
      </c>
      <c r="E16" s="40">
        <v>1500</v>
      </c>
      <c r="F16" s="40">
        <v>2047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2555.5383769999999</v>
      </c>
      <c r="L16" s="40">
        <v>2015</v>
      </c>
      <c r="M16" s="40">
        <v>2100</v>
      </c>
    </row>
    <row r="17" spans="2:13" x14ac:dyDescent="0.2">
      <c r="B17" s="40" t="s">
        <v>331</v>
      </c>
      <c r="C17" s="40" t="s">
        <v>37</v>
      </c>
      <c r="D17" s="40" t="s">
        <v>38</v>
      </c>
      <c r="E17" s="40">
        <v>1500</v>
      </c>
      <c r="F17" s="40">
        <v>2046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471</v>
      </c>
      <c r="C18" s="40" t="s">
        <v>37</v>
      </c>
      <c r="D18" s="40" t="s">
        <v>39</v>
      </c>
      <c r="E18" s="40">
        <v>1500</v>
      </c>
      <c r="F18" s="40">
        <v>2046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2555.5383769999999</v>
      </c>
      <c r="L18" s="40">
        <v>2015</v>
      </c>
      <c r="M18" s="40">
        <v>2100</v>
      </c>
    </row>
    <row r="19" spans="2:13" x14ac:dyDescent="0.2">
      <c r="B19" s="40" t="s">
        <v>466</v>
      </c>
      <c r="C19" s="40" t="s">
        <v>37</v>
      </c>
      <c r="D19" s="40" t="s">
        <v>39</v>
      </c>
      <c r="E19" s="40">
        <v>1500</v>
      </c>
      <c r="F19" s="40">
        <v>2046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2555.5383769999999</v>
      </c>
      <c r="L19" s="40">
        <v>2015</v>
      </c>
      <c r="M19" s="40">
        <v>2100</v>
      </c>
    </row>
    <row r="20" spans="2:13" x14ac:dyDescent="0.2">
      <c r="B20" s="40" t="s">
        <v>354</v>
      </c>
      <c r="C20" s="40" t="s">
        <v>37</v>
      </c>
      <c r="D20" s="40" t="s">
        <v>39</v>
      </c>
      <c r="E20" s="40">
        <v>1500</v>
      </c>
      <c r="F20" s="40">
        <v>2046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2555.5383769999999</v>
      </c>
      <c r="L20" s="40">
        <v>2015</v>
      </c>
      <c r="M20" s="40">
        <v>2100</v>
      </c>
    </row>
    <row r="21" spans="2:13" x14ac:dyDescent="0.2">
      <c r="B21" s="40" t="s">
        <v>376</v>
      </c>
      <c r="C21" s="40" t="s">
        <v>37</v>
      </c>
      <c r="D21" s="40" t="s">
        <v>39</v>
      </c>
      <c r="E21" s="40">
        <v>1500</v>
      </c>
      <c r="F21" s="40">
        <v>2046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2555.5383769999999</v>
      </c>
      <c r="L21" s="40">
        <v>2015</v>
      </c>
      <c r="M21" s="40">
        <v>2100</v>
      </c>
    </row>
    <row r="22" spans="2:13" x14ac:dyDescent="0.2">
      <c r="B22" s="40" t="s">
        <v>366</v>
      </c>
      <c r="C22" s="40" t="s">
        <v>37</v>
      </c>
      <c r="D22" s="40" t="s">
        <v>38</v>
      </c>
      <c r="E22" s="40">
        <v>1500</v>
      </c>
      <c r="F22" s="40">
        <v>2045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1460.307644</v>
      </c>
      <c r="L22" s="40">
        <v>2015</v>
      </c>
      <c r="M22" s="40">
        <v>2100</v>
      </c>
    </row>
    <row r="23" spans="2:13" x14ac:dyDescent="0.2">
      <c r="B23" s="40" t="s">
        <v>484</v>
      </c>
      <c r="C23" s="40" t="s">
        <v>37</v>
      </c>
      <c r="D23" s="40" t="s">
        <v>39</v>
      </c>
      <c r="E23" s="40">
        <v>1500</v>
      </c>
      <c r="F23" s="40">
        <v>2045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2555.5383769999999</v>
      </c>
      <c r="L23" s="40">
        <v>2015</v>
      </c>
      <c r="M23" s="40">
        <v>2100</v>
      </c>
    </row>
    <row r="24" spans="2:13" x14ac:dyDescent="0.2">
      <c r="B24" s="40" t="s">
        <v>500</v>
      </c>
      <c r="C24" s="40" t="s">
        <v>37</v>
      </c>
      <c r="D24" s="40" t="s">
        <v>39</v>
      </c>
      <c r="E24" s="40">
        <v>1500</v>
      </c>
      <c r="F24" s="40">
        <v>2045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2555.5383769999999</v>
      </c>
      <c r="L24" s="40">
        <v>2015</v>
      </c>
      <c r="M24" s="40">
        <v>2100</v>
      </c>
    </row>
    <row r="25" spans="2:13" x14ac:dyDescent="0.2">
      <c r="B25" s="40" t="s">
        <v>485</v>
      </c>
      <c r="C25" s="40" t="s">
        <v>37</v>
      </c>
      <c r="D25" s="40" t="s">
        <v>39</v>
      </c>
      <c r="E25" s="40">
        <v>1500</v>
      </c>
      <c r="F25" s="40">
        <v>2045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2555.5383769999999</v>
      </c>
      <c r="L25" s="40">
        <v>2015</v>
      </c>
      <c r="M25" s="40">
        <v>2100</v>
      </c>
    </row>
    <row r="26" spans="2:13" x14ac:dyDescent="0.2">
      <c r="B26" s="40" t="s">
        <v>335</v>
      </c>
      <c r="C26" s="40" t="s">
        <v>37</v>
      </c>
      <c r="D26" s="40" t="s">
        <v>38</v>
      </c>
      <c r="E26" s="40">
        <v>1500</v>
      </c>
      <c r="F26" s="40">
        <v>2044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1460.307644</v>
      </c>
      <c r="L26" s="40">
        <v>2015</v>
      </c>
      <c r="M26" s="40">
        <v>2100</v>
      </c>
    </row>
    <row r="27" spans="2:13" x14ac:dyDescent="0.2">
      <c r="B27" s="40" t="s">
        <v>448</v>
      </c>
      <c r="C27" s="40" t="s">
        <v>37</v>
      </c>
      <c r="D27" s="40" t="s">
        <v>38</v>
      </c>
      <c r="E27" s="40">
        <v>1500</v>
      </c>
      <c r="F27" s="40">
        <v>2043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1460.307644</v>
      </c>
      <c r="L27" s="40">
        <v>2015</v>
      </c>
      <c r="M27" s="40">
        <v>2100</v>
      </c>
    </row>
    <row r="28" spans="2:13" x14ac:dyDescent="0.2">
      <c r="B28" s="40" t="s">
        <v>330</v>
      </c>
      <c r="C28" s="40" t="s">
        <v>37</v>
      </c>
      <c r="D28" s="40" t="s">
        <v>38</v>
      </c>
      <c r="E28" s="40">
        <v>1500</v>
      </c>
      <c r="F28" s="40">
        <v>2043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1460.307644</v>
      </c>
      <c r="L28" s="40">
        <v>2015</v>
      </c>
      <c r="M28" s="40">
        <v>2100</v>
      </c>
    </row>
    <row r="29" spans="2:13" x14ac:dyDescent="0.2">
      <c r="B29" s="40" t="s">
        <v>363</v>
      </c>
      <c r="C29" s="40" t="s">
        <v>37</v>
      </c>
      <c r="D29" s="40" t="s">
        <v>39</v>
      </c>
      <c r="E29" s="40">
        <v>1500</v>
      </c>
      <c r="F29" s="40">
        <v>2043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2555.5383769999999</v>
      </c>
      <c r="L29" s="40">
        <v>2015</v>
      </c>
      <c r="M29" s="40">
        <v>2100</v>
      </c>
    </row>
    <row r="30" spans="2:13" x14ac:dyDescent="0.2">
      <c r="B30" s="40" t="s">
        <v>474</v>
      </c>
      <c r="C30" s="40" t="s">
        <v>37</v>
      </c>
      <c r="D30" s="40" t="s">
        <v>39</v>
      </c>
      <c r="E30" s="40">
        <v>1500</v>
      </c>
      <c r="F30" s="40">
        <v>2042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2555.5383769999999</v>
      </c>
      <c r="L30" s="40">
        <v>2015</v>
      </c>
      <c r="M30" s="40">
        <v>2100</v>
      </c>
    </row>
    <row r="31" spans="2:13" x14ac:dyDescent="0.2">
      <c r="B31" s="40" t="s">
        <v>369</v>
      </c>
      <c r="C31" s="40" t="s">
        <v>37</v>
      </c>
      <c r="D31" s="40" t="s">
        <v>38</v>
      </c>
      <c r="E31" s="40">
        <v>1500</v>
      </c>
      <c r="F31" s="40">
        <v>2041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494</v>
      </c>
      <c r="C32" s="40" t="s">
        <v>37</v>
      </c>
      <c r="D32" s="40" t="s">
        <v>39</v>
      </c>
      <c r="E32" s="40">
        <v>1500</v>
      </c>
      <c r="F32" s="40">
        <v>2041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2555.5383769999999</v>
      </c>
      <c r="L32" s="40">
        <v>2015</v>
      </c>
      <c r="M32" s="40">
        <v>2100</v>
      </c>
    </row>
    <row r="33" spans="2:13" x14ac:dyDescent="0.2">
      <c r="B33" s="40" t="s">
        <v>504</v>
      </c>
      <c r="C33" s="40" t="s">
        <v>37</v>
      </c>
      <c r="D33" s="40" t="s">
        <v>39</v>
      </c>
      <c r="E33" s="40">
        <v>1500</v>
      </c>
      <c r="F33" s="40">
        <v>2041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2555.5383769999999</v>
      </c>
      <c r="L33" s="40">
        <v>2015</v>
      </c>
      <c r="M33" s="40">
        <v>2100</v>
      </c>
    </row>
    <row r="34" spans="2:13" x14ac:dyDescent="0.2">
      <c r="B34" s="40" t="s">
        <v>375</v>
      </c>
      <c r="C34" s="40" t="s">
        <v>37</v>
      </c>
      <c r="D34" s="40" t="s">
        <v>39</v>
      </c>
      <c r="E34" s="40">
        <v>1500</v>
      </c>
      <c r="F34" s="40">
        <v>2040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2555.5383769999999</v>
      </c>
      <c r="L34" s="40">
        <v>2015</v>
      </c>
      <c r="M34" s="40">
        <v>2100</v>
      </c>
    </row>
    <row r="35" spans="2:13" x14ac:dyDescent="0.2">
      <c r="B35" s="40" t="s">
        <v>470</v>
      </c>
      <c r="C35" s="40" t="s">
        <v>37</v>
      </c>
      <c r="D35" s="40" t="s">
        <v>39</v>
      </c>
      <c r="E35" s="40">
        <v>1500</v>
      </c>
      <c r="F35" s="40">
        <v>2040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2555.5383769999999</v>
      </c>
      <c r="L35" s="40">
        <v>2015</v>
      </c>
      <c r="M35" s="40">
        <v>2100</v>
      </c>
    </row>
    <row r="36" spans="2:13" x14ac:dyDescent="0.2">
      <c r="B36" s="40" t="s">
        <v>505</v>
      </c>
      <c r="C36" s="40" t="s">
        <v>37</v>
      </c>
      <c r="D36" s="40" t="s">
        <v>39</v>
      </c>
      <c r="E36" s="40">
        <v>1500</v>
      </c>
      <c r="F36" s="40">
        <v>2040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2555.5383769999999</v>
      </c>
      <c r="L36" s="40">
        <v>2015</v>
      </c>
      <c r="M36" s="40">
        <v>2100</v>
      </c>
    </row>
    <row r="37" spans="2:13" x14ac:dyDescent="0.2">
      <c r="B37" s="40" t="s">
        <v>391</v>
      </c>
      <c r="C37" s="40" t="s">
        <v>37</v>
      </c>
      <c r="D37" s="40" t="s">
        <v>39</v>
      </c>
      <c r="E37" s="40">
        <v>1500</v>
      </c>
      <c r="F37" s="40">
        <v>2040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2555.5383769999999</v>
      </c>
      <c r="L37" s="40">
        <v>2015</v>
      </c>
      <c r="M37" s="40">
        <v>2100</v>
      </c>
    </row>
    <row r="38" spans="2:13" x14ac:dyDescent="0.2">
      <c r="B38" s="40" t="s">
        <v>463</v>
      </c>
      <c r="C38" s="40" t="s">
        <v>37</v>
      </c>
      <c r="D38" s="40" t="s">
        <v>39</v>
      </c>
      <c r="E38" s="40">
        <v>1500</v>
      </c>
      <c r="F38" s="40">
        <v>2040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2555.5383769999999</v>
      </c>
      <c r="L38" s="40">
        <v>2015</v>
      </c>
      <c r="M38" s="40">
        <v>2100</v>
      </c>
    </row>
    <row r="39" spans="2:13" x14ac:dyDescent="0.2">
      <c r="B39" s="40" t="s">
        <v>481</v>
      </c>
      <c r="C39" s="40" t="s">
        <v>37</v>
      </c>
      <c r="D39" s="40" t="s">
        <v>39</v>
      </c>
      <c r="E39" s="40">
        <v>1500</v>
      </c>
      <c r="F39" s="40">
        <v>2040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2555.5383769999999</v>
      </c>
      <c r="L39" s="40">
        <v>2015</v>
      </c>
      <c r="M39" s="40">
        <v>2100</v>
      </c>
    </row>
    <row r="40" spans="2:13" x14ac:dyDescent="0.2">
      <c r="B40" s="40" t="s">
        <v>349</v>
      </c>
      <c r="C40" s="40" t="s">
        <v>37</v>
      </c>
      <c r="D40" s="40" t="s">
        <v>39</v>
      </c>
      <c r="E40" s="40">
        <v>1500</v>
      </c>
      <c r="F40" s="40">
        <v>2040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2555.5383769999999</v>
      </c>
      <c r="L40" s="40">
        <v>2015</v>
      </c>
      <c r="M40" s="40">
        <v>2100</v>
      </c>
    </row>
    <row r="41" spans="2:13" x14ac:dyDescent="0.2">
      <c r="B41" s="40" t="s">
        <v>342</v>
      </c>
      <c r="C41" s="40" t="s">
        <v>37</v>
      </c>
      <c r="D41" s="40" t="s">
        <v>38</v>
      </c>
      <c r="E41" s="40">
        <v>1500</v>
      </c>
      <c r="F41" s="40">
        <v>2039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1460.307644</v>
      </c>
      <c r="L41" s="40">
        <v>2015</v>
      </c>
      <c r="M41" s="40">
        <v>2100</v>
      </c>
    </row>
    <row r="42" spans="2:13" x14ac:dyDescent="0.2">
      <c r="B42" s="40" t="s">
        <v>370</v>
      </c>
      <c r="C42" s="40" t="s">
        <v>37</v>
      </c>
      <c r="D42" s="40" t="s">
        <v>38</v>
      </c>
      <c r="E42" s="40">
        <v>1500</v>
      </c>
      <c r="F42" s="40">
        <v>2039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1460.307644</v>
      </c>
      <c r="L42" s="40">
        <v>2015</v>
      </c>
      <c r="M42" s="40">
        <v>2100</v>
      </c>
    </row>
    <row r="43" spans="2:13" x14ac:dyDescent="0.2">
      <c r="B43" s="40" t="s">
        <v>416</v>
      </c>
      <c r="C43" s="40" t="s">
        <v>45</v>
      </c>
      <c r="D43" s="40" t="s">
        <v>37</v>
      </c>
      <c r="E43" s="40">
        <v>1500</v>
      </c>
      <c r="F43" s="40">
        <v>2038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412</v>
      </c>
      <c r="C44" s="40" t="s">
        <v>45</v>
      </c>
      <c r="D44" s="40" t="s">
        <v>37</v>
      </c>
      <c r="E44" s="40">
        <v>1500</v>
      </c>
      <c r="F44" s="40">
        <v>2038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441</v>
      </c>
      <c r="C45" s="40" t="s">
        <v>37</v>
      </c>
      <c r="D45" s="40" t="s">
        <v>38</v>
      </c>
      <c r="E45" s="40">
        <v>1500</v>
      </c>
      <c r="F45" s="40">
        <v>2038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1460.307644</v>
      </c>
      <c r="L45" s="40">
        <v>2015</v>
      </c>
      <c r="M45" s="40">
        <v>2100</v>
      </c>
    </row>
    <row r="46" spans="2:13" x14ac:dyDescent="0.2">
      <c r="B46" s="40" t="s">
        <v>379</v>
      </c>
      <c r="C46" s="40" t="s">
        <v>37</v>
      </c>
      <c r="D46" s="40" t="s">
        <v>38</v>
      </c>
      <c r="E46" s="40">
        <v>1500</v>
      </c>
      <c r="F46" s="40">
        <v>2038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1460.307644</v>
      </c>
      <c r="L46" s="40">
        <v>2015</v>
      </c>
      <c r="M46" s="40">
        <v>2100</v>
      </c>
    </row>
    <row r="47" spans="2:13" x14ac:dyDescent="0.2">
      <c r="B47" s="40" t="s">
        <v>450</v>
      </c>
      <c r="C47" s="40" t="s">
        <v>37</v>
      </c>
      <c r="D47" s="40" t="s">
        <v>38</v>
      </c>
      <c r="E47" s="40">
        <v>1500</v>
      </c>
      <c r="F47" s="40">
        <v>2038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1460.307644</v>
      </c>
      <c r="L47" s="40">
        <v>2015</v>
      </c>
      <c r="M47" s="40">
        <v>2100</v>
      </c>
    </row>
    <row r="48" spans="2:13" x14ac:dyDescent="0.2">
      <c r="B48" s="40" t="s">
        <v>443</v>
      </c>
      <c r="C48" s="40" t="s">
        <v>37</v>
      </c>
      <c r="D48" s="40" t="s">
        <v>38</v>
      </c>
      <c r="E48" s="40">
        <v>1500</v>
      </c>
      <c r="F48" s="40">
        <v>2038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1460.307644</v>
      </c>
      <c r="L48" s="40">
        <v>2015</v>
      </c>
      <c r="M48" s="40">
        <v>2100</v>
      </c>
    </row>
    <row r="49" spans="2:13" x14ac:dyDescent="0.2">
      <c r="B49" s="40" t="s">
        <v>417</v>
      </c>
      <c r="C49" s="40" t="s">
        <v>45</v>
      </c>
      <c r="D49" s="40" t="s">
        <v>37</v>
      </c>
      <c r="E49" s="40">
        <v>1500</v>
      </c>
      <c r="F49" s="40">
        <v>2037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414</v>
      </c>
      <c r="C50" s="40" t="s">
        <v>45</v>
      </c>
      <c r="D50" s="40" t="s">
        <v>37</v>
      </c>
      <c r="E50" s="40">
        <v>1500</v>
      </c>
      <c r="F50" s="40">
        <v>2037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413</v>
      </c>
      <c r="C51" s="40" t="s">
        <v>45</v>
      </c>
      <c r="D51" s="40" t="s">
        <v>37</v>
      </c>
      <c r="E51" s="40">
        <v>1500</v>
      </c>
      <c r="F51" s="40">
        <v>2037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442</v>
      </c>
      <c r="C52" s="40" t="s">
        <v>37</v>
      </c>
      <c r="D52" s="40" t="s">
        <v>38</v>
      </c>
      <c r="E52" s="40">
        <v>1500</v>
      </c>
      <c r="F52" s="40">
        <v>2037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1460.307644</v>
      </c>
      <c r="L52" s="40">
        <v>2015</v>
      </c>
      <c r="M52" s="40">
        <v>2100</v>
      </c>
    </row>
    <row r="53" spans="2:13" x14ac:dyDescent="0.2">
      <c r="B53" s="40" t="s">
        <v>332</v>
      </c>
      <c r="C53" s="40" t="s">
        <v>37</v>
      </c>
      <c r="D53" s="40" t="s">
        <v>38</v>
      </c>
      <c r="E53" s="40">
        <v>1500</v>
      </c>
      <c r="F53" s="40">
        <v>2037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1460.307644</v>
      </c>
      <c r="L53" s="40">
        <v>2015</v>
      </c>
      <c r="M53" s="40">
        <v>2100</v>
      </c>
    </row>
    <row r="54" spans="2:13" x14ac:dyDescent="0.2">
      <c r="B54" s="40" t="s">
        <v>358</v>
      </c>
      <c r="C54" s="40" t="s">
        <v>37</v>
      </c>
      <c r="D54" s="40" t="s">
        <v>39</v>
      </c>
      <c r="E54" s="40">
        <v>1500</v>
      </c>
      <c r="F54" s="40">
        <v>2037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2555.5383769999999</v>
      </c>
      <c r="L54" s="40">
        <v>2015</v>
      </c>
      <c r="M54" s="40">
        <v>2100</v>
      </c>
    </row>
    <row r="55" spans="2:13" x14ac:dyDescent="0.2">
      <c r="B55" s="40" t="s">
        <v>385</v>
      </c>
      <c r="C55" s="40" t="s">
        <v>37</v>
      </c>
      <c r="D55" s="40" t="s">
        <v>39</v>
      </c>
      <c r="E55" s="40">
        <v>1500</v>
      </c>
      <c r="F55" s="40">
        <v>2037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2555.5383769999999</v>
      </c>
      <c r="L55" s="40">
        <v>2015</v>
      </c>
      <c r="M55" s="40">
        <v>2100</v>
      </c>
    </row>
    <row r="56" spans="2:13" x14ac:dyDescent="0.2">
      <c r="B56" s="40" t="s">
        <v>399</v>
      </c>
      <c r="C56" s="40" t="s">
        <v>44</v>
      </c>
      <c r="D56" s="40" t="s">
        <v>37</v>
      </c>
      <c r="E56" s="40">
        <v>1500</v>
      </c>
      <c r="F56" s="40">
        <v>2036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373</v>
      </c>
      <c r="C57" s="40" t="s">
        <v>37</v>
      </c>
      <c r="D57" s="40" t="s">
        <v>39</v>
      </c>
      <c r="E57" s="40">
        <v>1500</v>
      </c>
      <c r="F57" s="40">
        <v>2036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2555.5383769999999</v>
      </c>
      <c r="L57" s="40">
        <v>2015</v>
      </c>
      <c r="M57" s="40">
        <v>2100</v>
      </c>
    </row>
    <row r="58" spans="2:13" x14ac:dyDescent="0.2">
      <c r="B58" s="40" t="s">
        <v>353</v>
      </c>
      <c r="C58" s="40" t="s">
        <v>37</v>
      </c>
      <c r="D58" s="40" t="s">
        <v>39</v>
      </c>
      <c r="E58" s="40">
        <v>1500</v>
      </c>
      <c r="F58" s="40">
        <v>2036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2555.5383769999999</v>
      </c>
      <c r="L58" s="40">
        <v>2015</v>
      </c>
      <c r="M58" s="40">
        <v>2100</v>
      </c>
    </row>
    <row r="59" spans="2:13" x14ac:dyDescent="0.2">
      <c r="B59" s="40" t="s">
        <v>472</v>
      </c>
      <c r="C59" s="40" t="s">
        <v>37</v>
      </c>
      <c r="D59" s="40" t="s">
        <v>39</v>
      </c>
      <c r="E59" s="40">
        <v>1500</v>
      </c>
      <c r="F59" s="40">
        <v>2036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2555.5383769999999</v>
      </c>
      <c r="L59" s="40">
        <v>2015</v>
      </c>
      <c r="M59" s="40">
        <v>2100</v>
      </c>
    </row>
    <row r="60" spans="2:13" x14ac:dyDescent="0.2">
      <c r="B60" s="40" t="s">
        <v>478</v>
      </c>
      <c r="C60" s="40" t="s">
        <v>37</v>
      </c>
      <c r="D60" s="40" t="s">
        <v>39</v>
      </c>
      <c r="E60" s="40">
        <v>1500</v>
      </c>
      <c r="F60" s="40">
        <v>2036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2555.5383769999999</v>
      </c>
      <c r="L60" s="40">
        <v>2015</v>
      </c>
      <c r="M60" s="40">
        <v>2100</v>
      </c>
    </row>
    <row r="61" spans="2:13" x14ac:dyDescent="0.2">
      <c r="B61" s="40" t="s">
        <v>445</v>
      </c>
      <c r="C61" s="40" t="s">
        <v>37</v>
      </c>
      <c r="D61" s="40" t="s">
        <v>38</v>
      </c>
      <c r="E61" s="40">
        <v>1500</v>
      </c>
      <c r="F61" s="40">
        <v>2035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1460.307644</v>
      </c>
      <c r="L61" s="40">
        <v>2015</v>
      </c>
      <c r="M61" s="40">
        <v>2100</v>
      </c>
    </row>
    <row r="62" spans="2:13" x14ac:dyDescent="0.2">
      <c r="B62" s="40" t="s">
        <v>371</v>
      </c>
      <c r="C62" s="40" t="s">
        <v>37</v>
      </c>
      <c r="D62" s="40" t="s">
        <v>38</v>
      </c>
      <c r="E62" s="40">
        <v>1500</v>
      </c>
      <c r="F62" s="40">
        <v>2035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1460.307644</v>
      </c>
      <c r="L62" s="40">
        <v>2015</v>
      </c>
      <c r="M62" s="40">
        <v>2100</v>
      </c>
    </row>
    <row r="63" spans="2:13" x14ac:dyDescent="0.2">
      <c r="B63" s="40" t="s">
        <v>496</v>
      </c>
      <c r="C63" s="40" t="s">
        <v>37</v>
      </c>
      <c r="D63" s="40" t="s">
        <v>39</v>
      </c>
      <c r="E63" s="40">
        <v>1500</v>
      </c>
      <c r="F63" s="40">
        <v>2035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2555.5383769999999</v>
      </c>
      <c r="L63" s="40">
        <v>2015</v>
      </c>
      <c r="M63" s="40">
        <v>2100</v>
      </c>
    </row>
    <row r="64" spans="2:13" x14ac:dyDescent="0.2">
      <c r="B64" s="40" t="s">
        <v>339</v>
      </c>
      <c r="C64" s="40" t="s">
        <v>37</v>
      </c>
      <c r="D64" s="40" t="s">
        <v>39</v>
      </c>
      <c r="E64" s="40">
        <v>1500</v>
      </c>
      <c r="F64" s="40">
        <v>2035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2555.5383769999999</v>
      </c>
      <c r="L64" s="40">
        <v>2015</v>
      </c>
      <c r="M64" s="40">
        <v>2100</v>
      </c>
    </row>
    <row r="65" spans="2:13" x14ac:dyDescent="0.2">
      <c r="B65" s="40" t="s">
        <v>387</v>
      </c>
      <c r="C65" s="40" t="s">
        <v>37</v>
      </c>
      <c r="D65" s="40" t="s">
        <v>39</v>
      </c>
      <c r="E65" s="40">
        <v>1500</v>
      </c>
      <c r="F65" s="40">
        <v>2035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2555.5383769999999</v>
      </c>
      <c r="L65" s="40">
        <v>2015</v>
      </c>
      <c r="M65" s="40">
        <v>2100</v>
      </c>
    </row>
    <row r="66" spans="2:13" x14ac:dyDescent="0.2">
      <c r="B66" s="40" t="s">
        <v>347</v>
      </c>
      <c r="C66" s="40" t="s">
        <v>37</v>
      </c>
      <c r="D66" s="40" t="s">
        <v>39</v>
      </c>
      <c r="E66" s="40">
        <v>1500</v>
      </c>
      <c r="F66" s="40">
        <v>2035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2555.5383769999999</v>
      </c>
      <c r="L66" s="40">
        <v>2015</v>
      </c>
      <c r="M66" s="40">
        <v>2100</v>
      </c>
    </row>
    <row r="67" spans="2:13" x14ac:dyDescent="0.2">
      <c r="B67" s="40" t="s">
        <v>453</v>
      </c>
      <c r="C67" s="40" t="s">
        <v>37</v>
      </c>
      <c r="D67" s="40" t="s">
        <v>39</v>
      </c>
      <c r="E67" s="40">
        <v>1500</v>
      </c>
      <c r="F67" s="40">
        <v>2034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2555.5383769999999</v>
      </c>
      <c r="L67" s="40">
        <v>2015</v>
      </c>
      <c r="M67" s="40">
        <v>2100</v>
      </c>
    </row>
    <row r="68" spans="2:13" x14ac:dyDescent="0.2">
      <c r="B68" s="40" t="s">
        <v>457</v>
      </c>
      <c r="C68" s="40" t="s">
        <v>37</v>
      </c>
      <c r="D68" s="40" t="s">
        <v>39</v>
      </c>
      <c r="E68" s="40">
        <v>1500</v>
      </c>
      <c r="F68" s="40">
        <v>2034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2555.5383769999999</v>
      </c>
      <c r="L68" s="40">
        <v>2015</v>
      </c>
      <c r="M68" s="40">
        <v>2100</v>
      </c>
    </row>
    <row r="69" spans="2:13" x14ac:dyDescent="0.2">
      <c r="B69" s="40" t="s">
        <v>456</v>
      </c>
      <c r="C69" s="40" t="s">
        <v>37</v>
      </c>
      <c r="D69" s="40" t="s">
        <v>39</v>
      </c>
      <c r="E69" s="40">
        <v>1500</v>
      </c>
      <c r="F69" s="40">
        <v>2034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2555.5383769999999</v>
      </c>
      <c r="L69" s="40">
        <v>2015</v>
      </c>
      <c r="M69" s="40">
        <v>2100</v>
      </c>
    </row>
    <row r="70" spans="2:13" x14ac:dyDescent="0.2">
      <c r="B70" s="40" t="s">
        <v>465</v>
      </c>
      <c r="C70" s="40" t="s">
        <v>37</v>
      </c>
      <c r="D70" s="40" t="s">
        <v>39</v>
      </c>
      <c r="E70" s="40">
        <v>1500</v>
      </c>
      <c r="F70" s="40">
        <v>2034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2555.5383769999999</v>
      </c>
      <c r="L70" s="40">
        <v>2015</v>
      </c>
      <c r="M70" s="40">
        <v>2100</v>
      </c>
    </row>
    <row r="71" spans="2:13" x14ac:dyDescent="0.2">
      <c r="B71" s="40" t="s">
        <v>459</v>
      </c>
      <c r="C71" s="40" t="s">
        <v>37</v>
      </c>
      <c r="D71" s="40" t="s">
        <v>39</v>
      </c>
      <c r="E71" s="40">
        <v>1500</v>
      </c>
      <c r="F71" s="40">
        <v>2034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2555.5383769999999</v>
      </c>
      <c r="L71" s="40">
        <v>2015</v>
      </c>
      <c r="M71" s="40">
        <v>2100</v>
      </c>
    </row>
    <row r="72" spans="2:13" x14ac:dyDescent="0.2">
      <c r="B72" s="40" t="s">
        <v>329</v>
      </c>
      <c r="C72" s="40" t="s">
        <v>43</v>
      </c>
      <c r="D72" s="40" t="s">
        <v>42</v>
      </c>
      <c r="E72" s="40">
        <v>1500</v>
      </c>
      <c r="F72" s="40">
        <v>2034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348</v>
      </c>
      <c r="C73" s="40" t="s">
        <v>37</v>
      </c>
      <c r="D73" s="40" t="s">
        <v>39</v>
      </c>
      <c r="E73" s="40">
        <v>1500</v>
      </c>
      <c r="F73" s="40">
        <v>2033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2555.5383769999999</v>
      </c>
      <c r="L73" s="40">
        <v>2015</v>
      </c>
      <c r="M73" s="40">
        <v>2100</v>
      </c>
    </row>
    <row r="74" spans="2:13" x14ac:dyDescent="0.2">
      <c r="B74" s="40" t="s">
        <v>374</v>
      </c>
      <c r="C74" s="40" t="s">
        <v>37</v>
      </c>
      <c r="D74" s="40" t="s">
        <v>39</v>
      </c>
      <c r="E74" s="40">
        <v>1500</v>
      </c>
      <c r="F74" s="40">
        <v>2033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2555.5383769999999</v>
      </c>
      <c r="L74" s="40">
        <v>2015</v>
      </c>
      <c r="M74" s="40">
        <v>2100</v>
      </c>
    </row>
    <row r="75" spans="2:13" x14ac:dyDescent="0.2">
      <c r="B75" s="40" t="s">
        <v>378</v>
      </c>
      <c r="C75" s="40" t="s">
        <v>43</v>
      </c>
      <c r="D75" s="40" t="s">
        <v>42</v>
      </c>
      <c r="E75" s="40">
        <v>1500</v>
      </c>
      <c r="F75" s="40">
        <v>2033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3285.6921990000001</v>
      </c>
      <c r="L75" s="40">
        <v>2015</v>
      </c>
      <c r="M75" s="40">
        <v>2100</v>
      </c>
    </row>
    <row r="76" spans="2:13" x14ac:dyDescent="0.2">
      <c r="B76" s="40" t="s">
        <v>396</v>
      </c>
      <c r="C76" s="40" t="s">
        <v>43</v>
      </c>
      <c r="D76" s="40" t="s">
        <v>42</v>
      </c>
      <c r="E76" s="40">
        <v>1500</v>
      </c>
      <c r="F76" s="40">
        <v>2033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520</v>
      </c>
      <c r="C77" s="40" t="s">
        <v>43</v>
      </c>
      <c r="D77" s="40" t="s">
        <v>42</v>
      </c>
      <c r="E77" s="40">
        <v>1500</v>
      </c>
      <c r="F77" s="40">
        <v>2033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3285.6921990000001</v>
      </c>
      <c r="L77" s="40">
        <v>2015</v>
      </c>
      <c r="M77" s="40">
        <v>2100</v>
      </c>
    </row>
    <row r="78" spans="2:13" x14ac:dyDescent="0.2">
      <c r="B78" s="40" t="s">
        <v>486</v>
      </c>
      <c r="C78" s="40" t="s">
        <v>37</v>
      </c>
      <c r="D78" s="40" t="s">
        <v>39</v>
      </c>
      <c r="E78" s="40">
        <v>1500</v>
      </c>
      <c r="F78" s="40">
        <v>2032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2555.5383769999999</v>
      </c>
      <c r="L78" s="40">
        <v>2015</v>
      </c>
      <c r="M78" s="40">
        <v>2100</v>
      </c>
    </row>
    <row r="79" spans="2:13" x14ac:dyDescent="0.2">
      <c r="B79" s="40" t="s">
        <v>360</v>
      </c>
      <c r="C79" s="40" t="s">
        <v>37</v>
      </c>
      <c r="D79" s="40" t="s">
        <v>39</v>
      </c>
      <c r="E79" s="40">
        <v>1500</v>
      </c>
      <c r="F79" s="40">
        <v>2032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2555.5383769999999</v>
      </c>
      <c r="L79" s="40">
        <v>2015</v>
      </c>
      <c r="M79" s="40">
        <v>2100</v>
      </c>
    </row>
    <row r="80" spans="2:13" x14ac:dyDescent="0.2">
      <c r="B80" s="40" t="s">
        <v>365</v>
      </c>
      <c r="C80" s="40" t="s">
        <v>43</v>
      </c>
      <c r="D80" s="40" t="s">
        <v>42</v>
      </c>
      <c r="E80" s="40">
        <v>1500</v>
      </c>
      <c r="F80" s="40">
        <v>2032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3285.6921990000001</v>
      </c>
      <c r="L80" s="40">
        <v>2015</v>
      </c>
      <c r="M80" s="40">
        <v>2100</v>
      </c>
    </row>
    <row r="81" spans="2:13" x14ac:dyDescent="0.2">
      <c r="B81" s="40" t="s">
        <v>404</v>
      </c>
      <c r="C81" s="40" t="s">
        <v>44</v>
      </c>
      <c r="D81" s="40" t="s">
        <v>37</v>
      </c>
      <c r="E81" s="40">
        <v>1500</v>
      </c>
      <c r="F81" s="40">
        <v>2031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3285.6921990000001</v>
      </c>
      <c r="L81" s="40">
        <v>2015</v>
      </c>
      <c r="M81" s="40">
        <v>2100</v>
      </c>
    </row>
    <row r="82" spans="2:13" x14ac:dyDescent="0.2">
      <c r="B82" s="40" t="s">
        <v>402</v>
      </c>
      <c r="C82" s="40" t="s">
        <v>44</v>
      </c>
      <c r="D82" s="40" t="s">
        <v>37</v>
      </c>
      <c r="E82" s="40">
        <v>1500</v>
      </c>
      <c r="F82" s="40">
        <v>2031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473</v>
      </c>
      <c r="C83" s="40" t="s">
        <v>37</v>
      </c>
      <c r="D83" s="40" t="s">
        <v>39</v>
      </c>
      <c r="E83" s="40">
        <v>1500</v>
      </c>
      <c r="F83" s="40">
        <v>2031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2555.5383769999999</v>
      </c>
      <c r="L83" s="40">
        <v>2015</v>
      </c>
      <c r="M83" s="40">
        <v>2100</v>
      </c>
    </row>
    <row r="84" spans="2:13" x14ac:dyDescent="0.2">
      <c r="B84" s="40" t="s">
        <v>356</v>
      </c>
      <c r="C84" s="40" t="s">
        <v>37</v>
      </c>
      <c r="D84" s="40" t="s">
        <v>39</v>
      </c>
      <c r="E84" s="40">
        <v>1500</v>
      </c>
      <c r="F84" s="40">
        <v>2031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2555.5383769999999</v>
      </c>
      <c r="L84" s="40">
        <v>2015</v>
      </c>
      <c r="M84" s="40">
        <v>2100</v>
      </c>
    </row>
    <row r="85" spans="2:13" x14ac:dyDescent="0.2">
      <c r="B85" s="40" t="s">
        <v>464</v>
      </c>
      <c r="C85" s="40" t="s">
        <v>37</v>
      </c>
      <c r="D85" s="40" t="s">
        <v>39</v>
      </c>
      <c r="E85" s="40">
        <v>1500</v>
      </c>
      <c r="F85" s="40">
        <v>2031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338</v>
      </c>
      <c r="C86" s="40" t="s">
        <v>37</v>
      </c>
      <c r="D86" s="40" t="s">
        <v>39</v>
      </c>
      <c r="E86" s="40">
        <v>1500</v>
      </c>
      <c r="F86" s="40">
        <v>2031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398</v>
      </c>
      <c r="C87" s="40" t="s">
        <v>44</v>
      </c>
      <c r="D87" s="40" t="s">
        <v>37</v>
      </c>
      <c r="E87" s="40">
        <v>1500</v>
      </c>
      <c r="F87" s="40">
        <v>2030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3285.6921990000001</v>
      </c>
      <c r="L87" s="40">
        <v>2015</v>
      </c>
      <c r="M87" s="40">
        <v>2100</v>
      </c>
    </row>
    <row r="88" spans="2:13" x14ac:dyDescent="0.2">
      <c r="B88" s="40" t="s">
        <v>407</v>
      </c>
      <c r="C88" s="40" t="s">
        <v>44</v>
      </c>
      <c r="D88" s="40" t="s">
        <v>40</v>
      </c>
      <c r="E88" s="40">
        <v>1500</v>
      </c>
      <c r="F88" s="40">
        <v>2030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510</v>
      </c>
      <c r="C89" s="40" t="s">
        <v>44</v>
      </c>
      <c r="D89" s="40" t="s">
        <v>40</v>
      </c>
      <c r="E89" s="40">
        <v>1500</v>
      </c>
      <c r="F89" s="40">
        <v>2030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516</v>
      </c>
      <c r="C90" s="40" t="s">
        <v>44</v>
      </c>
      <c r="D90" s="40" t="s">
        <v>40</v>
      </c>
      <c r="E90" s="40">
        <v>1500</v>
      </c>
      <c r="F90" s="40">
        <v>2030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518</v>
      </c>
      <c r="C91" s="40" t="s">
        <v>43</v>
      </c>
      <c r="D91" s="40" t="s">
        <v>42</v>
      </c>
      <c r="E91" s="40">
        <v>1500</v>
      </c>
      <c r="F91" s="40">
        <v>2029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393</v>
      </c>
      <c r="C92" s="40" t="s">
        <v>43</v>
      </c>
      <c r="D92" s="40" t="s">
        <v>42</v>
      </c>
      <c r="E92" s="40">
        <v>1500</v>
      </c>
      <c r="F92" s="40">
        <v>2029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394</v>
      </c>
      <c r="C93" s="40" t="s">
        <v>43</v>
      </c>
      <c r="D93" s="40" t="s">
        <v>42</v>
      </c>
      <c r="E93" s="40">
        <v>1500</v>
      </c>
      <c r="F93" s="40">
        <v>2027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400</v>
      </c>
      <c r="C94" s="40" t="s">
        <v>44</v>
      </c>
      <c r="D94" s="40" t="s">
        <v>37</v>
      </c>
      <c r="E94" s="40">
        <v>1500</v>
      </c>
      <c r="F94" s="40">
        <v>2025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508</v>
      </c>
      <c r="C95" s="40" t="s">
        <v>44</v>
      </c>
      <c r="D95" s="40" t="s">
        <v>40</v>
      </c>
      <c r="E95" s="40">
        <v>1500</v>
      </c>
      <c r="F95" s="40">
        <v>2025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509</v>
      </c>
      <c r="C96" s="40" t="s">
        <v>44</v>
      </c>
      <c r="D96" s="40" t="s">
        <v>40</v>
      </c>
      <c r="E96" s="40">
        <v>1500</v>
      </c>
      <c r="F96" s="40">
        <v>2025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511</v>
      </c>
      <c r="C97" s="40" t="s">
        <v>44</v>
      </c>
      <c r="D97" s="40" t="s">
        <v>40</v>
      </c>
      <c r="E97" s="40">
        <v>1500</v>
      </c>
      <c r="F97" s="40">
        <v>2025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514</v>
      </c>
      <c r="C98" s="40" t="s">
        <v>44</v>
      </c>
      <c r="D98" s="40" t="s">
        <v>40</v>
      </c>
      <c r="E98" s="40">
        <v>1500</v>
      </c>
      <c r="F98" s="40">
        <v>2025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403</v>
      </c>
      <c r="C99" s="40" t="s">
        <v>44</v>
      </c>
      <c r="D99" s="40" t="s">
        <v>37</v>
      </c>
      <c r="E99" s="40">
        <v>1500</v>
      </c>
      <c r="F99" s="40">
        <v>2019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401</v>
      </c>
      <c r="C100" s="40" t="s">
        <v>44</v>
      </c>
      <c r="D100" s="40" t="s">
        <v>37</v>
      </c>
      <c r="E100" s="40">
        <v>1500</v>
      </c>
      <c r="F100" s="40">
        <v>2019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410</v>
      </c>
      <c r="C101" s="40" t="s">
        <v>44</v>
      </c>
      <c r="D101" s="40" t="s">
        <v>37</v>
      </c>
      <c r="E101" s="40">
        <v>1500</v>
      </c>
      <c r="F101" s="40">
        <v>2019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409</v>
      </c>
      <c r="C102" s="40" t="s">
        <v>44</v>
      </c>
      <c r="D102" s="40" t="s">
        <v>37</v>
      </c>
      <c r="E102" s="40">
        <v>1500</v>
      </c>
      <c r="F102" s="40">
        <v>2019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405</v>
      </c>
      <c r="C103" s="40" t="s">
        <v>44</v>
      </c>
      <c r="D103" s="40" t="s">
        <v>37</v>
      </c>
      <c r="E103" s="40">
        <v>1500</v>
      </c>
      <c r="F103" s="40">
        <v>2019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431</v>
      </c>
      <c r="C104" s="40" t="s">
        <v>42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4928.5382989999998</v>
      </c>
      <c r="L104" s="40">
        <v>2015</v>
      </c>
      <c r="M104" s="40">
        <v>2100</v>
      </c>
    </row>
    <row r="105" spans="2:13" x14ac:dyDescent="0.2">
      <c r="B105" s="40" t="s">
        <v>805</v>
      </c>
      <c r="C105" s="40" t="s">
        <v>42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4928.5382989999998</v>
      </c>
      <c r="L105" s="40">
        <v>2015</v>
      </c>
      <c r="M105" s="40">
        <v>2100</v>
      </c>
    </row>
    <row r="106" spans="2:13" x14ac:dyDescent="0.2">
      <c r="B106" s="40" t="s">
        <v>796</v>
      </c>
      <c r="C106" s="40" t="s">
        <v>42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4928.5382989999998</v>
      </c>
      <c r="L106" s="40">
        <v>2015</v>
      </c>
      <c r="M106" s="40">
        <v>2100</v>
      </c>
    </row>
    <row r="107" spans="2:13" x14ac:dyDescent="0.2">
      <c r="B107" s="40" t="s">
        <v>786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4928.5382989999998</v>
      </c>
      <c r="L107" s="40">
        <v>2015</v>
      </c>
      <c r="M107" s="40">
        <v>2100</v>
      </c>
    </row>
    <row r="108" spans="2:13" x14ac:dyDescent="0.2">
      <c r="B108" s="40" t="s">
        <v>789</v>
      </c>
      <c r="C108" s="40" t="s">
        <v>42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4928.5382989999998</v>
      </c>
      <c r="L108" s="40">
        <v>2015</v>
      </c>
      <c r="M108" s="40">
        <v>2100</v>
      </c>
    </row>
    <row r="109" spans="2:13" x14ac:dyDescent="0.2">
      <c r="B109" s="40" t="s">
        <v>819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4928.5382989999998</v>
      </c>
      <c r="L109" s="40">
        <v>2015</v>
      </c>
      <c r="M109" s="40">
        <v>2100</v>
      </c>
    </row>
    <row r="110" spans="2:13" x14ac:dyDescent="0.2">
      <c r="B110" s="40" t="s">
        <v>809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4928.5382989999998</v>
      </c>
      <c r="L110" s="40">
        <v>2015</v>
      </c>
      <c r="M110" s="40">
        <v>2100</v>
      </c>
    </row>
    <row r="111" spans="2:13" x14ac:dyDescent="0.2">
      <c r="B111" s="40" t="s">
        <v>803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4928.5382989999998</v>
      </c>
      <c r="L111" s="40">
        <v>2015</v>
      </c>
      <c r="M111" s="40">
        <v>2100</v>
      </c>
    </row>
    <row r="112" spans="2:13" x14ac:dyDescent="0.2">
      <c r="B112" s="40" t="s">
        <v>437</v>
      </c>
      <c r="C112" s="40" t="s">
        <v>42</v>
      </c>
      <c r="D112" s="40" t="s">
        <v>37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4928.5382989999998</v>
      </c>
      <c r="L112" s="40">
        <v>2015</v>
      </c>
      <c r="M112" s="40">
        <v>2100</v>
      </c>
    </row>
    <row r="113" spans="2:13" x14ac:dyDescent="0.2">
      <c r="B113" s="40" t="s">
        <v>424</v>
      </c>
      <c r="C113" s="40" t="s">
        <v>42</v>
      </c>
      <c r="D113" s="40" t="s">
        <v>37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4928.5382989999998</v>
      </c>
      <c r="L113" s="40">
        <v>2015</v>
      </c>
      <c r="M113" s="40">
        <v>2100</v>
      </c>
    </row>
    <row r="114" spans="2:13" x14ac:dyDescent="0.2">
      <c r="B114" s="40" t="s">
        <v>418</v>
      </c>
      <c r="C114" s="40" t="s">
        <v>42</v>
      </c>
      <c r="D114" s="40" t="s">
        <v>37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4928.5382989999998</v>
      </c>
      <c r="L114" s="40">
        <v>2015</v>
      </c>
      <c r="M114" s="40">
        <v>2100</v>
      </c>
    </row>
    <row r="115" spans="2:13" x14ac:dyDescent="0.2">
      <c r="B115" s="40" t="s">
        <v>811</v>
      </c>
      <c r="C115" s="40" t="s">
        <v>42</v>
      </c>
      <c r="D115" s="40" t="s">
        <v>37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4928.5382989999998</v>
      </c>
      <c r="L115" s="40">
        <v>2015</v>
      </c>
      <c r="M115" s="40">
        <v>2100</v>
      </c>
    </row>
    <row r="116" spans="2:13" x14ac:dyDescent="0.2">
      <c r="B116" s="40" t="s">
        <v>806</v>
      </c>
      <c r="C116" s="40" t="s">
        <v>42</v>
      </c>
      <c r="D116" s="40" t="s">
        <v>37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4928.5382989999998</v>
      </c>
      <c r="L116" s="40">
        <v>2015</v>
      </c>
      <c r="M116" s="40">
        <v>2100</v>
      </c>
    </row>
    <row r="117" spans="2:13" x14ac:dyDescent="0.2">
      <c r="B117" s="40" t="s">
        <v>774</v>
      </c>
      <c r="C117" s="40" t="s">
        <v>42</v>
      </c>
      <c r="D117" s="40" t="s">
        <v>37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4928.5382989999998</v>
      </c>
      <c r="L117" s="40">
        <v>2015</v>
      </c>
      <c r="M117" s="40">
        <v>2100</v>
      </c>
    </row>
    <row r="118" spans="2:13" x14ac:dyDescent="0.2">
      <c r="B118" s="40" t="s">
        <v>788</v>
      </c>
      <c r="C118" s="40" t="s">
        <v>42</v>
      </c>
      <c r="D118" s="40" t="s">
        <v>37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4928.5382989999998</v>
      </c>
      <c r="L118" s="40">
        <v>2015</v>
      </c>
      <c r="M118" s="40">
        <v>2100</v>
      </c>
    </row>
    <row r="119" spans="2:13" x14ac:dyDescent="0.2">
      <c r="B119" s="40" t="s">
        <v>790</v>
      </c>
      <c r="C119" s="40" t="s">
        <v>42</v>
      </c>
      <c r="D119" s="40" t="s">
        <v>37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4928.5382989999998</v>
      </c>
      <c r="L119" s="40">
        <v>2015</v>
      </c>
      <c r="M119" s="40">
        <v>2100</v>
      </c>
    </row>
    <row r="120" spans="2:13" x14ac:dyDescent="0.2">
      <c r="B120" s="40" t="s">
        <v>820</v>
      </c>
      <c r="C120" s="40" t="s">
        <v>42</v>
      </c>
      <c r="D120" s="40" t="s">
        <v>37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4928.5382989999998</v>
      </c>
      <c r="L120" s="40">
        <v>2015</v>
      </c>
      <c r="M120" s="40">
        <v>2100</v>
      </c>
    </row>
    <row r="121" spans="2:13" x14ac:dyDescent="0.2">
      <c r="B121" s="40" t="s">
        <v>821</v>
      </c>
      <c r="C121" s="40" t="s">
        <v>42</v>
      </c>
      <c r="D121" s="40" t="s">
        <v>37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4928.5382989999998</v>
      </c>
      <c r="L121" s="40">
        <v>2015</v>
      </c>
      <c r="M121" s="40">
        <v>2100</v>
      </c>
    </row>
    <row r="122" spans="2:13" x14ac:dyDescent="0.2">
      <c r="B122" s="40" t="s">
        <v>801</v>
      </c>
      <c r="C122" s="40" t="s">
        <v>42</v>
      </c>
      <c r="D122" s="40" t="s">
        <v>37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4928.5382989999998</v>
      </c>
      <c r="L122" s="40">
        <v>2015</v>
      </c>
      <c r="M122" s="40">
        <v>2100</v>
      </c>
    </row>
    <row r="123" spans="2:13" x14ac:dyDescent="0.2">
      <c r="B123" s="40" t="s">
        <v>775</v>
      </c>
      <c r="C123" s="40" t="s">
        <v>42</v>
      </c>
      <c r="D123" s="40" t="s">
        <v>37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4928.5382989999998</v>
      </c>
      <c r="L123" s="40">
        <v>2015</v>
      </c>
      <c r="M123" s="40">
        <v>2100</v>
      </c>
    </row>
    <row r="124" spans="2:13" x14ac:dyDescent="0.2">
      <c r="B124" s="40" t="s">
        <v>791</v>
      </c>
      <c r="C124" s="40" t="s">
        <v>42</v>
      </c>
      <c r="D124" s="40" t="s">
        <v>37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4928.5382989999998</v>
      </c>
      <c r="L124" s="40">
        <v>2015</v>
      </c>
      <c r="M124" s="40">
        <v>2100</v>
      </c>
    </row>
    <row r="125" spans="2:13" x14ac:dyDescent="0.2">
      <c r="B125" s="40" t="s">
        <v>813</v>
      </c>
      <c r="C125" s="40" t="s">
        <v>42</v>
      </c>
      <c r="D125" s="40" t="s">
        <v>37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4928.5382989999998</v>
      </c>
      <c r="L125" s="40">
        <v>2015</v>
      </c>
      <c r="M125" s="40">
        <v>2100</v>
      </c>
    </row>
    <row r="126" spans="2:13" x14ac:dyDescent="0.2">
      <c r="B126" s="40" t="s">
        <v>781</v>
      </c>
      <c r="C126" s="40" t="s">
        <v>42</v>
      </c>
      <c r="D126" s="40" t="s">
        <v>37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4928.5382989999998</v>
      </c>
      <c r="L126" s="40">
        <v>2015</v>
      </c>
      <c r="M126" s="40">
        <v>2100</v>
      </c>
    </row>
    <row r="127" spans="2:13" x14ac:dyDescent="0.2">
      <c r="B127" s="40" t="s">
        <v>780</v>
      </c>
      <c r="C127" s="40" t="s">
        <v>42</v>
      </c>
      <c r="D127" s="40" t="s">
        <v>37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4928.5382989999998</v>
      </c>
      <c r="L127" s="40">
        <v>2015</v>
      </c>
      <c r="M127" s="40">
        <v>2100</v>
      </c>
    </row>
    <row r="128" spans="2:13" x14ac:dyDescent="0.2">
      <c r="B128" s="40" t="s">
        <v>772</v>
      </c>
      <c r="C128" s="40" t="s">
        <v>42</v>
      </c>
      <c r="D128" s="40" t="s">
        <v>37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4928.5382989999998</v>
      </c>
      <c r="L128" s="40">
        <v>2015</v>
      </c>
      <c r="M128" s="40">
        <v>2100</v>
      </c>
    </row>
    <row r="129" spans="2:13" x14ac:dyDescent="0.2">
      <c r="B129" s="40" t="s">
        <v>823</v>
      </c>
      <c r="C129" s="40" t="s">
        <v>42</v>
      </c>
      <c r="D129" s="40" t="s">
        <v>37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4928.5382989999998</v>
      </c>
      <c r="L129" s="40">
        <v>2015</v>
      </c>
      <c r="M129" s="40">
        <v>2100</v>
      </c>
    </row>
    <row r="130" spans="2:13" x14ac:dyDescent="0.2">
      <c r="B130" s="40" t="s">
        <v>799</v>
      </c>
      <c r="C130" s="40" t="s">
        <v>42</v>
      </c>
      <c r="D130" s="40" t="s">
        <v>37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4928.5382989999998</v>
      </c>
      <c r="L130" s="40">
        <v>2015</v>
      </c>
      <c r="M130" s="40">
        <v>2100</v>
      </c>
    </row>
    <row r="131" spans="2:13" x14ac:dyDescent="0.2">
      <c r="B131" s="40" t="s">
        <v>779</v>
      </c>
      <c r="C131" s="40" t="s">
        <v>42</v>
      </c>
      <c r="D131" s="40" t="s">
        <v>37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4928.5382989999998</v>
      </c>
      <c r="L131" s="40">
        <v>2015</v>
      </c>
      <c r="M131" s="40">
        <v>2100</v>
      </c>
    </row>
    <row r="132" spans="2:13" x14ac:dyDescent="0.2">
      <c r="B132" s="40" t="s">
        <v>422</v>
      </c>
      <c r="C132" s="40" t="s">
        <v>42</v>
      </c>
      <c r="D132" s="40" t="s">
        <v>37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4928.5382989999998</v>
      </c>
      <c r="L132" s="40">
        <v>2015</v>
      </c>
      <c r="M132" s="40">
        <v>2100</v>
      </c>
    </row>
    <row r="133" spans="2:13" x14ac:dyDescent="0.2">
      <c r="B133" s="40" t="s">
        <v>807</v>
      </c>
      <c r="C133" s="40" t="s">
        <v>42</v>
      </c>
      <c r="D133" s="40" t="s">
        <v>37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4928.5382989999998</v>
      </c>
      <c r="L133" s="40">
        <v>2015</v>
      </c>
      <c r="M133" s="40">
        <v>2100</v>
      </c>
    </row>
    <row r="134" spans="2:13" x14ac:dyDescent="0.2">
      <c r="B134" s="40" t="s">
        <v>792</v>
      </c>
      <c r="C134" s="40" t="s">
        <v>42</v>
      </c>
      <c r="D134" s="40" t="s">
        <v>37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4928.5382989999998</v>
      </c>
      <c r="L134" s="40">
        <v>2015</v>
      </c>
      <c r="M134" s="40">
        <v>2100</v>
      </c>
    </row>
    <row r="135" spans="2:13" x14ac:dyDescent="0.2">
      <c r="B135" s="40" t="s">
        <v>808</v>
      </c>
      <c r="C135" s="40" t="s">
        <v>42</v>
      </c>
      <c r="D135" s="40" t="s">
        <v>37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4928.5382989999998</v>
      </c>
      <c r="L135" s="40">
        <v>2015</v>
      </c>
      <c r="M135" s="40">
        <v>2100</v>
      </c>
    </row>
    <row r="136" spans="2:13" x14ac:dyDescent="0.2">
      <c r="B136" s="40" t="s">
        <v>795</v>
      </c>
      <c r="C136" s="40" t="s">
        <v>42</v>
      </c>
      <c r="D136" s="40" t="s">
        <v>37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4928.5382989999998</v>
      </c>
      <c r="L136" s="40">
        <v>2015</v>
      </c>
      <c r="M136" s="40">
        <v>2100</v>
      </c>
    </row>
    <row r="137" spans="2:13" x14ac:dyDescent="0.2">
      <c r="B137" s="40" t="s">
        <v>425</v>
      </c>
      <c r="C137" s="40" t="s">
        <v>42</v>
      </c>
      <c r="D137" s="40" t="s">
        <v>37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4928.5382989999998</v>
      </c>
      <c r="L137" s="40">
        <v>2015</v>
      </c>
      <c r="M137" s="40">
        <v>2100</v>
      </c>
    </row>
    <row r="138" spans="2:13" x14ac:dyDescent="0.2">
      <c r="B138" s="40" t="s">
        <v>426</v>
      </c>
      <c r="C138" s="40" t="s">
        <v>42</v>
      </c>
      <c r="D138" s="40" t="s">
        <v>37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4928.5382989999998</v>
      </c>
      <c r="L138" s="40">
        <v>2015</v>
      </c>
      <c r="M138" s="40">
        <v>2100</v>
      </c>
    </row>
    <row r="139" spans="2:13" x14ac:dyDescent="0.2">
      <c r="B139" s="40" t="s">
        <v>428</v>
      </c>
      <c r="C139" s="40" t="s">
        <v>42</v>
      </c>
      <c r="D139" s="40" t="s">
        <v>37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4928.5382989999998</v>
      </c>
      <c r="L139" s="40">
        <v>2015</v>
      </c>
      <c r="M139" s="40">
        <v>2100</v>
      </c>
    </row>
    <row r="140" spans="2:13" x14ac:dyDescent="0.2">
      <c r="B140" s="40" t="s">
        <v>777</v>
      </c>
      <c r="C140" s="40" t="s">
        <v>42</v>
      </c>
      <c r="D140" s="40" t="s">
        <v>37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4928.5382989999998</v>
      </c>
      <c r="L140" s="40">
        <v>2015</v>
      </c>
      <c r="M140" s="40">
        <v>2100</v>
      </c>
    </row>
    <row r="141" spans="2:13" x14ac:dyDescent="0.2">
      <c r="B141" s="40" t="s">
        <v>429</v>
      </c>
      <c r="C141" s="40" t="s">
        <v>42</v>
      </c>
      <c r="D141" s="40" t="s">
        <v>37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4928.5382989999998</v>
      </c>
      <c r="L141" s="40">
        <v>2015</v>
      </c>
      <c r="M141" s="40">
        <v>2100</v>
      </c>
    </row>
    <row r="142" spans="2:13" x14ac:dyDescent="0.2">
      <c r="B142" s="40" t="s">
        <v>419</v>
      </c>
      <c r="C142" s="40" t="s">
        <v>42</v>
      </c>
      <c r="D142" s="40" t="s">
        <v>37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4928.5382989999998</v>
      </c>
      <c r="L142" s="40">
        <v>2015</v>
      </c>
      <c r="M142" s="40">
        <v>2100</v>
      </c>
    </row>
    <row r="143" spans="2:13" x14ac:dyDescent="0.2">
      <c r="B143" s="40" t="s">
        <v>420</v>
      </c>
      <c r="C143" s="40" t="s">
        <v>42</v>
      </c>
      <c r="D143" s="40" t="s">
        <v>37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4928.5382989999998</v>
      </c>
      <c r="L143" s="40">
        <v>2015</v>
      </c>
      <c r="M143" s="40">
        <v>2100</v>
      </c>
    </row>
    <row r="144" spans="2:13" x14ac:dyDescent="0.2">
      <c r="B144" s="40" t="s">
        <v>435</v>
      </c>
      <c r="C144" s="40" t="s">
        <v>45</v>
      </c>
      <c r="D144" s="40" t="s">
        <v>37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3285.6921990000001</v>
      </c>
      <c r="L144" s="40">
        <v>2015</v>
      </c>
      <c r="M144" s="40">
        <v>2100</v>
      </c>
    </row>
    <row r="145" spans="2:13" x14ac:dyDescent="0.2">
      <c r="B145" s="40" t="s">
        <v>430</v>
      </c>
      <c r="C145" s="40" t="s">
        <v>42</v>
      </c>
      <c r="D145" s="40" t="s">
        <v>37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4928.5382989999998</v>
      </c>
      <c r="L145" s="40">
        <v>2015</v>
      </c>
      <c r="M145" s="40">
        <v>2100</v>
      </c>
    </row>
    <row r="146" spans="2:13" x14ac:dyDescent="0.2">
      <c r="B146" s="40" t="s">
        <v>783</v>
      </c>
      <c r="C146" s="40" t="s">
        <v>42</v>
      </c>
      <c r="D146" s="40" t="s">
        <v>37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4928.5382989999998</v>
      </c>
      <c r="L146" s="40">
        <v>2015</v>
      </c>
      <c r="M146" s="40">
        <v>2100</v>
      </c>
    </row>
    <row r="147" spans="2:13" x14ac:dyDescent="0.2">
      <c r="B147" s="40" t="s">
        <v>814</v>
      </c>
      <c r="C147" s="40" t="s">
        <v>42</v>
      </c>
      <c r="D147" s="40" t="s">
        <v>37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4928.5382989999998</v>
      </c>
      <c r="L147" s="40">
        <v>2015</v>
      </c>
      <c r="M147" s="40">
        <v>2100</v>
      </c>
    </row>
    <row r="148" spans="2:13" x14ac:dyDescent="0.2">
      <c r="B148" s="40" t="s">
        <v>787</v>
      </c>
      <c r="C148" s="40" t="s">
        <v>42</v>
      </c>
      <c r="D148" s="40" t="s">
        <v>37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4928.5382989999998</v>
      </c>
      <c r="L148" s="40">
        <v>2015</v>
      </c>
      <c r="M148" s="40">
        <v>2100</v>
      </c>
    </row>
    <row r="149" spans="2:13" x14ac:dyDescent="0.2">
      <c r="B149" s="40" t="s">
        <v>797</v>
      </c>
      <c r="C149" s="40" t="s">
        <v>42</v>
      </c>
      <c r="D149" s="40" t="s">
        <v>37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4928.5382989999998</v>
      </c>
      <c r="L149" s="40">
        <v>2015</v>
      </c>
      <c r="M149" s="40">
        <v>2100</v>
      </c>
    </row>
    <row r="150" spans="2:13" x14ac:dyDescent="0.2">
      <c r="B150" s="40" t="s">
        <v>427</v>
      </c>
      <c r="C150" s="40" t="s">
        <v>42</v>
      </c>
      <c r="D150" s="40" t="s">
        <v>37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4928.5382989999998</v>
      </c>
      <c r="L150" s="40">
        <v>2015</v>
      </c>
      <c r="M150" s="40">
        <v>2100</v>
      </c>
    </row>
    <row r="151" spans="2:13" x14ac:dyDescent="0.2">
      <c r="B151" s="40" t="s">
        <v>812</v>
      </c>
      <c r="C151" s="40" t="s">
        <v>42</v>
      </c>
      <c r="D151" s="40" t="s">
        <v>37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4928.5382989999998</v>
      </c>
      <c r="L151" s="40">
        <v>2015</v>
      </c>
      <c r="M151" s="40">
        <v>2100</v>
      </c>
    </row>
    <row r="152" spans="2:13" x14ac:dyDescent="0.2">
      <c r="B152" s="40" t="s">
        <v>782</v>
      </c>
      <c r="C152" s="40" t="s">
        <v>42</v>
      </c>
      <c r="D152" s="40" t="s">
        <v>37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4928.5382989999998</v>
      </c>
      <c r="L152" s="40">
        <v>2015</v>
      </c>
      <c r="M152" s="40">
        <v>2100</v>
      </c>
    </row>
    <row r="153" spans="2:13" x14ac:dyDescent="0.2">
      <c r="B153" s="40" t="s">
        <v>778</v>
      </c>
      <c r="C153" s="40" t="s">
        <v>42</v>
      </c>
      <c r="D153" s="40" t="s">
        <v>37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4928.5382989999998</v>
      </c>
      <c r="L153" s="40">
        <v>2015</v>
      </c>
      <c r="M153" s="40">
        <v>2100</v>
      </c>
    </row>
    <row r="154" spans="2:13" x14ac:dyDescent="0.2">
      <c r="B154" s="40" t="s">
        <v>818</v>
      </c>
      <c r="C154" s="40" t="s">
        <v>42</v>
      </c>
      <c r="D154" s="40" t="s">
        <v>37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4928.5382989999998</v>
      </c>
      <c r="L154" s="40">
        <v>2015</v>
      </c>
      <c r="M154" s="40">
        <v>2100</v>
      </c>
    </row>
    <row r="155" spans="2:13" x14ac:dyDescent="0.2">
      <c r="B155" s="40" t="s">
        <v>785</v>
      </c>
      <c r="C155" s="40" t="s">
        <v>42</v>
      </c>
      <c r="D155" s="40" t="s">
        <v>37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4928.5382989999998</v>
      </c>
      <c r="L155" s="40">
        <v>2015</v>
      </c>
      <c r="M155" s="40">
        <v>2100</v>
      </c>
    </row>
    <row r="156" spans="2:13" x14ac:dyDescent="0.2">
      <c r="B156" s="40" t="s">
        <v>440</v>
      </c>
      <c r="C156" s="40" t="s">
        <v>45</v>
      </c>
      <c r="D156" s="40" t="s">
        <v>37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3285.6921990000001</v>
      </c>
      <c r="L156" s="40">
        <v>2015</v>
      </c>
      <c r="M156" s="40">
        <v>2100</v>
      </c>
    </row>
    <row r="157" spans="2:13" x14ac:dyDescent="0.2">
      <c r="B157" s="40" t="s">
        <v>408</v>
      </c>
      <c r="C157" s="40" t="s">
        <v>44</v>
      </c>
      <c r="D157" s="40" t="s">
        <v>37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3285.6921990000001</v>
      </c>
      <c r="L157" s="40">
        <v>2015</v>
      </c>
      <c r="M157" s="40">
        <v>2100</v>
      </c>
    </row>
    <row r="158" spans="2:13" x14ac:dyDescent="0.2">
      <c r="B158" s="40" t="s">
        <v>434</v>
      </c>
      <c r="C158" s="40" t="s">
        <v>45</v>
      </c>
      <c r="D158" s="40" t="s">
        <v>37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3285.6921990000001</v>
      </c>
      <c r="L158" s="40">
        <v>2015</v>
      </c>
      <c r="M158" s="40">
        <v>2100</v>
      </c>
    </row>
    <row r="159" spans="2:13" x14ac:dyDescent="0.2">
      <c r="B159" s="40" t="s">
        <v>423</v>
      </c>
      <c r="C159" s="40" t="s">
        <v>42</v>
      </c>
      <c r="D159" s="40" t="s">
        <v>37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4928.5382989999998</v>
      </c>
      <c r="L159" s="40">
        <v>2015</v>
      </c>
      <c r="M159" s="40">
        <v>2100</v>
      </c>
    </row>
    <row r="160" spans="2:13" x14ac:dyDescent="0.2">
      <c r="B160" s="40" t="s">
        <v>439</v>
      </c>
      <c r="C160" s="40" t="s">
        <v>45</v>
      </c>
      <c r="D160" s="40" t="s">
        <v>37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3285.6921990000001</v>
      </c>
      <c r="L160" s="40">
        <v>2015</v>
      </c>
      <c r="M160" s="40">
        <v>2100</v>
      </c>
    </row>
    <row r="161" spans="2:13" x14ac:dyDescent="0.2">
      <c r="B161" s="40" t="s">
        <v>415</v>
      </c>
      <c r="C161" s="40" t="s">
        <v>45</v>
      </c>
      <c r="D161" s="40" t="s">
        <v>37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3285.6921990000001</v>
      </c>
      <c r="L161" s="40">
        <v>2015</v>
      </c>
      <c r="M161" s="40">
        <v>2100</v>
      </c>
    </row>
    <row r="162" spans="2:13" x14ac:dyDescent="0.2">
      <c r="B162" s="40" t="s">
        <v>438</v>
      </c>
      <c r="C162" s="40" t="s">
        <v>45</v>
      </c>
      <c r="D162" s="40" t="s">
        <v>37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3285.6921990000001</v>
      </c>
      <c r="L162" s="40">
        <v>2015</v>
      </c>
      <c r="M162" s="40">
        <v>2100</v>
      </c>
    </row>
    <row r="163" spans="2:13" x14ac:dyDescent="0.2">
      <c r="B163" s="40" t="s">
        <v>411</v>
      </c>
      <c r="C163" s="40" t="s">
        <v>45</v>
      </c>
      <c r="D163" s="40" t="s">
        <v>37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3285.6921990000001</v>
      </c>
      <c r="L163" s="40">
        <v>2015</v>
      </c>
      <c r="M163" s="40">
        <v>2100</v>
      </c>
    </row>
    <row r="164" spans="2:13" x14ac:dyDescent="0.2">
      <c r="B164" s="40" t="s">
        <v>432</v>
      </c>
      <c r="C164" s="40" t="s">
        <v>45</v>
      </c>
      <c r="D164" s="40" t="s">
        <v>37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3285.6921990000001</v>
      </c>
      <c r="L164" s="40">
        <v>2015</v>
      </c>
      <c r="M164" s="40">
        <v>2100</v>
      </c>
    </row>
    <row r="165" spans="2:13" x14ac:dyDescent="0.2">
      <c r="B165" s="40" t="s">
        <v>433</v>
      </c>
      <c r="C165" s="40" t="s">
        <v>45</v>
      </c>
      <c r="D165" s="40" t="s">
        <v>37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3285.6921990000001</v>
      </c>
      <c r="L165" s="40">
        <v>2015</v>
      </c>
      <c r="M165" s="40">
        <v>2100</v>
      </c>
    </row>
    <row r="166" spans="2:13" x14ac:dyDescent="0.2">
      <c r="B166" s="40" t="s">
        <v>815</v>
      </c>
      <c r="C166" s="40" t="s">
        <v>42</v>
      </c>
      <c r="D166" s="40" t="s">
        <v>37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4928.5382989999998</v>
      </c>
      <c r="L166" s="40">
        <v>2015</v>
      </c>
      <c r="M166" s="40">
        <v>2100</v>
      </c>
    </row>
    <row r="167" spans="2:13" x14ac:dyDescent="0.2">
      <c r="B167" s="40" t="s">
        <v>798</v>
      </c>
      <c r="C167" s="40" t="s">
        <v>42</v>
      </c>
      <c r="D167" s="40" t="s">
        <v>37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4928.5382989999998</v>
      </c>
      <c r="L167" s="40">
        <v>2015</v>
      </c>
      <c r="M167" s="40">
        <v>2100</v>
      </c>
    </row>
    <row r="168" spans="2:13" x14ac:dyDescent="0.2">
      <c r="B168" s="40" t="s">
        <v>436</v>
      </c>
      <c r="C168" s="40" t="s">
        <v>45</v>
      </c>
      <c r="D168" s="40" t="s">
        <v>37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3285.6921990000001</v>
      </c>
      <c r="L168" s="40">
        <v>2015</v>
      </c>
      <c r="M168" s="40">
        <v>2100</v>
      </c>
    </row>
    <row r="169" spans="2:13" x14ac:dyDescent="0.2">
      <c r="B169" s="40" t="s">
        <v>776</v>
      </c>
      <c r="C169" s="40" t="s">
        <v>42</v>
      </c>
      <c r="D169" s="40" t="s">
        <v>37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4928.5382989999998</v>
      </c>
      <c r="L169" s="40">
        <v>2015</v>
      </c>
      <c r="M169" s="40">
        <v>2100</v>
      </c>
    </row>
    <row r="170" spans="2:13" x14ac:dyDescent="0.2">
      <c r="B170" s="40" t="s">
        <v>822</v>
      </c>
      <c r="C170" s="40" t="s">
        <v>42</v>
      </c>
      <c r="D170" s="40" t="s">
        <v>37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4928.5382989999998</v>
      </c>
      <c r="L170" s="40">
        <v>2015</v>
      </c>
      <c r="M170" s="40">
        <v>2100</v>
      </c>
    </row>
    <row r="171" spans="2:13" x14ac:dyDescent="0.2">
      <c r="B171" s="40" t="s">
        <v>810</v>
      </c>
      <c r="C171" s="40" t="s">
        <v>42</v>
      </c>
      <c r="D171" s="40" t="s">
        <v>37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4928.5382989999998</v>
      </c>
      <c r="L171" s="40">
        <v>2015</v>
      </c>
      <c r="M171" s="40">
        <v>2100</v>
      </c>
    </row>
    <row r="172" spans="2:13" x14ac:dyDescent="0.2">
      <c r="B172" s="40" t="s">
        <v>793</v>
      </c>
      <c r="C172" s="40" t="s">
        <v>42</v>
      </c>
      <c r="D172" s="40" t="s">
        <v>37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4928.5382989999998</v>
      </c>
      <c r="L172" s="40">
        <v>2015</v>
      </c>
      <c r="M172" s="40">
        <v>2100</v>
      </c>
    </row>
    <row r="173" spans="2:13" x14ac:dyDescent="0.2">
      <c r="B173" s="40" t="s">
        <v>794</v>
      </c>
      <c r="C173" s="40" t="s">
        <v>42</v>
      </c>
      <c r="D173" s="40" t="s">
        <v>37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4928.5382989999998</v>
      </c>
      <c r="L173" s="40">
        <v>2015</v>
      </c>
      <c r="M173" s="40">
        <v>2100</v>
      </c>
    </row>
    <row r="174" spans="2:13" x14ac:dyDescent="0.2">
      <c r="B174" s="40" t="s">
        <v>816</v>
      </c>
      <c r="C174" s="40" t="s">
        <v>42</v>
      </c>
      <c r="D174" s="40" t="s">
        <v>37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4928.5382989999998</v>
      </c>
      <c r="L174" s="40">
        <v>2015</v>
      </c>
      <c r="M174" s="40">
        <v>2100</v>
      </c>
    </row>
    <row r="175" spans="2:13" x14ac:dyDescent="0.2">
      <c r="B175" s="40" t="s">
        <v>784</v>
      </c>
      <c r="C175" s="40" t="s">
        <v>42</v>
      </c>
      <c r="D175" s="40" t="s">
        <v>37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4928.5382989999998</v>
      </c>
      <c r="L175" s="40">
        <v>2015</v>
      </c>
      <c r="M175" s="40">
        <v>2100</v>
      </c>
    </row>
    <row r="176" spans="2:13" x14ac:dyDescent="0.2">
      <c r="B176" s="40" t="s">
        <v>773</v>
      </c>
      <c r="C176" s="40" t="s">
        <v>42</v>
      </c>
      <c r="D176" s="40" t="s">
        <v>37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4928.5382989999998</v>
      </c>
      <c r="L176" s="40">
        <v>2015</v>
      </c>
      <c r="M176" s="40">
        <v>2100</v>
      </c>
    </row>
    <row r="177" spans="2:13" x14ac:dyDescent="0.2">
      <c r="B177" s="40" t="s">
        <v>804</v>
      </c>
      <c r="C177" s="40" t="s">
        <v>42</v>
      </c>
      <c r="D177" s="40" t="s">
        <v>37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4928.5382989999998</v>
      </c>
      <c r="L177" s="40">
        <v>2015</v>
      </c>
      <c r="M177" s="40">
        <v>2100</v>
      </c>
    </row>
    <row r="178" spans="2:13" x14ac:dyDescent="0.2">
      <c r="B178" s="40" t="s">
        <v>817</v>
      </c>
      <c r="C178" s="40" t="s">
        <v>42</v>
      </c>
      <c r="D178" s="40" t="s">
        <v>37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4928.5382989999998</v>
      </c>
      <c r="L178" s="40">
        <v>2015</v>
      </c>
      <c r="M178" s="40">
        <v>2100</v>
      </c>
    </row>
    <row r="179" spans="2:13" x14ac:dyDescent="0.2">
      <c r="B179" s="40" t="s">
        <v>802</v>
      </c>
      <c r="C179" s="40" t="s">
        <v>42</v>
      </c>
      <c r="D179" s="40" t="s">
        <v>37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4928.5382989999998</v>
      </c>
      <c r="L179" s="40">
        <v>2015</v>
      </c>
      <c r="M179" s="40">
        <v>2100</v>
      </c>
    </row>
    <row r="180" spans="2:13" x14ac:dyDescent="0.2">
      <c r="B180" s="40" t="s">
        <v>421</v>
      </c>
      <c r="C180" s="40" t="s">
        <v>42</v>
      </c>
      <c r="D180" s="40" t="s">
        <v>37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4928.5382989999998</v>
      </c>
      <c r="L180" s="40">
        <v>2015</v>
      </c>
      <c r="M180" s="40">
        <v>2100</v>
      </c>
    </row>
    <row r="181" spans="2:13" x14ac:dyDescent="0.2">
      <c r="B181" s="40" t="s">
        <v>800</v>
      </c>
      <c r="C181" s="40" t="s">
        <v>42</v>
      </c>
      <c r="D181" s="40" t="s">
        <v>37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4928.5382989999998</v>
      </c>
      <c r="L181" s="40">
        <v>2015</v>
      </c>
      <c r="M181" s="40">
        <v>2100</v>
      </c>
    </row>
    <row r="182" spans="2:13" x14ac:dyDescent="0.2">
      <c r="B182" s="40" t="s">
        <v>452</v>
      </c>
      <c r="C182" s="40" t="s">
        <v>37</v>
      </c>
      <c r="D182" s="40" t="s">
        <v>38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1460.307644</v>
      </c>
      <c r="L182" s="40">
        <v>2015</v>
      </c>
      <c r="M182" s="40">
        <v>2100</v>
      </c>
    </row>
    <row r="183" spans="2:13" x14ac:dyDescent="0.2">
      <c r="B183" s="40" t="s">
        <v>368</v>
      </c>
      <c r="C183" s="40" t="s">
        <v>37</v>
      </c>
      <c r="D183" s="40" t="s">
        <v>38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1460.307644</v>
      </c>
      <c r="L183" s="40">
        <v>2015</v>
      </c>
      <c r="M183" s="40">
        <v>2100</v>
      </c>
    </row>
    <row r="184" spans="2:13" x14ac:dyDescent="0.2">
      <c r="B184" s="40" t="s">
        <v>367</v>
      </c>
      <c r="C184" s="40" t="s">
        <v>37</v>
      </c>
      <c r="D184" s="40" t="s">
        <v>38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1460.307644</v>
      </c>
      <c r="L184" s="40">
        <v>2015</v>
      </c>
      <c r="M184" s="40">
        <v>2100</v>
      </c>
    </row>
    <row r="185" spans="2:13" x14ac:dyDescent="0.2">
      <c r="B185" s="40" t="s">
        <v>444</v>
      </c>
      <c r="C185" s="40" t="s">
        <v>37</v>
      </c>
      <c r="D185" s="40" t="s">
        <v>38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1460.307644</v>
      </c>
      <c r="L185" s="40">
        <v>2015</v>
      </c>
      <c r="M185" s="40">
        <v>2100</v>
      </c>
    </row>
    <row r="186" spans="2:13" x14ac:dyDescent="0.2">
      <c r="B186" s="40" t="s">
        <v>380</v>
      </c>
      <c r="C186" s="40" t="s">
        <v>37</v>
      </c>
      <c r="D186" s="40" t="s">
        <v>38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1460.307644</v>
      </c>
      <c r="L186" s="40">
        <v>2015</v>
      </c>
      <c r="M186" s="40">
        <v>2100</v>
      </c>
    </row>
    <row r="187" spans="2:13" x14ac:dyDescent="0.2">
      <c r="B187" s="40" t="s">
        <v>446</v>
      </c>
      <c r="C187" s="40" t="s">
        <v>37</v>
      </c>
      <c r="D187" s="40" t="s">
        <v>38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1460.307644</v>
      </c>
      <c r="L187" s="40">
        <v>2015</v>
      </c>
      <c r="M187" s="40">
        <v>2100</v>
      </c>
    </row>
    <row r="188" spans="2:13" x14ac:dyDescent="0.2">
      <c r="B188" s="40" t="s">
        <v>449</v>
      </c>
      <c r="C188" s="40" t="s">
        <v>37</v>
      </c>
      <c r="D188" s="40" t="s">
        <v>38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1460.307644</v>
      </c>
      <c r="L188" s="40">
        <v>2015</v>
      </c>
      <c r="M188" s="40">
        <v>2100</v>
      </c>
    </row>
    <row r="189" spans="2:13" x14ac:dyDescent="0.2">
      <c r="B189" s="40" t="s">
        <v>451</v>
      </c>
      <c r="C189" s="40" t="s">
        <v>37</v>
      </c>
      <c r="D189" s="40" t="s">
        <v>38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1460.307644</v>
      </c>
      <c r="L189" s="40">
        <v>2015</v>
      </c>
      <c r="M189" s="40">
        <v>2100</v>
      </c>
    </row>
    <row r="190" spans="2:13" x14ac:dyDescent="0.2">
      <c r="B190" s="40" t="s">
        <v>351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350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460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336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346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476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388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382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337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475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495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355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483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344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352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467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386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455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497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340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343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498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384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502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492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501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364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506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345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503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468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469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377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479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461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372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499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477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488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357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381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362</v>
      </c>
      <c r="C231" s="40" t="s">
        <v>37</v>
      </c>
      <c r="D231" s="40" t="s">
        <v>39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2555.5383769999999</v>
      </c>
      <c r="L231" s="40">
        <v>2015</v>
      </c>
      <c r="M231" s="40">
        <v>2100</v>
      </c>
    </row>
    <row r="232" spans="2:13" x14ac:dyDescent="0.2">
      <c r="B232" s="40" t="s">
        <v>458</v>
      </c>
      <c r="C232" s="40" t="s">
        <v>37</v>
      </c>
      <c r="D232" s="40" t="s">
        <v>39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2555.5383769999999</v>
      </c>
      <c r="L232" s="40">
        <v>2015</v>
      </c>
      <c r="M232" s="40">
        <v>2100</v>
      </c>
    </row>
    <row r="233" spans="2:13" x14ac:dyDescent="0.2">
      <c r="B233" s="40" t="s">
        <v>359</v>
      </c>
      <c r="C233" s="40" t="s">
        <v>37</v>
      </c>
      <c r="D233" s="40" t="s">
        <v>39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2555.5383769999999</v>
      </c>
      <c r="L233" s="40">
        <v>2015</v>
      </c>
      <c r="M233" s="40">
        <v>2100</v>
      </c>
    </row>
    <row r="234" spans="2:13" x14ac:dyDescent="0.2">
      <c r="B234" s="40" t="s">
        <v>490</v>
      </c>
      <c r="C234" s="40" t="s">
        <v>37</v>
      </c>
      <c r="D234" s="40" t="s">
        <v>39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2555.5383769999999</v>
      </c>
      <c r="L234" s="40">
        <v>2015</v>
      </c>
      <c r="M234" s="40">
        <v>2100</v>
      </c>
    </row>
    <row r="235" spans="2:13" x14ac:dyDescent="0.2">
      <c r="B235" s="40" t="s">
        <v>489</v>
      </c>
      <c r="C235" s="40" t="s">
        <v>37</v>
      </c>
      <c r="D235" s="40" t="s">
        <v>39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2555.5383769999999</v>
      </c>
      <c r="L235" s="40">
        <v>2015</v>
      </c>
      <c r="M235" s="40">
        <v>2100</v>
      </c>
    </row>
    <row r="236" spans="2:13" x14ac:dyDescent="0.2">
      <c r="B236" s="40" t="s">
        <v>480</v>
      </c>
      <c r="C236" s="40" t="s">
        <v>37</v>
      </c>
      <c r="D236" s="40" t="s">
        <v>39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2555.5383769999999</v>
      </c>
      <c r="L236" s="40">
        <v>2015</v>
      </c>
      <c r="M236" s="40">
        <v>2100</v>
      </c>
    </row>
    <row r="237" spans="2:13" x14ac:dyDescent="0.2">
      <c r="B237" s="40" t="s">
        <v>493</v>
      </c>
      <c r="C237" s="40" t="s">
        <v>37</v>
      </c>
      <c r="D237" s="40" t="s">
        <v>39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2555.5383769999999</v>
      </c>
      <c r="L237" s="40">
        <v>2015</v>
      </c>
      <c r="M237" s="40">
        <v>2100</v>
      </c>
    </row>
    <row r="238" spans="2:13" x14ac:dyDescent="0.2">
      <c r="B238" s="40" t="s">
        <v>392</v>
      </c>
      <c r="C238" s="40" t="s">
        <v>37</v>
      </c>
      <c r="D238" s="40" t="s">
        <v>39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2555.5383769999999</v>
      </c>
      <c r="L238" s="40">
        <v>2015</v>
      </c>
      <c r="M238" s="40">
        <v>2100</v>
      </c>
    </row>
    <row r="239" spans="2:13" x14ac:dyDescent="0.2">
      <c r="B239" s="40" t="s">
        <v>361</v>
      </c>
      <c r="C239" s="40" t="s">
        <v>37</v>
      </c>
      <c r="D239" s="40" t="s">
        <v>39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2555.5383769999999</v>
      </c>
      <c r="L239" s="40">
        <v>2015</v>
      </c>
      <c r="M239" s="40">
        <v>2100</v>
      </c>
    </row>
    <row r="240" spans="2:13" x14ac:dyDescent="0.2">
      <c r="B240" s="40" t="s">
        <v>487</v>
      </c>
      <c r="C240" s="40" t="s">
        <v>37</v>
      </c>
      <c r="D240" s="40" t="s">
        <v>39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2555.5383769999999</v>
      </c>
      <c r="L240" s="40">
        <v>2015</v>
      </c>
      <c r="M240" s="40">
        <v>2100</v>
      </c>
    </row>
    <row r="241" spans="2:13" x14ac:dyDescent="0.2">
      <c r="B241" s="40" t="s">
        <v>389</v>
      </c>
      <c r="C241" s="40" t="s">
        <v>37</v>
      </c>
      <c r="D241" s="40" t="s">
        <v>39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2555.5383769999999</v>
      </c>
      <c r="L241" s="40">
        <v>2015</v>
      </c>
      <c r="M241" s="40">
        <v>2100</v>
      </c>
    </row>
    <row r="242" spans="2:13" x14ac:dyDescent="0.2">
      <c r="B242" s="40" t="s">
        <v>390</v>
      </c>
      <c r="C242" s="40" t="s">
        <v>37</v>
      </c>
      <c r="D242" s="40" t="s">
        <v>39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2555.5383769999999</v>
      </c>
      <c r="L242" s="40">
        <v>2015</v>
      </c>
      <c r="M242" s="40">
        <v>2100</v>
      </c>
    </row>
    <row r="243" spans="2:13" x14ac:dyDescent="0.2">
      <c r="B243" s="40" t="s">
        <v>454</v>
      </c>
      <c r="C243" s="40" t="s">
        <v>37</v>
      </c>
      <c r="D243" s="40" t="s">
        <v>39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2555.5383769999999</v>
      </c>
      <c r="L243" s="40">
        <v>2015</v>
      </c>
      <c r="M243" s="40">
        <v>2100</v>
      </c>
    </row>
    <row r="244" spans="2:13" x14ac:dyDescent="0.2">
      <c r="B244" s="40" t="s">
        <v>491</v>
      </c>
      <c r="C244" s="40" t="s">
        <v>37</v>
      </c>
      <c r="D244" s="40" t="s">
        <v>39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383</v>
      </c>
      <c r="C245" s="40" t="s">
        <v>37</v>
      </c>
      <c r="D245" s="40" t="s">
        <v>39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462</v>
      </c>
      <c r="C246" s="40" t="s">
        <v>37</v>
      </c>
      <c r="D246" s="40" t="s">
        <v>39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515</v>
      </c>
      <c r="C247" s="40" t="s">
        <v>44</v>
      </c>
      <c r="D247" s="40" t="s">
        <v>40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3285.6921990000001</v>
      </c>
      <c r="L247" s="40">
        <v>2015</v>
      </c>
      <c r="M247" s="40">
        <v>2100</v>
      </c>
    </row>
    <row r="248" spans="2:13" x14ac:dyDescent="0.2">
      <c r="B248" s="40" t="s">
        <v>406</v>
      </c>
      <c r="C248" s="40" t="s">
        <v>44</v>
      </c>
      <c r="D248" s="40" t="s">
        <v>40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3285.6921990000001</v>
      </c>
      <c r="L248" s="40">
        <v>2015</v>
      </c>
      <c r="M248" s="40">
        <v>2100</v>
      </c>
    </row>
    <row r="249" spans="2:13" x14ac:dyDescent="0.2">
      <c r="B249" s="40" t="s">
        <v>512</v>
      </c>
      <c r="C249" s="40" t="s">
        <v>44</v>
      </c>
      <c r="D249" s="40" t="s">
        <v>40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3285.6921990000001</v>
      </c>
      <c r="L249" s="40">
        <v>2015</v>
      </c>
      <c r="M249" s="40">
        <v>2100</v>
      </c>
    </row>
    <row r="250" spans="2:13" x14ac:dyDescent="0.2">
      <c r="B250" s="40" t="s">
        <v>507</v>
      </c>
      <c r="C250" s="40" t="s">
        <v>44</v>
      </c>
      <c r="D250" s="40" t="s">
        <v>40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3285.6921990000001</v>
      </c>
      <c r="L250" s="40">
        <v>2015</v>
      </c>
      <c r="M250" s="40">
        <v>2100</v>
      </c>
    </row>
    <row r="251" spans="2:13" x14ac:dyDescent="0.2">
      <c r="B251" s="40" t="s">
        <v>513</v>
      </c>
      <c r="C251" s="40" t="s">
        <v>44</v>
      </c>
      <c r="D251" s="40" t="s">
        <v>40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3285.6921990000001</v>
      </c>
      <c r="L251" s="40">
        <v>2015</v>
      </c>
      <c r="M251" s="40">
        <v>2100</v>
      </c>
    </row>
    <row r="252" spans="2:13" x14ac:dyDescent="0.2">
      <c r="B252" s="40" t="s">
        <v>397</v>
      </c>
      <c r="C252" s="40" t="s">
        <v>43</v>
      </c>
      <c r="D252" s="40" t="s">
        <v>42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3285.6921990000001</v>
      </c>
      <c r="L252" s="40">
        <v>2015</v>
      </c>
      <c r="M252" s="40">
        <v>2100</v>
      </c>
    </row>
    <row r="253" spans="2:13" x14ac:dyDescent="0.2">
      <c r="B253" s="40" t="s">
        <v>395</v>
      </c>
      <c r="C253" s="40" t="s">
        <v>43</v>
      </c>
      <c r="D253" s="40" t="s">
        <v>42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3285.6921990000001</v>
      </c>
      <c r="L253" s="40">
        <v>2015</v>
      </c>
      <c r="M253" s="40">
        <v>2100</v>
      </c>
    </row>
    <row r="254" spans="2:13" x14ac:dyDescent="0.2">
      <c r="B254" s="40" t="s">
        <v>517</v>
      </c>
      <c r="C254" s="40" t="s">
        <v>43</v>
      </c>
      <c r="D254" s="40" t="s">
        <v>42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3285.6921990000001</v>
      </c>
      <c r="L254" s="40">
        <v>2015</v>
      </c>
      <c r="M254" s="40">
        <v>2100</v>
      </c>
    </row>
    <row r="255" spans="2:13" x14ac:dyDescent="0.2">
      <c r="B255" s="40" t="s">
        <v>519</v>
      </c>
      <c r="C255" s="40" t="s">
        <v>43</v>
      </c>
      <c r="D255" s="40" t="s">
        <v>42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3285.6921990000001</v>
      </c>
      <c r="L255" s="40">
        <v>2015</v>
      </c>
      <c r="M255" s="40">
        <v>2100</v>
      </c>
    </row>
    <row r="256" spans="2:13" x14ac:dyDescent="0.2">
      <c r="B256" s="40" t="s">
        <v>522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532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533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333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531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341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527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334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521</v>
      </c>
      <c r="C264" s="40" t="s">
        <v>40</v>
      </c>
      <c r="D264" s="40" t="s">
        <v>43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530</v>
      </c>
      <c r="C265" s="40" t="s">
        <v>40</v>
      </c>
      <c r="D265" s="40" t="s">
        <v>43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328</v>
      </c>
      <c r="C266" s="40" t="s">
        <v>40</v>
      </c>
      <c r="D266" s="40" t="s">
        <v>43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526</v>
      </c>
      <c r="C267" s="40" t="s">
        <v>40</v>
      </c>
      <c r="D267" s="40" t="s">
        <v>43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523</v>
      </c>
      <c r="C268" s="40" t="s">
        <v>40</v>
      </c>
      <c r="D268" s="40" t="s">
        <v>43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529</v>
      </c>
      <c r="C269" s="40" t="s">
        <v>40</v>
      </c>
      <c r="D269" s="40" t="s">
        <v>43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548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546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545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621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619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538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547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620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540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616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632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536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606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543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642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537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622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608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618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553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583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568</v>
      </c>
      <c r="C292" s="40" t="s">
        <v>39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2555.5383769999999</v>
      </c>
      <c r="L292" s="40">
        <v>2015</v>
      </c>
      <c r="M292" s="40">
        <v>2100</v>
      </c>
    </row>
    <row r="293" spans="2:13" x14ac:dyDescent="0.2">
      <c r="B293" s="40" t="s">
        <v>614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609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554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551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534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561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562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559</v>
      </c>
      <c r="C302" s="40" t="s">
        <v>37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3285.6921990000001</v>
      </c>
      <c r="L302" s="40">
        <v>2015</v>
      </c>
      <c r="M302" s="40">
        <v>2100</v>
      </c>
    </row>
    <row r="303" spans="2:13" x14ac:dyDescent="0.2">
      <c r="B303" s="40" t="s">
        <v>617</v>
      </c>
      <c r="C303" s="40" t="s">
        <v>37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3285.6921990000001</v>
      </c>
      <c r="L303" s="40">
        <v>2015</v>
      </c>
      <c r="M303" s="40">
        <v>2100</v>
      </c>
    </row>
    <row r="304" spans="2:13" x14ac:dyDescent="0.2">
      <c r="B304" s="40" t="s">
        <v>556</v>
      </c>
      <c r="C304" s="40" t="s">
        <v>37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3285.6921990000001</v>
      </c>
      <c r="L304" s="40">
        <v>2015</v>
      </c>
      <c r="M304" s="40">
        <v>2100</v>
      </c>
    </row>
    <row r="305" spans="2:13" x14ac:dyDescent="0.2">
      <c r="B305" s="40" t="s">
        <v>610</v>
      </c>
      <c r="C305" s="40" t="s">
        <v>37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3285.6921990000001</v>
      </c>
      <c r="L305" s="40">
        <v>2015</v>
      </c>
      <c r="M305" s="40">
        <v>2100</v>
      </c>
    </row>
    <row r="306" spans="2:13" x14ac:dyDescent="0.2">
      <c r="B306" s="40" t="s">
        <v>564</v>
      </c>
      <c r="C306" s="40" t="s">
        <v>37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3285.6921990000001</v>
      </c>
      <c r="L306" s="40">
        <v>2015</v>
      </c>
      <c r="M306" s="40">
        <v>2100</v>
      </c>
    </row>
    <row r="307" spans="2:13" x14ac:dyDescent="0.2">
      <c r="B307" s="40" t="s">
        <v>539</v>
      </c>
      <c r="C307" s="40" t="s">
        <v>37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3285.6921990000001</v>
      </c>
      <c r="L307" s="40">
        <v>2015</v>
      </c>
      <c r="M307" s="40">
        <v>2100</v>
      </c>
    </row>
    <row r="308" spans="2:13" x14ac:dyDescent="0.2">
      <c r="B308" s="40" t="s">
        <v>584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634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581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628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577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602</v>
      </c>
      <c r="C313" s="40" t="s">
        <v>40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595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576</v>
      </c>
      <c r="C315" s="40" t="s">
        <v>40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566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636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570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627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640</v>
      </c>
      <c r="C320" s="40" t="s">
        <v>39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638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575</v>
      </c>
      <c r="C322" s="40" t="s">
        <v>39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600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588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585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591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590</v>
      </c>
      <c r="C327" s="40" t="s">
        <v>40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597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596</v>
      </c>
      <c r="C329" s="40" t="s">
        <v>40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613</v>
      </c>
      <c r="C330" s="40" t="s">
        <v>39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624</v>
      </c>
      <c r="C332" s="40" t="s">
        <v>39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598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594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601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587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599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592</v>
      </c>
      <c r="C338" s="40" t="s">
        <v>40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2555.5383769999999</v>
      </c>
      <c r="L338" s="40">
        <v>2015</v>
      </c>
      <c r="M338" s="40">
        <v>2100</v>
      </c>
    </row>
    <row r="339" spans="2:13" x14ac:dyDescent="0.2">
      <c r="B339" s="40" t="s">
        <v>604</v>
      </c>
      <c r="C339" s="40" t="s">
        <v>40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586</v>
      </c>
      <c r="C340" s="40" t="s">
        <v>40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555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626</v>
      </c>
      <c r="C342" s="40" t="s">
        <v>39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2555.5383769999999</v>
      </c>
      <c r="L342" s="40">
        <v>2015</v>
      </c>
      <c r="M342" s="40">
        <v>2100</v>
      </c>
    </row>
    <row r="343" spans="2:13" x14ac:dyDescent="0.2">
      <c r="B343" s="40" t="s">
        <v>633</v>
      </c>
      <c r="C343" s="40" t="s">
        <v>39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2555.5383769999999</v>
      </c>
      <c r="L343" s="40">
        <v>2015</v>
      </c>
      <c r="M343" s="40">
        <v>2100</v>
      </c>
    </row>
    <row r="344" spans="2:13" x14ac:dyDescent="0.2">
      <c r="B344" s="40" t="s">
        <v>542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558</v>
      </c>
      <c r="C345" s="40" t="s">
        <v>37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3285.6921990000001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563</v>
      </c>
      <c r="C347" s="40" t="s">
        <v>37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3285.6921990000001</v>
      </c>
      <c r="L347" s="40">
        <v>2015</v>
      </c>
      <c r="M347" s="40">
        <v>2100</v>
      </c>
    </row>
    <row r="348" spans="2:13" x14ac:dyDescent="0.2">
      <c r="B348" s="40" t="s">
        <v>637</v>
      </c>
      <c r="C348" s="40" t="s">
        <v>39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2555.5383769999999</v>
      </c>
      <c r="L348" s="40">
        <v>2015</v>
      </c>
      <c r="M348" s="40">
        <v>2100</v>
      </c>
    </row>
    <row r="349" spans="2:13" x14ac:dyDescent="0.2">
      <c r="B349" s="40" t="s">
        <v>549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571</v>
      </c>
      <c r="C350" s="40" t="s">
        <v>39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2555.5383769999999</v>
      </c>
      <c r="L350" s="40">
        <v>2015</v>
      </c>
      <c r="M350" s="40">
        <v>2100</v>
      </c>
    </row>
    <row r="351" spans="2:13" x14ac:dyDescent="0.2">
      <c r="B351" s="40" t="s">
        <v>565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535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557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541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612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544</v>
      </c>
      <c r="C356" s="40" t="s">
        <v>37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3285.6921990000001</v>
      </c>
      <c r="L356" s="40">
        <v>2015</v>
      </c>
      <c r="M356" s="40">
        <v>2100</v>
      </c>
    </row>
    <row r="357" spans="2:13" x14ac:dyDescent="0.2">
      <c r="B357" s="40" t="s">
        <v>607</v>
      </c>
      <c r="C357" s="40" t="s">
        <v>37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3285.6921990000001</v>
      </c>
      <c r="L357" s="40">
        <v>2015</v>
      </c>
      <c r="M357" s="40">
        <v>2100</v>
      </c>
    </row>
    <row r="358" spans="2:13" x14ac:dyDescent="0.2">
      <c r="B358" s="40" t="s">
        <v>552</v>
      </c>
      <c r="C358" s="40" t="s">
        <v>37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3285.6921990000001</v>
      </c>
      <c r="L358" s="40">
        <v>2015</v>
      </c>
      <c r="M358" s="40">
        <v>2100</v>
      </c>
    </row>
    <row r="359" spans="2:13" x14ac:dyDescent="0.2">
      <c r="B359" s="40" t="s">
        <v>639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631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630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643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625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569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550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579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635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580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641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572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567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574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615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4235.6043440000003</v>
      </c>
      <c r="N29">
        <v>4416.5809330000002</v>
      </c>
      <c r="O29">
        <v>4388.3833839999998</v>
      </c>
      <c r="P29">
        <v>4110.8353390000002</v>
      </c>
      <c r="Q29">
        <v>2195.1261469999999</v>
      </c>
      <c r="R29">
        <v>1912.346272</v>
      </c>
      <c r="S29">
        <v>1903.9688000000001</v>
      </c>
      <c r="T29">
        <v>1903.9688000000001</v>
      </c>
      <c r="U29">
        <v>1903.9688000000001</v>
      </c>
      <c r="V29">
        <v>1903.9688000000001</v>
      </c>
      <c r="W29">
        <v>2250.8101620000002</v>
      </c>
      <c r="X29">
        <v>2448.1091329999999</v>
      </c>
      <c r="Y29">
        <v>2698.3607259999999</v>
      </c>
      <c r="Z29">
        <v>2704.3117670000001</v>
      </c>
      <c r="AA29">
        <v>2392.624112</v>
      </c>
      <c r="AB29">
        <v>2432.1649670000002</v>
      </c>
      <c r="AC29">
        <v>2281.135147</v>
      </c>
      <c r="AD29">
        <v>3328.964845</v>
      </c>
      <c r="AE29">
        <v>6239.8892939999996</v>
      </c>
      <c r="AF29">
        <v>3319.9591540000001</v>
      </c>
      <c r="AG29">
        <v>3844.2489070000001</v>
      </c>
      <c r="AH29">
        <v>4356.3126000000002</v>
      </c>
      <c r="AI29">
        <v>4569.4155540000002</v>
      </c>
      <c r="AJ29">
        <v>4975.8667880000003</v>
      </c>
      <c r="AK29">
        <v>5173.1366410000001</v>
      </c>
      <c r="AL29">
        <v>5590.9284200000002</v>
      </c>
      <c r="AM29">
        <v>5366.6644040000001</v>
      </c>
      <c r="AN29">
        <v>5756.1440570000004</v>
      </c>
      <c r="AO29">
        <v>6853.4929519999996</v>
      </c>
      <c r="AP29">
        <v>8069.5442759999996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280.84870560000002</v>
      </c>
      <c r="P30">
        <v>574.75564250000002</v>
      </c>
      <c r="Q30">
        <v>626.01416559999996</v>
      </c>
      <c r="R30">
        <v>801.86885729999995</v>
      </c>
      <c r="S30">
        <v>1063.0511899999999</v>
      </c>
      <c r="T30">
        <v>1140.4659059999999</v>
      </c>
      <c r="U30">
        <v>1140.4659059999999</v>
      </c>
      <c r="V30">
        <v>1140.4659059999999</v>
      </c>
      <c r="W30">
        <v>1214.2225309999999</v>
      </c>
      <c r="X30">
        <v>1287.9791560000001</v>
      </c>
      <c r="Y30">
        <v>1361.73578</v>
      </c>
      <c r="Z30">
        <v>1435.492405</v>
      </c>
      <c r="AA30">
        <v>1509.2490299999999</v>
      </c>
      <c r="AB30">
        <v>1583.0056549999999</v>
      </c>
      <c r="AC30">
        <v>1656.762279</v>
      </c>
      <c r="AD30">
        <v>1730.518904</v>
      </c>
      <c r="AE30">
        <v>1804.275529</v>
      </c>
      <c r="AF30">
        <v>1878.0321530000001</v>
      </c>
      <c r="AG30">
        <v>1817.5873650000001</v>
      </c>
      <c r="AH30">
        <v>2025.5454030000001</v>
      </c>
      <c r="AI30">
        <v>2099.3020280000001</v>
      </c>
      <c r="AJ30">
        <v>2173.0586520000002</v>
      </c>
      <c r="AK30">
        <v>2246.8152770000002</v>
      </c>
      <c r="AL30">
        <v>2490.6289550000001</v>
      </c>
      <c r="AM30">
        <v>2640.6976370000002</v>
      </c>
      <c r="AN30">
        <v>2618.8033369999998</v>
      </c>
      <c r="AO30">
        <v>2906.5863199999999</v>
      </c>
      <c r="AP30">
        <v>3157.0153850000002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2296.689946</v>
      </c>
      <c r="Q31">
        <v>1890.6003800000001</v>
      </c>
      <c r="R31">
        <v>1890.6003800000001</v>
      </c>
      <c r="S31">
        <v>1895.6960340000001</v>
      </c>
      <c r="T31">
        <v>1721.1210040000001</v>
      </c>
      <c r="U31">
        <v>1582.25368</v>
      </c>
      <c r="V31">
        <v>1356.218625</v>
      </c>
      <c r="W31">
        <v>1521.9631400000001</v>
      </c>
      <c r="X31">
        <v>1833.149805</v>
      </c>
      <c r="Y31">
        <v>1849.370893</v>
      </c>
      <c r="Z31">
        <v>1813.9859300000001</v>
      </c>
      <c r="AA31">
        <v>1884.0547240000001</v>
      </c>
      <c r="AB31">
        <v>1954.123517</v>
      </c>
      <c r="AC31">
        <v>2024.192311</v>
      </c>
      <c r="AD31">
        <v>2094.2611040000002</v>
      </c>
      <c r="AE31">
        <v>2840.5035130000001</v>
      </c>
      <c r="AF31">
        <v>2003.784566</v>
      </c>
      <c r="AG31">
        <v>1306.96739</v>
      </c>
      <c r="AH31">
        <v>1156.503876</v>
      </c>
      <c r="AI31">
        <v>1377.0361829999999</v>
      </c>
      <c r="AJ31">
        <v>1517.1737700000001</v>
      </c>
      <c r="AK31">
        <v>2032.732577</v>
      </c>
      <c r="AL31">
        <v>2172.8701639999999</v>
      </c>
      <c r="AM31">
        <v>2172.8701639999999</v>
      </c>
      <c r="AN31">
        <v>2172.8701639999999</v>
      </c>
      <c r="AO31">
        <v>2172.8701639999999</v>
      </c>
      <c r="AP31">
        <v>2358.2067350000002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1490.9279570000001</v>
      </c>
      <c r="P32">
        <v>1816.326059</v>
      </c>
      <c r="Q32">
        <v>1823.7901879999999</v>
      </c>
      <c r="R32">
        <v>1823.7901879999999</v>
      </c>
      <c r="S32">
        <v>1811.4413</v>
      </c>
      <c r="T32">
        <v>1656.349727</v>
      </c>
      <c r="U32">
        <v>1555.2550779999999</v>
      </c>
      <c r="V32">
        <v>1555.2550779999999</v>
      </c>
      <c r="W32">
        <v>1155.340974</v>
      </c>
      <c r="X32">
        <v>1183.9839899999999</v>
      </c>
      <c r="Y32">
        <v>1183.9839899999999</v>
      </c>
      <c r="Z32">
        <v>705.89456159999997</v>
      </c>
      <c r="AA32">
        <v>768.81453650000003</v>
      </c>
      <c r="AB32">
        <v>768.81453650000003</v>
      </c>
      <c r="AC32">
        <v>768.81453650000003</v>
      </c>
      <c r="AD32">
        <v>768.81453650000003</v>
      </c>
      <c r="AE32">
        <v>768.81453650000003</v>
      </c>
      <c r="AF32">
        <v>713.89405920000002</v>
      </c>
      <c r="AG32">
        <v>753.50723519999997</v>
      </c>
      <c r="AH32">
        <v>719.84314749999999</v>
      </c>
      <c r="AI32">
        <v>753.50723519999997</v>
      </c>
      <c r="AJ32">
        <v>687.86383920000003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529.20378229999994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658.37554479999994</v>
      </c>
      <c r="G35">
        <v>658.37068829999998</v>
      </c>
      <c r="H35">
        <v>1177.1282639999999</v>
      </c>
      <c r="I35">
        <v>1190.142744</v>
      </c>
      <c r="J35">
        <v>1049.9701210000001</v>
      </c>
      <c r="K35">
        <v>1177.1282639999999</v>
      </c>
      <c r="L35">
        <v>1164.1137839999999</v>
      </c>
      <c r="M35">
        <v>1164.1137839999999</v>
      </c>
      <c r="N35">
        <v>1177.1282639999999</v>
      </c>
      <c r="O35">
        <v>1224.1044939999999</v>
      </c>
      <c r="P35">
        <v>1237.118974</v>
      </c>
      <c r="Q35">
        <v>1351.2626379999999</v>
      </c>
      <c r="R35">
        <v>1338.2635250000001</v>
      </c>
      <c r="S35">
        <v>1338.2635250000001</v>
      </c>
      <c r="T35">
        <v>1250.133454</v>
      </c>
      <c r="U35">
        <v>1250.133454</v>
      </c>
      <c r="V35">
        <v>1237.118974</v>
      </c>
      <c r="W35">
        <v>734.47697830000004</v>
      </c>
      <c r="X35">
        <v>817.37006680000002</v>
      </c>
      <c r="Y35">
        <v>835.60616159999995</v>
      </c>
      <c r="Z35">
        <v>775.61545169999999</v>
      </c>
      <c r="AA35">
        <v>775.61545169999999</v>
      </c>
      <c r="AB35">
        <v>775.61545169999999</v>
      </c>
      <c r="AC35">
        <v>360.66989489999997</v>
      </c>
      <c r="AD35">
        <v>360.66989489999997</v>
      </c>
      <c r="AE35">
        <v>420.66060479999999</v>
      </c>
      <c r="AF35">
        <v>360.66989489999997</v>
      </c>
      <c r="AG35">
        <v>360.66989489999997</v>
      </c>
      <c r="AH35">
        <v>360.66989489999997</v>
      </c>
      <c r="AI35">
        <v>360.66989489999997</v>
      </c>
      <c r="AJ35">
        <v>360.66989489999997</v>
      </c>
      <c r="AK35">
        <v>360.66989489999997</v>
      </c>
      <c r="AL35">
        <v>420.66060479999999</v>
      </c>
      <c r="AM35">
        <v>420.66060479999999</v>
      </c>
      <c r="AN35">
        <v>420.66060479999999</v>
      </c>
      <c r="AO35">
        <v>420.66060479999999</v>
      </c>
      <c r="AP35">
        <v>420.66060479999999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8177.5563940000002</v>
      </c>
      <c r="G40">
        <v>10597.15833</v>
      </c>
      <c r="H40">
        <v>7608.5223740000001</v>
      </c>
      <c r="I40">
        <v>7889.4582989999999</v>
      </c>
      <c r="J40">
        <v>7152.9744339999997</v>
      </c>
      <c r="K40">
        <v>7563.3967810000004</v>
      </c>
      <c r="L40">
        <v>8691.8669790000004</v>
      </c>
      <c r="M40">
        <v>9814.5046450000009</v>
      </c>
      <c r="N40">
        <v>9778.2670269999999</v>
      </c>
      <c r="O40">
        <v>9986.0674149999995</v>
      </c>
      <c r="P40">
        <v>10035.72596</v>
      </c>
      <c r="Q40">
        <v>7886.7935189999998</v>
      </c>
      <c r="R40">
        <v>7766.8692220000003</v>
      </c>
      <c r="S40">
        <v>8012.4208490000001</v>
      </c>
      <c r="T40">
        <v>7672.0388919999996</v>
      </c>
      <c r="U40">
        <v>7432.0769190000001</v>
      </c>
      <c r="V40">
        <v>7193.0273829999996</v>
      </c>
      <c r="W40">
        <v>6876.8137839999999</v>
      </c>
      <c r="X40">
        <v>7570.5921509999998</v>
      </c>
      <c r="Y40">
        <v>7929.0575509999999</v>
      </c>
      <c r="Z40">
        <v>7435.300115</v>
      </c>
      <c r="AA40">
        <v>7330.3578530000004</v>
      </c>
      <c r="AB40">
        <v>7513.7241270000004</v>
      </c>
      <c r="AC40">
        <v>7091.5741680000001</v>
      </c>
      <c r="AD40">
        <v>8283.2292839999991</v>
      </c>
      <c r="AE40">
        <v>12074.143480000001</v>
      </c>
      <c r="AF40">
        <v>8276.3398269999998</v>
      </c>
      <c r="AG40">
        <v>8082.9807920000003</v>
      </c>
      <c r="AH40">
        <v>8618.8749210000005</v>
      </c>
      <c r="AI40">
        <v>9159.9308949999995</v>
      </c>
      <c r="AJ40">
        <v>9714.6329449999994</v>
      </c>
      <c r="AK40">
        <v>10342.55817</v>
      </c>
      <c r="AL40">
        <v>11204.291929999999</v>
      </c>
      <c r="AM40">
        <v>11130.096589999999</v>
      </c>
      <c r="AN40">
        <v>11497.68195</v>
      </c>
      <c r="AO40">
        <v>12882.813819999999</v>
      </c>
      <c r="AP40">
        <v>14534.63078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8274.7949339999996</v>
      </c>
      <c r="P42">
        <v>8637.6295140000002</v>
      </c>
      <c r="Q42">
        <v>8637.6295140000002</v>
      </c>
      <c r="R42">
        <v>8637.6295140000002</v>
      </c>
      <c r="S42">
        <v>8516.1110219999991</v>
      </c>
      <c r="T42">
        <v>8516.1110219999991</v>
      </c>
      <c r="U42">
        <v>2147.9746700000001</v>
      </c>
      <c r="V42">
        <v>2147.9746700000001</v>
      </c>
      <c r="W42">
        <v>1934.493594</v>
      </c>
      <c r="X42">
        <v>2023.171587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567.62644890000001</v>
      </c>
      <c r="R43">
        <v>567.62644890000001</v>
      </c>
      <c r="S43">
        <v>567.62644890000001</v>
      </c>
      <c r="T43">
        <v>567.62644890000001</v>
      </c>
      <c r="U43">
        <v>567.62644890000001</v>
      </c>
      <c r="V43">
        <v>567.62644890000001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191.15715349999999</v>
      </c>
      <c r="R44">
        <v>191.15715349999999</v>
      </c>
      <c r="S44">
        <v>191.15715349999999</v>
      </c>
      <c r="T44">
        <v>191.15715349999999</v>
      </c>
      <c r="U44">
        <v>191.15715349999999</v>
      </c>
      <c r="V44">
        <v>191.15715349999999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9033.5785360000009</v>
      </c>
      <c r="P52">
        <v>9396.4131159999997</v>
      </c>
      <c r="Q52">
        <v>9396.4131159999997</v>
      </c>
      <c r="R52">
        <v>9396.4131159999997</v>
      </c>
      <c r="S52">
        <v>9274.8946250000008</v>
      </c>
      <c r="T52">
        <v>9274.8946250000008</v>
      </c>
      <c r="U52">
        <v>2906.758272</v>
      </c>
      <c r="V52">
        <v>2906.758272</v>
      </c>
      <c r="W52">
        <v>1934.493594</v>
      </c>
      <c r="X52">
        <v>2023.171587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11.57004465</v>
      </c>
      <c r="O67">
        <v>12.096364980000001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11.57004465</v>
      </c>
      <c r="O76">
        <v>12.096364980000001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92880.311119999998</v>
      </c>
      <c r="O77">
        <v>92880.311119999998</v>
      </c>
      <c r="P77">
        <v>100870.0319</v>
      </c>
      <c r="Q77">
        <v>100870.0319</v>
      </c>
      <c r="R77">
        <v>100870.0319</v>
      </c>
      <c r="S77">
        <v>100870.0319</v>
      </c>
      <c r="T77">
        <v>118200.3195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8275.0058449999997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11780.44887</v>
      </c>
      <c r="K79">
        <v>11618.384679999999</v>
      </c>
      <c r="L79">
        <v>10927.4614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6502.6437299999998</v>
      </c>
      <c r="I80">
        <v>6502.6960719999997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89908.137990000003</v>
      </c>
      <c r="I88">
        <v>90788.061069999996</v>
      </c>
      <c r="J88">
        <v>94643.767139999996</v>
      </c>
      <c r="K88">
        <v>97448.378280000004</v>
      </c>
      <c r="L88">
        <v>97667.472989999995</v>
      </c>
      <c r="M88">
        <v>98619.54277</v>
      </c>
      <c r="N88">
        <v>119838.6479</v>
      </c>
      <c r="O88">
        <v>119838.6479</v>
      </c>
      <c r="P88">
        <v>117339.8104</v>
      </c>
      <c r="Q88">
        <v>117339.8104</v>
      </c>
      <c r="R88">
        <v>117339.8104</v>
      </c>
      <c r="S88">
        <v>117339.8104</v>
      </c>
      <c r="T88">
        <v>134670.0981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4159.4831620000004</v>
      </c>
      <c r="L29">
        <v>4153.8932290000002</v>
      </c>
      <c r="M29">
        <v>4678.4365230000003</v>
      </c>
      <c r="N29">
        <v>5413.113593</v>
      </c>
      <c r="O29">
        <v>5428.2631220000003</v>
      </c>
      <c r="P29">
        <v>5213.5015569999996</v>
      </c>
      <c r="Q29">
        <v>4435.937379</v>
      </c>
      <c r="R29">
        <v>4473.0345770000004</v>
      </c>
      <c r="S29">
        <v>5012.6379699999998</v>
      </c>
      <c r="T29">
        <v>4642.8955329999999</v>
      </c>
      <c r="U29">
        <v>5458.5616209999998</v>
      </c>
      <c r="V29">
        <v>5007.516001</v>
      </c>
      <c r="W29">
        <v>6062.0341129999997</v>
      </c>
      <c r="X29">
        <v>6645.6407849999996</v>
      </c>
      <c r="Y29">
        <v>6962.3881760000004</v>
      </c>
      <c r="Z29">
        <v>6645.3698249999998</v>
      </c>
      <c r="AA29">
        <v>6549.9633979999999</v>
      </c>
      <c r="AB29">
        <v>5982.16039</v>
      </c>
      <c r="AC29">
        <v>6097.3579129999998</v>
      </c>
      <c r="AD29">
        <v>6839.7507420000002</v>
      </c>
      <c r="AE29">
        <v>10252.38161</v>
      </c>
      <c r="AF29">
        <v>6737.1592339999997</v>
      </c>
      <c r="AG29">
        <v>6775.6835579999997</v>
      </c>
      <c r="AH29">
        <v>7098.0407240000004</v>
      </c>
      <c r="AI29">
        <v>7286.1960840000002</v>
      </c>
      <c r="AJ29">
        <v>7786.0791140000001</v>
      </c>
      <c r="AK29">
        <v>7804.9006200000003</v>
      </c>
      <c r="AL29">
        <v>8674.4916630000007</v>
      </c>
      <c r="AM29">
        <v>8555.4197260000001</v>
      </c>
      <c r="AN29">
        <v>8911.584879</v>
      </c>
      <c r="AO29">
        <v>10490.44981</v>
      </c>
      <c r="AP29">
        <v>11895.152330000001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100.6422874</v>
      </c>
      <c r="O30">
        <v>561.69741120000003</v>
      </c>
      <c r="P30">
        <v>1149.511285</v>
      </c>
      <c r="Q30">
        <v>1252.028331</v>
      </c>
      <c r="R30">
        <v>1603.737715</v>
      </c>
      <c r="S30">
        <v>2160.0102449999999</v>
      </c>
      <c r="T30">
        <v>2280.9318119999998</v>
      </c>
      <c r="U30">
        <v>2280.9318119999998</v>
      </c>
      <c r="V30">
        <v>2280.9318119999998</v>
      </c>
      <c r="W30">
        <v>2428.4450619999998</v>
      </c>
      <c r="X30">
        <v>2575.9583109999999</v>
      </c>
      <c r="Y30">
        <v>2723.4715609999998</v>
      </c>
      <c r="Z30">
        <v>2870.9848099999999</v>
      </c>
      <c r="AA30">
        <v>2788.2847230000002</v>
      </c>
      <c r="AB30">
        <v>3166.011309</v>
      </c>
      <c r="AC30">
        <v>3079.1377259999999</v>
      </c>
      <c r="AD30">
        <v>3168.2082959999998</v>
      </c>
      <c r="AE30">
        <v>3608.5510570000001</v>
      </c>
      <c r="AF30">
        <v>3646.4932589999999</v>
      </c>
      <c r="AG30">
        <v>3903.5775560000002</v>
      </c>
      <c r="AH30">
        <v>4051.0908060000002</v>
      </c>
      <c r="AI30">
        <v>4106.7770570000002</v>
      </c>
      <c r="AJ30">
        <v>4346.1173049999998</v>
      </c>
      <c r="AK30">
        <v>4493.6305540000003</v>
      </c>
      <c r="AL30">
        <v>4493.6305540000003</v>
      </c>
      <c r="AM30">
        <v>4571.8875369999996</v>
      </c>
      <c r="AN30">
        <v>4508.9308549999996</v>
      </c>
      <c r="AO30">
        <v>4758.5432549999996</v>
      </c>
      <c r="AP30">
        <v>5177.7825899999998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2910.9753110000001</v>
      </c>
      <c r="O31">
        <v>3137.8180579999998</v>
      </c>
      <c r="P31">
        <v>2987.1580899999999</v>
      </c>
      <c r="Q31">
        <v>2817.837023</v>
      </c>
      <c r="R31">
        <v>2817.837023</v>
      </c>
      <c r="S31">
        <v>2597.2795850000002</v>
      </c>
      <c r="T31">
        <v>2597.2795850000002</v>
      </c>
      <c r="U31">
        <v>2726.5117279999999</v>
      </c>
      <c r="V31">
        <v>2726.5117279999999</v>
      </c>
      <c r="W31">
        <v>2866.6493150000001</v>
      </c>
      <c r="X31">
        <v>2877.5547590000001</v>
      </c>
      <c r="Y31">
        <v>2791.465436</v>
      </c>
      <c r="Z31">
        <v>2733.3973449999999</v>
      </c>
      <c r="AA31">
        <v>2596.383969</v>
      </c>
      <c r="AB31">
        <v>2809.3406180000002</v>
      </c>
      <c r="AC31">
        <v>2595.4270320000001</v>
      </c>
      <c r="AD31">
        <v>2911.4689370000001</v>
      </c>
      <c r="AE31">
        <v>3276.2443920000001</v>
      </c>
      <c r="AF31">
        <v>2771.2222459999998</v>
      </c>
      <c r="AG31">
        <v>2303.0746410000002</v>
      </c>
      <c r="AH31">
        <v>2377.176015</v>
      </c>
      <c r="AI31">
        <v>2674.247734</v>
      </c>
      <c r="AJ31">
        <v>2484.6054039999999</v>
      </c>
      <c r="AK31">
        <v>3049.0322940000001</v>
      </c>
      <c r="AL31">
        <v>3317.5729799999999</v>
      </c>
      <c r="AM31">
        <v>3317.5729799999999</v>
      </c>
      <c r="AN31">
        <v>3317.5729799999999</v>
      </c>
      <c r="AO31">
        <v>3317.5729799999999</v>
      </c>
      <c r="AP31">
        <v>3576.0372659999998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1667.4177159999999</v>
      </c>
      <c r="N32">
        <v>1841.580252</v>
      </c>
      <c r="O32">
        <v>1846.255075</v>
      </c>
      <c r="P32">
        <v>2177.400858</v>
      </c>
      <c r="Q32">
        <v>2132.990217</v>
      </c>
      <c r="R32">
        <v>2177.400858</v>
      </c>
      <c r="S32">
        <v>2314.8332070000001</v>
      </c>
      <c r="T32">
        <v>2179.6561489999999</v>
      </c>
      <c r="U32">
        <v>2042.2238010000001</v>
      </c>
      <c r="V32">
        <v>2147.5048969999998</v>
      </c>
      <c r="W32">
        <v>1680.3136649999999</v>
      </c>
      <c r="X32">
        <v>1680.3136649999999</v>
      </c>
      <c r="Y32">
        <v>1620.6712809999999</v>
      </c>
      <c r="Z32">
        <v>1230.1622239999999</v>
      </c>
      <c r="AA32">
        <v>1230.1622239999999</v>
      </c>
      <c r="AB32">
        <v>1230.1622239999999</v>
      </c>
      <c r="AC32">
        <v>1194.999131</v>
      </c>
      <c r="AD32">
        <v>1230.1622239999999</v>
      </c>
      <c r="AE32">
        <v>1289.804607</v>
      </c>
      <c r="AF32">
        <v>1230.1622239999999</v>
      </c>
      <c r="AG32">
        <v>1217.067622</v>
      </c>
      <c r="AH32">
        <v>1217.067622</v>
      </c>
      <c r="AI32">
        <v>1217.067622</v>
      </c>
      <c r="AJ32">
        <v>1217.067622</v>
      </c>
      <c r="AK32">
        <v>1058.407565</v>
      </c>
      <c r="AL32">
        <v>1058.407565</v>
      </c>
      <c r="AM32">
        <v>1058.407565</v>
      </c>
      <c r="AN32">
        <v>1058.407565</v>
      </c>
      <c r="AO32">
        <v>1058.407565</v>
      </c>
      <c r="AP32">
        <v>1058.407565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635.05854580000005</v>
      </c>
      <c r="E35">
        <v>632.34658449999995</v>
      </c>
      <c r="F35">
        <v>658.36017719999995</v>
      </c>
      <c r="G35">
        <v>645.38128889999996</v>
      </c>
      <c r="H35">
        <v>1291.2719279999999</v>
      </c>
      <c r="I35">
        <v>1362.47928</v>
      </c>
      <c r="J35">
        <v>1278.2574480000001</v>
      </c>
      <c r="K35">
        <v>1278.2574480000001</v>
      </c>
      <c r="L35">
        <v>1177.1282639999999</v>
      </c>
      <c r="M35">
        <v>1291.2719279999999</v>
      </c>
      <c r="N35">
        <v>1373.8182280000001</v>
      </c>
      <c r="O35">
        <v>1460.522694</v>
      </c>
      <c r="P35">
        <v>1501.292385</v>
      </c>
      <c r="Q35">
        <v>1512.382531</v>
      </c>
      <c r="R35">
        <v>1499.3680509999999</v>
      </c>
      <c r="S35">
        <v>1499.3680509999999</v>
      </c>
      <c r="T35">
        <v>1499.3680509999999</v>
      </c>
      <c r="U35">
        <v>1499.3680509999999</v>
      </c>
      <c r="V35">
        <v>1499.3680509999999</v>
      </c>
      <c r="W35">
        <v>1139.4451240000001</v>
      </c>
      <c r="X35">
        <v>1139.4451240000001</v>
      </c>
      <c r="Y35">
        <v>1139.4451240000001</v>
      </c>
      <c r="Z35">
        <v>1079.454414</v>
      </c>
      <c r="AA35">
        <v>1079.454414</v>
      </c>
      <c r="AB35">
        <v>1079.454414</v>
      </c>
      <c r="AC35">
        <v>781.33049960000005</v>
      </c>
      <c r="AD35">
        <v>781.33049960000005</v>
      </c>
      <c r="AE35">
        <v>781.33049960000005</v>
      </c>
      <c r="AF35">
        <v>781.33049960000005</v>
      </c>
      <c r="AG35">
        <v>781.33049960000005</v>
      </c>
      <c r="AH35">
        <v>781.33049960000005</v>
      </c>
      <c r="AI35">
        <v>781.33049960000005</v>
      </c>
      <c r="AJ35">
        <v>781.33049960000005</v>
      </c>
      <c r="AK35">
        <v>841.32120959999997</v>
      </c>
      <c r="AL35">
        <v>841.32120959999997</v>
      </c>
      <c r="AM35">
        <v>841.32120959999997</v>
      </c>
      <c r="AN35">
        <v>841.32120959999997</v>
      </c>
      <c r="AO35">
        <v>841.32120959999997</v>
      </c>
      <c r="AP35">
        <v>841.32120959999997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12114.494930000001</v>
      </c>
      <c r="E40">
        <v>12759.758019999999</v>
      </c>
      <c r="F40">
        <v>12129.36177</v>
      </c>
      <c r="G40">
        <v>12775.150799999999</v>
      </c>
      <c r="H40">
        <v>10548.3518</v>
      </c>
      <c r="I40">
        <v>11406.24935</v>
      </c>
      <c r="J40">
        <v>7889.6684610000002</v>
      </c>
      <c r="K40">
        <v>8815.5389899999991</v>
      </c>
      <c r="L40">
        <v>9745.8080100000006</v>
      </c>
      <c r="M40">
        <v>11018.887290000001</v>
      </c>
      <c r="N40">
        <v>11640.12967</v>
      </c>
      <c r="O40">
        <v>12434.55636</v>
      </c>
      <c r="P40">
        <v>13028.864170000001</v>
      </c>
      <c r="Q40">
        <v>12151.17548</v>
      </c>
      <c r="R40">
        <v>12571.378220000001</v>
      </c>
      <c r="S40">
        <v>13584.129059999999</v>
      </c>
      <c r="T40">
        <v>13200.13113</v>
      </c>
      <c r="U40">
        <v>14007.597009999999</v>
      </c>
      <c r="V40">
        <v>13661.832490000001</v>
      </c>
      <c r="W40">
        <v>14176.887280000001</v>
      </c>
      <c r="X40">
        <v>14918.91264</v>
      </c>
      <c r="Y40">
        <v>15237.441580000001</v>
      </c>
      <c r="Z40">
        <v>14559.368619999999</v>
      </c>
      <c r="AA40">
        <v>14244.248729999999</v>
      </c>
      <c r="AB40">
        <v>14267.12896</v>
      </c>
      <c r="AC40">
        <v>13748.2523</v>
      </c>
      <c r="AD40">
        <v>14930.920700000001</v>
      </c>
      <c r="AE40">
        <v>19208.312160000001</v>
      </c>
      <c r="AF40">
        <v>15166.367459999999</v>
      </c>
      <c r="AG40">
        <v>14980.73388</v>
      </c>
      <c r="AH40">
        <v>15524.705669999999</v>
      </c>
      <c r="AI40">
        <v>16065.619000000001</v>
      </c>
      <c r="AJ40">
        <v>16615.199939999999</v>
      </c>
      <c r="AK40">
        <v>17247.292239999999</v>
      </c>
      <c r="AL40">
        <v>18385.42397</v>
      </c>
      <c r="AM40">
        <v>18344.60902</v>
      </c>
      <c r="AN40">
        <v>18637.817490000001</v>
      </c>
      <c r="AO40">
        <v>20466.294819999999</v>
      </c>
      <c r="AP40">
        <v>22548.700959999998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9319.152795</v>
      </c>
      <c r="P42">
        <v>9319.152795</v>
      </c>
      <c r="Q42">
        <v>9319.152795</v>
      </c>
      <c r="R42">
        <v>9440.6712869999992</v>
      </c>
      <c r="S42">
        <v>9748.7478879999999</v>
      </c>
      <c r="T42">
        <v>9440.6994360000008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2312.7037059999998</v>
      </c>
      <c r="AC42">
        <v>2537.0319089999998</v>
      </c>
      <c r="AD42">
        <v>2434.8678399999999</v>
      </c>
      <c r="AE42">
        <v>2266.962923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1135.252898</v>
      </c>
      <c r="P43">
        <v>1198.726222</v>
      </c>
      <c r="Q43">
        <v>1490.1422849999999</v>
      </c>
      <c r="R43">
        <v>1494.5229939999999</v>
      </c>
      <c r="S43">
        <v>1135.252898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201.52959799999999</v>
      </c>
      <c r="N44">
        <v>382.31430690000002</v>
      </c>
      <c r="O44">
        <v>382.31430690000002</v>
      </c>
      <c r="P44">
        <v>382.31430690000002</v>
      </c>
      <c r="Q44">
        <v>382.31430690000002</v>
      </c>
      <c r="R44">
        <v>413.39283069999999</v>
      </c>
      <c r="S44">
        <v>573.47146039999996</v>
      </c>
      <c r="T44">
        <v>573.47146039999996</v>
      </c>
      <c r="U44">
        <v>389.28786819999999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10139.502339999999</v>
      </c>
      <c r="N52">
        <v>10836.72</v>
      </c>
      <c r="O52">
        <v>10836.72</v>
      </c>
      <c r="P52">
        <v>10900.19332</v>
      </c>
      <c r="Q52">
        <v>11191.60939</v>
      </c>
      <c r="R52">
        <v>11348.58711</v>
      </c>
      <c r="S52">
        <v>11457.472250000001</v>
      </c>
      <c r="T52">
        <v>11149.423790000001</v>
      </c>
      <c r="U52">
        <v>4275.0537510000004</v>
      </c>
      <c r="V52">
        <v>4459.2373429999998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2312.7037059999998</v>
      </c>
      <c r="AC52">
        <v>2537.0319089999998</v>
      </c>
      <c r="AD52">
        <v>2434.8678399999999</v>
      </c>
      <c r="AE52">
        <v>2266.962923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531.92708519999996</v>
      </c>
      <c r="O67">
        <v>517.05737999999997</v>
      </c>
      <c r="P67">
        <v>455.81224759999998</v>
      </c>
      <c r="Q67">
        <v>153.1424251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638.39160089999996</v>
      </c>
      <c r="O76">
        <v>623.52189559999999</v>
      </c>
      <c r="P76">
        <v>522.94461739999997</v>
      </c>
      <c r="Q76">
        <v>193.7359088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92880.311119999998</v>
      </c>
      <c r="O77">
        <v>92880.311119999998</v>
      </c>
      <c r="P77">
        <v>100870.0319</v>
      </c>
      <c r="Q77">
        <v>100870.0319</v>
      </c>
      <c r="R77">
        <v>100870.0319</v>
      </c>
      <c r="S77">
        <v>100870.0319</v>
      </c>
      <c r="T77">
        <v>118200.3195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159763.95180000001</v>
      </c>
      <c r="Z77">
        <v>159763.95180000001</v>
      </c>
      <c r="AA77">
        <v>159763.95180000001</v>
      </c>
      <c r="AB77">
        <v>162197.25529999999</v>
      </c>
      <c r="AC77">
        <v>162197.25529999999</v>
      </c>
      <c r="AD77">
        <v>162197.25529999999</v>
      </c>
      <c r="AE77">
        <v>162197.25529999999</v>
      </c>
      <c r="AF77">
        <v>162197.25529999999</v>
      </c>
      <c r="AG77">
        <v>162197.25529999999</v>
      </c>
      <c r="AH77">
        <v>162197.25529999999</v>
      </c>
      <c r="AI77">
        <v>162197.25529999999</v>
      </c>
      <c r="AJ77">
        <v>162197.25529999999</v>
      </c>
      <c r="AK77">
        <v>162197.25529999999</v>
      </c>
      <c r="AL77">
        <v>160693.09</v>
      </c>
      <c r="AM77">
        <v>160693.09</v>
      </c>
      <c r="AN77">
        <v>160693.09</v>
      </c>
      <c r="AO77">
        <v>160693.09</v>
      </c>
      <c r="AP77">
        <v>160693.09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7357.1059260000002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11480.386420000001</v>
      </c>
      <c r="K79">
        <v>11480.386420000001</v>
      </c>
      <c r="L79">
        <v>11630.41764</v>
      </c>
      <c r="M79">
        <v>11780.44887</v>
      </c>
      <c r="N79">
        <v>11780.44887</v>
      </c>
      <c r="O79">
        <v>11780.44887</v>
      </c>
      <c r="P79">
        <v>5983.2980580000003</v>
      </c>
      <c r="Q79">
        <v>5902.2659640000002</v>
      </c>
      <c r="R79">
        <v>5983.2980580000003</v>
      </c>
      <c r="S79">
        <v>5280.3418179999999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6502.6437299999998</v>
      </c>
      <c r="K80">
        <v>6502.6960719999997</v>
      </c>
      <c r="L80">
        <v>6502.748415</v>
      </c>
      <c r="M80">
        <v>6502.748415</v>
      </c>
      <c r="N80">
        <v>6502.6960719999997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69197.985700000005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90638.082190000001</v>
      </c>
      <c r="J88">
        <v>94343.6</v>
      </c>
      <c r="K88">
        <v>97310.327680000002</v>
      </c>
      <c r="L88">
        <v>98370.429220000005</v>
      </c>
      <c r="M88">
        <v>98619.54277</v>
      </c>
      <c r="N88">
        <v>119838.5955</v>
      </c>
      <c r="O88">
        <v>119838.6479</v>
      </c>
      <c r="P88">
        <v>117339.8104</v>
      </c>
      <c r="Q88">
        <v>117258.7784</v>
      </c>
      <c r="R88">
        <v>117339.8104</v>
      </c>
      <c r="S88">
        <v>116636.8542</v>
      </c>
      <c r="T88">
        <v>134670.0981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165920.92610000001</v>
      </c>
      <c r="Z88">
        <v>165920.92610000001</v>
      </c>
      <c r="AA88">
        <v>165920.92610000001</v>
      </c>
      <c r="AB88">
        <v>165506.541</v>
      </c>
      <c r="AC88">
        <v>165506.541</v>
      </c>
      <c r="AD88">
        <v>165506.541</v>
      </c>
      <c r="AE88">
        <v>165506.541</v>
      </c>
      <c r="AF88">
        <v>165506.541</v>
      </c>
      <c r="AG88">
        <v>165506.541</v>
      </c>
      <c r="AH88">
        <v>165506.541</v>
      </c>
      <c r="AI88">
        <v>165506.541</v>
      </c>
      <c r="AJ88">
        <v>165506.541</v>
      </c>
      <c r="AK88">
        <v>165506.541</v>
      </c>
      <c r="AL88">
        <v>160693.09</v>
      </c>
      <c r="AM88">
        <v>160693.09</v>
      </c>
      <c r="AN88">
        <v>160693.09</v>
      </c>
      <c r="AO88">
        <v>160693.09</v>
      </c>
      <c r="AP88">
        <v>160693.09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CA60"/>
  <sheetViews>
    <sheetView workbookViewId="0">
      <selection activeCell="C12" sqref="C12"/>
    </sheetView>
  </sheetViews>
  <sheetFormatPr defaultRowHeight="15" x14ac:dyDescent="0.25"/>
  <sheetData>
    <row r="7" spans="1:64" x14ac:dyDescent="0.25">
      <c r="A7" s="233" t="s">
        <v>652</v>
      </c>
      <c r="B7">
        <v>571248.11236053111</v>
      </c>
      <c r="E7" t="s">
        <v>651</v>
      </c>
      <c r="H7">
        <v>5904.0469999999914</v>
      </c>
    </row>
    <row r="13" spans="1:64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  <c r="AA13">
        <v>2018</v>
      </c>
      <c r="AB13">
        <v>2018</v>
      </c>
      <c r="AC13">
        <v>2018</v>
      </c>
      <c r="AD13">
        <v>2018</v>
      </c>
      <c r="AE13">
        <v>2019</v>
      </c>
      <c r="AF13">
        <v>2019</v>
      </c>
      <c r="AG13">
        <v>2019</v>
      </c>
      <c r="AH13">
        <v>2019</v>
      </c>
      <c r="AI13">
        <v>2022</v>
      </c>
      <c r="AJ13">
        <v>2022</v>
      </c>
      <c r="AK13">
        <v>2023</v>
      </c>
      <c r="AL13">
        <v>2023</v>
      </c>
      <c r="AM13">
        <v>2024</v>
      </c>
      <c r="AN13">
        <v>2024</v>
      </c>
      <c r="AO13">
        <v>2024</v>
      </c>
      <c r="AP13">
        <v>2024</v>
      </c>
      <c r="AQ13">
        <v>2025</v>
      </c>
      <c r="AR13">
        <v>2025</v>
      </c>
      <c r="AS13">
        <v>2025</v>
      </c>
      <c r="AT13">
        <v>2025</v>
      </c>
      <c r="AU13">
        <v>2026</v>
      </c>
      <c r="AV13">
        <v>2026</v>
      </c>
      <c r="AW13">
        <v>2026</v>
      </c>
      <c r="AX13">
        <v>2026</v>
      </c>
      <c r="AY13">
        <v>2027</v>
      </c>
      <c r="AZ13">
        <v>2027</v>
      </c>
      <c r="BA13">
        <v>2027</v>
      </c>
      <c r="BB13">
        <v>2027</v>
      </c>
      <c r="BC13">
        <v>2028</v>
      </c>
      <c r="BD13">
        <v>2028</v>
      </c>
      <c r="BE13">
        <v>2028</v>
      </c>
      <c r="BF13">
        <v>2028</v>
      </c>
      <c r="BG13">
        <v>2029</v>
      </c>
      <c r="BH13">
        <v>2029</v>
      </c>
      <c r="BI13">
        <v>2029</v>
      </c>
      <c r="BJ13">
        <v>2029</v>
      </c>
      <c r="BK13">
        <v>2038</v>
      </c>
      <c r="BL13">
        <v>2039</v>
      </c>
    </row>
    <row r="14" spans="1:64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  <c r="AA14" t="s">
        <v>77</v>
      </c>
      <c r="AB14" t="s">
        <v>78</v>
      </c>
      <c r="AC14" t="s">
        <v>79</v>
      </c>
      <c r="AD14" t="s">
        <v>80</v>
      </c>
      <c r="AE14" t="s">
        <v>77</v>
      </c>
      <c r="AF14" t="s">
        <v>78</v>
      </c>
      <c r="AG14" t="s">
        <v>79</v>
      </c>
      <c r="AH14" t="s">
        <v>80</v>
      </c>
      <c r="AI14" t="s">
        <v>77</v>
      </c>
      <c r="AJ14" t="s">
        <v>80</v>
      </c>
      <c r="AK14" t="s">
        <v>77</v>
      </c>
      <c r="AL14" t="s">
        <v>80</v>
      </c>
      <c r="AM14" t="s">
        <v>77</v>
      </c>
      <c r="AN14" t="s">
        <v>78</v>
      </c>
      <c r="AO14" t="s">
        <v>79</v>
      </c>
      <c r="AP14" t="s">
        <v>80</v>
      </c>
      <c r="AQ14" t="s">
        <v>77</v>
      </c>
      <c r="AR14" t="s">
        <v>78</v>
      </c>
      <c r="AS14" t="s">
        <v>79</v>
      </c>
      <c r="AT14" t="s">
        <v>80</v>
      </c>
      <c r="AU14" t="s">
        <v>77</v>
      </c>
      <c r="AV14" t="s">
        <v>78</v>
      </c>
      <c r="AW14" t="s">
        <v>79</v>
      </c>
      <c r="AX14" t="s">
        <v>80</v>
      </c>
      <c r="AY14" t="s">
        <v>77</v>
      </c>
      <c r="AZ14" t="s">
        <v>78</v>
      </c>
      <c r="BA14" t="s">
        <v>79</v>
      </c>
      <c r="BB14" t="s">
        <v>80</v>
      </c>
      <c r="BC14" t="s">
        <v>77</v>
      </c>
      <c r="BD14" t="s">
        <v>78</v>
      </c>
      <c r="BE14" t="s">
        <v>79</v>
      </c>
      <c r="BF14" t="s">
        <v>80</v>
      </c>
      <c r="BG14" t="s">
        <v>77</v>
      </c>
      <c r="BH14" t="s">
        <v>78</v>
      </c>
      <c r="BI14" t="s">
        <v>79</v>
      </c>
      <c r="BJ14" t="s">
        <v>80</v>
      </c>
      <c r="BK14" t="s">
        <v>77</v>
      </c>
      <c r="BL14" t="s">
        <v>77</v>
      </c>
    </row>
    <row r="15" spans="1:64" x14ac:dyDescent="0.25">
      <c r="B15" t="s">
        <v>13</v>
      </c>
    </row>
    <row r="16" spans="1:64" x14ac:dyDescent="0.25">
      <c r="D16">
        <v>113105.859</v>
      </c>
      <c r="E16">
        <v>113437.7307</v>
      </c>
      <c r="F16">
        <v>119105.17419999999</v>
      </c>
      <c r="G16">
        <v>123930.91039999999</v>
      </c>
      <c r="H16">
        <v>115649.54429999999</v>
      </c>
      <c r="I16">
        <v>115919.7528</v>
      </c>
      <c r="J16">
        <v>121765.0632</v>
      </c>
      <c r="K16">
        <v>125686.2442</v>
      </c>
      <c r="L16">
        <v>119065.0726</v>
      </c>
      <c r="M16">
        <v>119272.3205</v>
      </c>
      <c r="N16">
        <v>125343.4903</v>
      </c>
      <c r="O16">
        <v>128243.0159</v>
      </c>
      <c r="P16">
        <v>121416.8575</v>
      </c>
      <c r="Q16">
        <v>121622.5723</v>
      </c>
      <c r="R16">
        <v>127194.451</v>
      </c>
      <c r="S16">
        <v>126475.2139</v>
      </c>
      <c r="T16">
        <v>119699.62639999999</v>
      </c>
      <c r="U16">
        <v>121629.59600000001</v>
      </c>
      <c r="V16">
        <v>127850.30530000001</v>
      </c>
      <c r="W16">
        <v>127801.7479</v>
      </c>
      <c r="X16">
        <v>118926.9298</v>
      </c>
      <c r="Y16">
        <v>120948.81600000001</v>
      </c>
      <c r="Z16">
        <v>127157.8205</v>
      </c>
      <c r="AA16">
        <v>26669.309440000001</v>
      </c>
      <c r="AB16">
        <v>11022.68</v>
      </c>
      <c r="AC16">
        <v>11603.88609</v>
      </c>
      <c r="AD16">
        <v>26154.058229999999</v>
      </c>
      <c r="AE16">
        <v>41242.852319999998</v>
      </c>
      <c r="AF16">
        <v>24917.64113</v>
      </c>
      <c r="AG16">
        <v>26875.257519999999</v>
      </c>
      <c r="AH16">
        <v>43205.315779999997</v>
      </c>
      <c r="AI16">
        <v>11768.63399</v>
      </c>
      <c r="AJ16">
        <v>533.48741440000003</v>
      </c>
      <c r="AK16">
        <v>19904.315409999999</v>
      </c>
      <c r="AL16">
        <v>6201.9397019999997</v>
      </c>
      <c r="AM16">
        <v>34317.782449999999</v>
      </c>
      <c r="AN16">
        <v>11372.993920000001</v>
      </c>
      <c r="AO16">
        <v>815.46887619999995</v>
      </c>
      <c r="AP16">
        <v>22592.979340000002</v>
      </c>
      <c r="AQ16">
        <v>45328.722580000001</v>
      </c>
      <c r="AR16">
        <v>25638.387170000002</v>
      </c>
      <c r="AS16">
        <v>16994.393049999999</v>
      </c>
      <c r="AT16">
        <v>39583.661970000001</v>
      </c>
      <c r="AU16">
        <v>57728.060010000001</v>
      </c>
      <c r="AV16">
        <v>36837.328950000003</v>
      </c>
      <c r="AW16">
        <v>26571.891490000002</v>
      </c>
      <c r="AX16">
        <v>46924.0599</v>
      </c>
      <c r="AY16">
        <v>56840.983919999999</v>
      </c>
      <c r="AZ16">
        <v>47390.841399999998</v>
      </c>
      <c r="BA16">
        <v>31245.447230000002</v>
      </c>
      <c r="BB16">
        <v>57143.465900000003</v>
      </c>
      <c r="BC16">
        <v>77348.909020000006</v>
      </c>
      <c r="BD16">
        <v>53369.253949999998</v>
      </c>
      <c r="BE16">
        <v>42821.973599999998</v>
      </c>
      <c r="BF16">
        <v>61414.983500000002</v>
      </c>
      <c r="BG16">
        <v>86346.779079999993</v>
      </c>
      <c r="BH16">
        <v>65741.320590000003</v>
      </c>
      <c r="BI16">
        <v>55395.555769999999</v>
      </c>
      <c r="BJ16">
        <v>78134.434980000005</v>
      </c>
      <c r="BK16">
        <v>252.42946029999999</v>
      </c>
      <c r="BL16">
        <v>13127.839529999999</v>
      </c>
    </row>
    <row r="17" spans="2:79" x14ac:dyDescent="0.25">
      <c r="B17" t="s">
        <v>38</v>
      </c>
      <c r="C17">
        <v>35723.962599999999</v>
      </c>
      <c r="D17">
        <v>29421.346850000002</v>
      </c>
      <c r="E17">
        <v>27407.39831</v>
      </c>
      <c r="F17">
        <v>29693.36637</v>
      </c>
      <c r="G17">
        <v>35608.642509999998</v>
      </c>
      <c r="H17">
        <v>31189.641060000002</v>
      </c>
      <c r="I17">
        <v>29191.822199999999</v>
      </c>
      <c r="J17">
        <v>31531.2693</v>
      </c>
      <c r="K17">
        <v>39792.044309999997</v>
      </c>
      <c r="L17">
        <v>33009.584710000003</v>
      </c>
      <c r="M17">
        <v>30978.946530000001</v>
      </c>
      <c r="N17">
        <v>33411.538869999997</v>
      </c>
      <c r="O17">
        <v>39467.78772</v>
      </c>
      <c r="P17">
        <v>32702.121599999999</v>
      </c>
      <c r="Q17">
        <v>30659.463299999999</v>
      </c>
      <c r="R17">
        <v>33687.897530000002</v>
      </c>
      <c r="S17">
        <v>39946.463000000003</v>
      </c>
      <c r="T17">
        <v>32999.910580000003</v>
      </c>
      <c r="U17">
        <v>30858.35024</v>
      </c>
      <c r="V17">
        <v>33412.142570000004</v>
      </c>
      <c r="W17">
        <v>37663.310669999999</v>
      </c>
      <c r="X17">
        <v>32843.495510000001</v>
      </c>
      <c r="Y17">
        <v>30695.052629999998</v>
      </c>
      <c r="Z17">
        <v>33248.460850000003</v>
      </c>
      <c r="AE17">
        <v>448.9925136</v>
      </c>
      <c r="AQ17">
        <v>6327.0687529999996</v>
      </c>
      <c r="AU17">
        <v>3454.2629940000002</v>
      </c>
      <c r="AY17">
        <v>14512.123879999999</v>
      </c>
      <c r="BC17">
        <v>1809.7534189999999</v>
      </c>
      <c r="BG17">
        <v>5009.5133379999997</v>
      </c>
    </row>
    <row r="18" spans="2:79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79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79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  <c r="AS20">
        <v>241.18114120000001</v>
      </c>
      <c r="BA20">
        <v>368.71260139999998</v>
      </c>
      <c r="BE20">
        <v>453.28318990000002</v>
      </c>
      <c r="BI20">
        <v>627.63005810000004</v>
      </c>
    </row>
    <row r="21" spans="2:79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  <c r="AG21">
        <v>1201.275805</v>
      </c>
      <c r="AL21">
        <v>2248.4191970000002</v>
      </c>
      <c r="AR21">
        <v>2285.5299850000001</v>
      </c>
      <c r="AS21">
        <v>173.57958060000001</v>
      </c>
      <c r="AX21">
        <v>2186.2732329999999</v>
      </c>
      <c r="AY21">
        <v>1019.048172</v>
      </c>
      <c r="BA21">
        <v>5562.3382080000001</v>
      </c>
      <c r="BB21">
        <v>2881.2588719999999</v>
      </c>
      <c r="BD21">
        <v>856.95119580000005</v>
      </c>
      <c r="BE21">
        <v>1177.380445</v>
      </c>
      <c r="BF21">
        <v>5683.3160980000002</v>
      </c>
      <c r="BJ21">
        <v>862.14263589999996</v>
      </c>
    </row>
    <row r="32" spans="2:79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2013</v>
      </c>
      <c r="J32">
        <v>2013</v>
      </c>
      <c r="K32">
        <v>2014</v>
      </c>
      <c r="L32">
        <v>2014</v>
      </c>
      <c r="M32">
        <v>2014</v>
      </c>
      <c r="N32">
        <v>2014</v>
      </c>
      <c r="O32">
        <v>2015</v>
      </c>
      <c r="P32">
        <v>2015</v>
      </c>
      <c r="Q32">
        <v>2015</v>
      </c>
      <c r="R32">
        <v>2015</v>
      </c>
      <c r="S32">
        <v>2016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  <c r="AA32">
        <v>2018</v>
      </c>
      <c r="AB32">
        <v>2018</v>
      </c>
      <c r="AC32">
        <v>2018</v>
      </c>
      <c r="AD32">
        <v>2018</v>
      </c>
      <c r="AE32">
        <v>2019</v>
      </c>
      <c r="AF32">
        <v>2019</v>
      </c>
      <c r="AG32">
        <v>2019</v>
      </c>
      <c r="AH32">
        <v>2019</v>
      </c>
      <c r="AI32">
        <v>2020</v>
      </c>
      <c r="AJ32">
        <v>2021</v>
      </c>
      <c r="AK32">
        <v>2022</v>
      </c>
      <c r="AL32">
        <v>2022</v>
      </c>
      <c r="AM32">
        <v>2023</v>
      </c>
      <c r="AN32">
        <v>2023</v>
      </c>
      <c r="AO32">
        <v>2023</v>
      </c>
      <c r="AP32">
        <v>2024</v>
      </c>
      <c r="AQ32">
        <v>2024</v>
      </c>
      <c r="AR32">
        <v>2024</v>
      </c>
      <c r="AS32">
        <v>2024</v>
      </c>
      <c r="AT32">
        <v>2025</v>
      </c>
      <c r="AU32">
        <v>2025</v>
      </c>
      <c r="AV32">
        <v>2025</v>
      </c>
      <c r="AW32">
        <v>2025</v>
      </c>
      <c r="AX32">
        <v>2026</v>
      </c>
      <c r="AY32">
        <v>2026</v>
      </c>
      <c r="AZ32">
        <v>2026</v>
      </c>
      <c r="BA32">
        <v>2026</v>
      </c>
      <c r="BB32">
        <v>2027</v>
      </c>
      <c r="BC32">
        <v>2027</v>
      </c>
      <c r="BD32">
        <v>2027</v>
      </c>
      <c r="BE32">
        <v>2027</v>
      </c>
      <c r="BF32">
        <v>2028</v>
      </c>
      <c r="BG32">
        <v>2028</v>
      </c>
      <c r="BH32">
        <v>2028</v>
      </c>
      <c r="BI32">
        <v>2028</v>
      </c>
      <c r="BJ32">
        <v>2029</v>
      </c>
      <c r="BK32">
        <v>2029</v>
      </c>
      <c r="BL32">
        <v>2029</v>
      </c>
      <c r="BM32">
        <v>2029</v>
      </c>
      <c r="BN32">
        <v>2037</v>
      </c>
      <c r="BO32">
        <v>2038</v>
      </c>
      <c r="BP32">
        <v>2039</v>
      </c>
      <c r="BQ32">
        <v>2040</v>
      </c>
      <c r="BR32">
        <v>2041</v>
      </c>
      <c r="BS32">
        <v>2042</v>
      </c>
      <c r="BT32">
        <v>2043</v>
      </c>
      <c r="BU32">
        <v>2044</v>
      </c>
      <c r="BV32">
        <v>2045</v>
      </c>
      <c r="BW32">
        <v>2046</v>
      </c>
      <c r="BX32">
        <v>2047</v>
      </c>
      <c r="BY32">
        <v>2048</v>
      </c>
      <c r="BZ32">
        <v>2049</v>
      </c>
      <c r="CA32">
        <v>2050</v>
      </c>
    </row>
    <row r="33" spans="2:79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79</v>
      </c>
      <c r="J33" t="s">
        <v>80</v>
      </c>
      <c r="K33" t="s">
        <v>77</v>
      </c>
      <c r="L33" t="s">
        <v>78</v>
      </c>
      <c r="M33" t="s">
        <v>79</v>
      </c>
      <c r="N33" t="s">
        <v>80</v>
      </c>
      <c r="O33" t="s">
        <v>77</v>
      </c>
      <c r="P33" t="s">
        <v>78</v>
      </c>
      <c r="Q33" t="s">
        <v>79</v>
      </c>
      <c r="R33" t="s">
        <v>80</v>
      </c>
      <c r="S33" t="s">
        <v>77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  <c r="AA33" t="s">
        <v>77</v>
      </c>
      <c r="AB33" t="s">
        <v>78</v>
      </c>
      <c r="AC33" t="s">
        <v>79</v>
      </c>
      <c r="AD33" t="s">
        <v>80</v>
      </c>
      <c r="AE33" t="s">
        <v>77</v>
      </c>
      <c r="AF33" t="s">
        <v>78</v>
      </c>
      <c r="AG33" t="s">
        <v>79</v>
      </c>
      <c r="AH33" t="s">
        <v>80</v>
      </c>
      <c r="AI33" t="s">
        <v>77</v>
      </c>
      <c r="AJ33" t="s">
        <v>77</v>
      </c>
      <c r="AK33" t="s">
        <v>77</v>
      </c>
      <c r="AL33" t="s">
        <v>80</v>
      </c>
      <c r="AM33" t="s">
        <v>77</v>
      </c>
      <c r="AN33" t="s">
        <v>78</v>
      </c>
      <c r="AO33" t="s">
        <v>80</v>
      </c>
      <c r="AP33" t="s">
        <v>77</v>
      </c>
      <c r="AQ33" t="s">
        <v>78</v>
      </c>
      <c r="AR33" t="s">
        <v>79</v>
      </c>
      <c r="AS33" t="s">
        <v>80</v>
      </c>
      <c r="AT33" t="s">
        <v>77</v>
      </c>
      <c r="AU33" t="s">
        <v>78</v>
      </c>
      <c r="AV33" t="s">
        <v>79</v>
      </c>
      <c r="AW33" t="s">
        <v>80</v>
      </c>
      <c r="AX33" t="s">
        <v>77</v>
      </c>
      <c r="AY33" t="s">
        <v>78</v>
      </c>
      <c r="AZ33" t="s">
        <v>79</v>
      </c>
      <c r="BA33" t="s">
        <v>80</v>
      </c>
      <c r="BB33" t="s">
        <v>77</v>
      </c>
      <c r="BC33" t="s">
        <v>78</v>
      </c>
      <c r="BD33" t="s">
        <v>79</v>
      </c>
      <c r="BE33" t="s">
        <v>80</v>
      </c>
      <c r="BF33" t="s">
        <v>77</v>
      </c>
      <c r="BG33" t="s">
        <v>78</v>
      </c>
      <c r="BH33" t="s">
        <v>79</v>
      </c>
      <c r="BI33" t="s">
        <v>80</v>
      </c>
      <c r="BJ33" t="s">
        <v>77</v>
      </c>
      <c r="BK33" t="s">
        <v>78</v>
      </c>
      <c r="BL33" t="s">
        <v>79</v>
      </c>
      <c r="BM33" t="s">
        <v>80</v>
      </c>
      <c r="BN33" t="s">
        <v>77</v>
      </c>
      <c r="BO33" t="s">
        <v>77</v>
      </c>
      <c r="BP33" t="s">
        <v>77</v>
      </c>
      <c r="BQ33" t="s">
        <v>77</v>
      </c>
      <c r="BR33" t="s">
        <v>77</v>
      </c>
      <c r="BS33" t="s">
        <v>77</v>
      </c>
      <c r="BT33" t="s">
        <v>77</v>
      </c>
      <c r="BU33" t="s">
        <v>77</v>
      </c>
      <c r="BV33" t="s">
        <v>77</v>
      </c>
      <c r="BW33" t="s">
        <v>77</v>
      </c>
      <c r="BX33" t="s">
        <v>77</v>
      </c>
      <c r="BY33" t="s">
        <v>77</v>
      </c>
      <c r="BZ33" t="s">
        <v>77</v>
      </c>
      <c r="CA33" t="s">
        <v>77</v>
      </c>
    </row>
    <row r="34" spans="2:79" x14ac:dyDescent="0.25">
      <c r="B34" t="s">
        <v>13</v>
      </c>
    </row>
    <row r="35" spans="2:79" x14ac:dyDescent="0.25">
      <c r="B35" t="s">
        <v>37</v>
      </c>
      <c r="C35">
        <v>1670.1981410000001</v>
      </c>
      <c r="D35">
        <v>3173.6761860000001</v>
      </c>
      <c r="E35">
        <v>107.1491439</v>
      </c>
      <c r="F35">
        <v>1763.097354</v>
      </c>
      <c r="G35">
        <v>2872.186404</v>
      </c>
      <c r="H35">
        <v>116.3986857</v>
      </c>
      <c r="I35">
        <v>115877.0315</v>
      </c>
      <c r="J35">
        <v>122105.4644</v>
      </c>
      <c r="K35">
        <v>131706.8891</v>
      </c>
      <c r="L35">
        <v>121484.2905</v>
      </c>
      <c r="M35">
        <v>119229.5993</v>
      </c>
      <c r="N35">
        <v>125683.8915</v>
      </c>
      <c r="O35">
        <v>134263.66080000001</v>
      </c>
      <c r="P35">
        <v>123836.07550000001</v>
      </c>
      <c r="Q35">
        <v>121579.8511</v>
      </c>
      <c r="R35">
        <v>128130.19779999999</v>
      </c>
      <c r="S35">
        <v>132604.15470000001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  <c r="AA35">
        <v>34627.244429999999</v>
      </c>
      <c r="AB35">
        <v>15800.54214</v>
      </c>
      <c r="AC35">
        <v>12027.16228</v>
      </c>
      <c r="AD35">
        <v>28967.745070000001</v>
      </c>
      <c r="AE35">
        <v>51977.331980000003</v>
      </c>
      <c r="AF35">
        <v>29466.657640000001</v>
      </c>
      <c r="AG35">
        <v>28501.291300000001</v>
      </c>
      <c r="AH35">
        <v>46078.328500000003</v>
      </c>
      <c r="AI35">
        <v>8651.0476089999993</v>
      </c>
      <c r="AJ35">
        <v>13638.96603</v>
      </c>
      <c r="AK35">
        <v>26304.084330000002</v>
      </c>
      <c r="AL35">
        <v>4486.7417640000003</v>
      </c>
      <c r="AM35">
        <v>34498.185850000002</v>
      </c>
      <c r="AN35">
        <v>892.40570879999996</v>
      </c>
      <c r="AO35">
        <v>12433.826940000001</v>
      </c>
      <c r="AP35">
        <v>48913.526680000003</v>
      </c>
      <c r="AQ35">
        <v>14622.68471</v>
      </c>
      <c r="AR35">
        <v>926.53424070000005</v>
      </c>
      <c r="AS35">
        <v>26578.676100000001</v>
      </c>
      <c r="AT35">
        <v>66254.539529999995</v>
      </c>
      <c r="AU35">
        <v>31174.863649999999</v>
      </c>
      <c r="AV35">
        <v>17435.372869999999</v>
      </c>
      <c r="AW35">
        <v>43569.744440000002</v>
      </c>
      <c r="AX35">
        <v>73328.067750000002</v>
      </c>
      <c r="AY35">
        <v>40179.752959999998</v>
      </c>
      <c r="AZ35">
        <v>26586.341810000002</v>
      </c>
      <c r="BA35">
        <v>51211.159480000002</v>
      </c>
      <c r="BB35">
        <v>84538.19975</v>
      </c>
      <c r="BC35">
        <v>50733.26541</v>
      </c>
      <c r="BD35">
        <v>35439.288809999998</v>
      </c>
      <c r="BE35">
        <v>63832.956590000002</v>
      </c>
      <c r="BF35">
        <v>88651.667530000006</v>
      </c>
      <c r="BG35">
        <v>57131.50215</v>
      </c>
      <c r="BH35">
        <v>44048.842449999996</v>
      </c>
      <c r="BI35">
        <v>68481.561839999995</v>
      </c>
      <c r="BJ35">
        <v>99662.075370000006</v>
      </c>
      <c r="BK35">
        <v>69339.381770000007</v>
      </c>
      <c r="BL35">
        <v>49640.606370000001</v>
      </c>
      <c r="BM35">
        <v>76901.211020000002</v>
      </c>
      <c r="BN35">
        <v>6130.3211019999999</v>
      </c>
      <c r="BO35">
        <v>17218.91502</v>
      </c>
      <c r="BP35">
        <v>30293.938760000001</v>
      </c>
      <c r="BQ35">
        <v>896.24490800000001</v>
      </c>
      <c r="BR35">
        <v>1970.96659</v>
      </c>
      <c r="BS35">
        <v>2491.9491130000001</v>
      </c>
      <c r="BT35">
        <v>3013.5458939999999</v>
      </c>
      <c r="BU35">
        <v>3553.7838889999998</v>
      </c>
      <c r="BV35">
        <v>4402.4655220000004</v>
      </c>
      <c r="BW35">
        <v>5428.9948329999997</v>
      </c>
      <c r="BX35">
        <v>6174.3318980000004</v>
      </c>
      <c r="BY35">
        <v>7011.1733000000004</v>
      </c>
      <c r="BZ35">
        <v>9082.4164860000001</v>
      </c>
      <c r="CA35">
        <v>11771.253489999999</v>
      </c>
    </row>
    <row r="36" spans="2:79" x14ac:dyDescent="0.25">
      <c r="B36" t="s">
        <v>38</v>
      </c>
      <c r="C36">
        <v>2628.505099</v>
      </c>
      <c r="D36">
        <v>2481.141361</v>
      </c>
      <c r="F36">
        <v>2148.5062849999999</v>
      </c>
      <c r="G36">
        <v>3260.7957099999999</v>
      </c>
      <c r="I36">
        <v>31257.089110000001</v>
      </c>
      <c r="J36">
        <v>33623.209239999996</v>
      </c>
      <c r="K36">
        <v>42069.698129999997</v>
      </c>
      <c r="L36">
        <v>35859.449460000003</v>
      </c>
      <c r="M36">
        <v>33044.213430000003</v>
      </c>
      <c r="N36">
        <v>35503.478819999997</v>
      </c>
      <c r="O36">
        <v>41745.44154</v>
      </c>
      <c r="P36">
        <v>35551.986349999999</v>
      </c>
      <c r="Q36">
        <v>32724.730210000002</v>
      </c>
      <c r="R36">
        <v>35184.491820000003</v>
      </c>
      <c r="S36">
        <v>42224.116820000003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  <c r="AA36">
        <v>4289.2880660000001</v>
      </c>
      <c r="AE36">
        <v>2175.5685140000001</v>
      </c>
      <c r="AX36">
        <v>2637.2628909999999</v>
      </c>
      <c r="BB36">
        <v>2616.9646299999999</v>
      </c>
      <c r="BF36">
        <v>5900.7191350000003</v>
      </c>
      <c r="BJ36">
        <v>7087.9420970000001</v>
      </c>
    </row>
    <row r="37" spans="2:79" x14ac:dyDescent="0.25">
      <c r="B37" t="s">
        <v>39</v>
      </c>
      <c r="C37">
        <v>29046.54464</v>
      </c>
      <c r="D37">
        <v>26449.875739999999</v>
      </c>
      <c r="E37">
        <v>23399.83136</v>
      </c>
      <c r="F37">
        <v>27743.49927</v>
      </c>
      <c r="G37">
        <v>31250.892510000001</v>
      </c>
      <c r="H37">
        <v>28481.281579999999</v>
      </c>
      <c r="I37">
        <v>25217.388739999999</v>
      </c>
      <c r="J37">
        <v>29814.707920000001</v>
      </c>
      <c r="K37">
        <v>32625.204590000001</v>
      </c>
      <c r="L37">
        <v>29723.362450000001</v>
      </c>
      <c r="M37">
        <v>26296.682550000001</v>
      </c>
      <c r="N37">
        <v>31078.016220000001</v>
      </c>
      <c r="O37">
        <v>33698.232929999998</v>
      </c>
      <c r="P37">
        <v>30694.226569999999</v>
      </c>
      <c r="Q37">
        <v>27164.104149999999</v>
      </c>
      <c r="R37">
        <v>32073.49336</v>
      </c>
      <c r="S37">
        <v>34043.14056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79" x14ac:dyDescent="0.25">
      <c r="B38" t="s">
        <v>40</v>
      </c>
      <c r="C38">
        <v>8708.206064</v>
      </c>
      <c r="D38">
        <v>7625.3916120000004</v>
      </c>
      <c r="E38">
        <v>11582.92525</v>
      </c>
      <c r="F38">
        <v>12174.42994</v>
      </c>
      <c r="G38">
        <v>11521.31515</v>
      </c>
      <c r="H38">
        <v>10551.764069999999</v>
      </c>
      <c r="I38">
        <v>14534.26829</v>
      </c>
      <c r="J38">
        <v>15011.144749999999</v>
      </c>
      <c r="K38">
        <v>9150.0656789999994</v>
      </c>
      <c r="L38">
        <v>8178.7838019999999</v>
      </c>
      <c r="M38">
        <v>12108.999750000001</v>
      </c>
      <c r="N38">
        <v>12597.010550000001</v>
      </c>
      <c r="O38">
        <v>10209.472750000001</v>
      </c>
      <c r="P38">
        <v>9239.0572900000006</v>
      </c>
      <c r="Q38">
        <v>13195.447910000001</v>
      </c>
      <c r="R38">
        <v>13677.885039999999</v>
      </c>
      <c r="S38">
        <v>9766.946747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79" x14ac:dyDescent="0.25">
      <c r="B39" t="s">
        <v>42</v>
      </c>
      <c r="E39">
        <v>773.98694039999998</v>
      </c>
      <c r="F39">
        <v>602.1454526</v>
      </c>
      <c r="I39">
        <v>917.58515709999995</v>
      </c>
      <c r="J39">
        <v>745.0070207</v>
      </c>
      <c r="M39">
        <v>1034.3722720000001</v>
      </c>
      <c r="N39">
        <v>861.19502629999999</v>
      </c>
      <c r="Q39">
        <v>852.61609469999996</v>
      </c>
      <c r="R39">
        <v>680.37123799999995</v>
      </c>
      <c r="U39">
        <v>923.4370437</v>
      </c>
      <c r="V39">
        <v>750.24918390000005</v>
      </c>
      <c r="Y39">
        <v>841.84074959999998</v>
      </c>
      <c r="Z39">
        <v>660.1044359</v>
      </c>
      <c r="AR39">
        <v>36.827868119999998</v>
      </c>
      <c r="AV39">
        <v>124.2095097</v>
      </c>
      <c r="AZ39">
        <v>204.32654020000001</v>
      </c>
      <c r="BA39">
        <v>529.4670155</v>
      </c>
      <c r="BD39">
        <v>748.62485349999997</v>
      </c>
      <c r="BE39">
        <v>225.64140560000001</v>
      </c>
      <c r="BH39">
        <v>711.24705459999996</v>
      </c>
      <c r="BI39">
        <v>158.01659749999999</v>
      </c>
      <c r="BL39">
        <v>761.48049779999997</v>
      </c>
      <c r="BM39">
        <v>241.55926969999999</v>
      </c>
    </row>
    <row r="40" spans="2:79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  <c r="BA40">
        <v>1403.579874</v>
      </c>
      <c r="BD40">
        <v>1207.3666490000001</v>
      </c>
      <c r="BG40">
        <v>692.76417570000001</v>
      </c>
      <c r="BH40">
        <v>7.3944152509999999</v>
      </c>
      <c r="BI40">
        <v>2717.6951180000001</v>
      </c>
      <c r="BL40">
        <v>5935.9456360000004</v>
      </c>
      <c r="BM40">
        <v>6112.7812800000002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2014</v>
      </c>
      <c r="L51">
        <v>2014</v>
      </c>
      <c r="M51">
        <v>2014</v>
      </c>
      <c r="N51">
        <v>2014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165072.823</v>
      </c>
      <c r="L54">
        <v>150399.49799999999</v>
      </c>
      <c r="M54">
        <v>150265.3124</v>
      </c>
      <c r="N54">
        <v>158244.58100000001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148746.71950000001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56838.947440000004</v>
      </c>
      <c r="L55">
        <v>49097.391499999998</v>
      </c>
      <c r="M55">
        <v>46983.801449999999</v>
      </c>
      <c r="N55">
        <v>56145.247239999997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45738.541089999999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35236.832649999997</v>
      </c>
      <c r="L56">
        <v>34618.4015</v>
      </c>
      <c r="M56">
        <v>33979.051950000001</v>
      </c>
      <c r="N56">
        <v>35721.429609999999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D2ADA3A-B31B-481D-BE17-106DBFCB28F8}"/>
</file>

<file path=customXml/itemProps2.xml><?xml version="1.0" encoding="utf-8"?>
<ds:datastoreItem xmlns:ds="http://schemas.openxmlformats.org/officeDocument/2006/customXml" ds:itemID="{58021F78-F281-4512-94B4-AFB4F14F26C3}"/>
</file>

<file path=customXml/itemProps3.xml><?xml version="1.0" encoding="utf-8"?>
<ds:datastoreItem xmlns:ds="http://schemas.openxmlformats.org/officeDocument/2006/customXml" ds:itemID="{FEA76065-7201-4F0F-BFE2-2559051EA16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2020-03-06T21:58:23Z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