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<sst xmlns="http://schemas.openxmlformats.org/spreadsheetml/2006/main" count="12835" uniqueCount="772">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</sst>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134188.497</c:v>
                </c:pt>
                <c:pt idx="1">
                  <c:v>0</c:v>
                </c:pt>
                <c:pt idx="2">
                  <c:v>0</c:v>
                </c:pt>
                <c:pt idx="3">
                  <c:v>23395</c:v>
                </c:pt>
                <c:pt idx="4">
                  <c:v>13899.658224299999</c:v>
                </c:pt>
                <c:pt idx="5">
                  <c:v>126767.42135999999</c:v>
                </c:pt>
                <c:pt idx="6">
                  <c:v>55869.161767999998</c:v>
                </c:pt>
                <c:pt idx="7">
                  <c:v>490</c:v>
                </c:pt>
                <c:pt idx="8">
                  <c:v>59870.639820000004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32731.899000000001</c:v>
                </c:pt>
                <c:pt idx="1">
                  <c:v>3890.7799999999988</c:v>
                </c:pt>
                <c:pt idx="2">
                  <c:v>2329.3000000000029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11930.267529999999</c:v>
                </c:pt>
                <c:pt idx="1">
                  <c:v>9474.7324700000008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1899.7351859999987</c:v>
                </c:pt>
                <c:pt idx="1">
                  <c:v>5.5618299999707688E-2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36838.257268999994</c:v>
                </c:pt>
                <c:pt idx="1">
                  <c:v>42152.750340999992</c:v>
                </c:pt>
                <c:pt idx="2">
                  <c:v>41220.253750000003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10740.816046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13640.104685999999</c:v>
                </c:pt>
                <c:pt idx="1">
                  <c:v>20267.617984000004</c:v>
                </c:pt>
                <c:pt idx="2">
                  <c:v>25962.917150000001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8282000"/>
        <c:axId val="-1898287984"/>
      </c:barChart>
      <c:catAx>
        <c:axId val="-189828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7984"/>
        <c:crosses val="autoZero"/>
        <c:auto val="1"/>
        <c:lblAlgn val="ctr"/>
        <c:lblOffset val="100"/>
        <c:noMultiLvlLbl val="0"/>
      </c:catAx>
      <c:valAx>
        <c:axId val="-189828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71324.070926</c:v>
                </c:pt>
                <c:pt idx="1">
                  <c:v>0</c:v>
                </c:pt>
                <c:pt idx="2">
                  <c:v>0</c:v>
                </c:pt>
                <c:pt idx="3">
                  <c:v>21153.57704</c:v>
                </c:pt>
                <c:pt idx="4">
                  <c:v>4250.9342481000003</c:v>
                </c:pt>
                <c:pt idx="5">
                  <c:v>57853.354528999997</c:v>
                </c:pt>
                <c:pt idx="6">
                  <c:v>15717.428808000001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48809.416544000007</c:v>
                </c:pt>
                <c:pt idx="1">
                  <c:v>67922.632540999999</c:v>
                </c:pt>
                <c:pt idx="2">
                  <c:v>71668.066181999995</c:v>
                </c:pt>
                <c:pt idx="3">
                  <c:v>71324.070926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19672.129876499999</c:v>
                </c:pt>
                <c:pt idx="2">
                  <c:v>39041.502647419999</c:v>
                </c:pt>
                <c:pt idx="3">
                  <c:v>57853.354528999997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3632.217834</c:v>
                </c:pt>
                <c:pt idx="3">
                  <c:v>15717.428808000001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4745.3103628999997</c:v>
                </c:pt>
                <c:pt idx="2">
                  <c:v>4480.8369798000003</c:v>
                </c:pt>
                <c:pt idx="3">
                  <c:v>4250.9342481000003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11576.24656</c:v>
                </c:pt>
                <c:pt idx="2">
                  <c:v>20392.989890000001</c:v>
                </c:pt>
                <c:pt idx="3">
                  <c:v>21153.57704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8278192"/>
        <c:axId val="-189829233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89827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92336"/>
        <c:crosses val="autoZero"/>
        <c:auto val="1"/>
        <c:lblAlgn val="ctr"/>
        <c:lblOffset val="100"/>
        <c:noMultiLvlLbl val="0"/>
      </c:catAx>
      <c:valAx>
        <c:axId val="-18982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78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91884.863809999995</c:v>
                </c:pt>
                <c:pt idx="1">
                  <c:v>0</c:v>
                </c:pt>
                <c:pt idx="2">
                  <c:v>0</c:v>
                </c:pt>
                <c:pt idx="3">
                  <c:v>19586.168900000001</c:v>
                </c:pt>
                <c:pt idx="4">
                  <c:v>0</c:v>
                </c:pt>
                <c:pt idx="5">
                  <c:v>0</c:v>
                </c:pt>
                <c:pt idx="6">
                  <c:v>58043.095229999999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65587.028816000005</c:v>
                </c:pt>
                <c:pt idx="1">
                  <c:v>88969.406539999996</c:v>
                </c:pt>
                <c:pt idx="2">
                  <c:v>90431.304929999998</c:v>
                </c:pt>
                <c:pt idx="3">
                  <c:v>91884.863809999995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13640.10468</c:v>
                </c:pt>
                <c:pt idx="2">
                  <c:v>33907.722659999999</c:v>
                </c:pt>
                <c:pt idx="3">
                  <c:v>58043.095229999999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11720.73143</c:v>
                </c:pt>
                <c:pt idx="2">
                  <c:v>19586.168900000001</c:v>
                </c:pt>
                <c:pt idx="3">
                  <c:v>19586.168900000001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8281456"/>
        <c:axId val="-189828091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3553.101404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89828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0912"/>
        <c:crosses val="autoZero"/>
        <c:auto val="1"/>
        <c:lblAlgn val="ctr"/>
        <c:lblOffset val="100"/>
        <c:noMultiLvlLbl val="0"/>
      </c:catAx>
      <c:valAx>
        <c:axId val="-189828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18.74987308</c:v>
                </c:pt>
                <c:pt idx="2">
                  <c:v>21.73044771</c:v>
                </c:pt>
                <c:pt idx="3">
                  <c:v>30.24222391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30.133390110000001</c:v>
                </c:pt>
                <c:pt idx="2">
                  <c:v>36.699781729999998</c:v>
                </c:pt>
                <c:pt idx="3">
                  <c:v>45.494786949999998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8283632"/>
        <c:axId val="-189827982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89828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79824"/>
        <c:crosses val="autoZero"/>
        <c:auto val="1"/>
        <c:lblAlgn val="ctr"/>
        <c:lblOffset val="100"/>
        <c:noMultiLvlLbl val="0"/>
      </c:catAx>
      <c:valAx>
        <c:axId val="-189827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18.685716271232877</c:v>
                </c:pt>
                <c:pt idx="2">
                  <c:v>25.571185131506848</c:v>
                </c:pt>
                <c:pt idx="3">
                  <c:v>39.571901369863014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32.320383205479452</c:v>
                </c:pt>
                <c:pt idx="2">
                  <c:v>44.284219671232876</c:v>
                </c:pt>
                <c:pt idx="3">
                  <c:v>63.008541342465755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8280368"/>
        <c:axId val="-18982787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89828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78736"/>
        <c:crosses val="autoZero"/>
        <c:auto val="1"/>
        <c:lblAlgn val="ctr"/>
        <c:lblOffset val="100"/>
        <c:noMultiLvlLbl val="0"/>
      </c:catAx>
      <c:valAx>
        <c:axId val="-189827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134188.497</c:v>
                </c:pt>
                <c:pt idx="1">
                  <c:v>29316.746735000001</c:v>
                </c:pt>
                <c:pt idx="2">
                  <c:v>0</c:v>
                </c:pt>
                <c:pt idx="3">
                  <c:v>23395</c:v>
                </c:pt>
                <c:pt idx="4">
                  <c:v>13899.658224299999</c:v>
                </c:pt>
                <c:pt idx="5">
                  <c:v>126767.42135999999</c:v>
                </c:pt>
                <c:pt idx="6">
                  <c:v>55869.161767999998</c:v>
                </c:pt>
                <c:pt idx="7">
                  <c:v>490</c:v>
                </c:pt>
                <c:pt idx="8">
                  <c:v>59870.639820000004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32731.899000000001</c:v>
                </c:pt>
                <c:pt idx="2">
                  <c:v>3890.7799999999988</c:v>
                </c:pt>
                <c:pt idx="3">
                  <c:v>2329.3000000000029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4187.9647659999991</c:v>
                </c:pt>
                <c:pt idx="2">
                  <c:v>9050.8000000000011</c:v>
                </c:pt>
                <c:pt idx="3">
                  <c:v>4835.7819689999997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11930.267529999999</c:v>
                </c:pt>
                <c:pt idx="2">
                  <c:v>9474.7324700000008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1899.7351859999987</c:v>
                </c:pt>
                <c:pt idx="2">
                  <c:v>5.5618299999707688E-2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36838.257268999994</c:v>
                </c:pt>
                <c:pt idx="2">
                  <c:v>42152.750340999992</c:v>
                </c:pt>
                <c:pt idx="3">
                  <c:v>41220.253750000003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10740.816046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13640.104685999999</c:v>
                </c:pt>
                <c:pt idx="2">
                  <c:v>20267.617984000004</c:v>
                </c:pt>
                <c:pt idx="3">
                  <c:v>25962.917150000001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8288528"/>
        <c:axId val="-1898279280"/>
      </c:barChart>
      <c:catAx>
        <c:axId val="-189828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79280"/>
        <c:crosses val="autoZero"/>
        <c:auto val="1"/>
        <c:lblAlgn val="ctr"/>
        <c:lblOffset val="100"/>
        <c:noMultiLvlLbl val="0"/>
      </c:catAx>
      <c:valAx>
        <c:axId val="-189827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71324.070926</c:v>
                </c:pt>
                <c:pt idx="1">
                  <c:v>9277.157623000001</c:v>
                </c:pt>
                <c:pt idx="2">
                  <c:v>0</c:v>
                </c:pt>
                <c:pt idx="3">
                  <c:v>21153.57704</c:v>
                </c:pt>
                <c:pt idx="4">
                  <c:v>4250.9342481000003</c:v>
                </c:pt>
                <c:pt idx="5">
                  <c:v>57853.354528999997</c:v>
                </c:pt>
                <c:pt idx="6">
                  <c:v>15717.428808000001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48809.416544000007</c:v>
                </c:pt>
                <c:pt idx="1">
                  <c:v>67922.632540999999</c:v>
                </c:pt>
                <c:pt idx="2">
                  <c:v>71668.066181999995</c:v>
                </c:pt>
                <c:pt idx="3">
                  <c:v>71324.070926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19672.129876499999</c:v>
                </c:pt>
                <c:pt idx="2">
                  <c:v>39041.502647419999</c:v>
                </c:pt>
                <c:pt idx="3">
                  <c:v>57853.354528999997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3632.217834</c:v>
                </c:pt>
                <c:pt idx="3">
                  <c:v>15717.428808000001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4198.8497459999999</c:v>
                </c:pt>
                <c:pt idx="2">
                  <c:v>6033.3553608000002</c:v>
                </c:pt>
                <c:pt idx="3">
                  <c:v>9277.157623000001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4745.3103628999997</c:v>
                </c:pt>
                <c:pt idx="2">
                  <c:v>4480.8369798000003</c:v>
                </c:pt>
                <c:pt idx="3">
                  <c:v>4250.9342481000003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11576.24656</c:v>
                </c:pt>
                <c:pt idx="2">
                  <c:v>20392.989890000001</c:v>
                </c:pt>
                <c:pt idx="3">
                  <c:v>21153.57704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8291792"/>
        <c:axId val="-189829342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89829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93424"/>
        <c:crosses val="autoZero"/>
        <c:auto val="1"/>
        <c:lblAlgn val="ctr"/>
        <c:lblOffset val="100"/>
        <c:noMultiLvlLbl val="0"/>
      </c:catAx>
      <c:valAx>
        <c:axId val="-18982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9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91884.863809999995</c:v>
                </c:pt>
                <c:pt idx="1">
                  <c:v>27410.112270000001</c:v>
                </c:pt>
                <c:pt idx="2">
                  <c:v>0</c:v>
                </c:pt>
                <c:pt idx="3">
                  <c:v>19586.168900000001</c:v>
                </c:pt>
                <c:pt idx="4">
                  <c:v>4725.8837960000001</c:v>
                </c:pt>
                <c:pt idx="5">
                  <c:v>38030.226410000003</c:v>
                </c:pt>
                <c:pt idx="6">
                  <c:v>58043.095229999999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65587.028816000005</c:v>
                </c:pt>
                <c:pt idx="1">
                  <c:v>88969.406539999996</c:v>
                </c:pt>
                <c:pt idx="2">
                  <c:v>90431.304929999998</c:v>
                </c:pt>
                <c:pt idx="3">
                  <c:v>91884.863809999995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13640.10468</c:v>
                </c:pt>
                <c:pt idx="2">
                  <c:v>33907.722659999999</c:v>
                </c:pt>
                <c:pt idx="3">
                  <c:v>58043.095229999999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9113.5398409999998</c:v>
                </c:pt>
                <c:pt idx="1">
                  <c:v>14619.64228</c:v>
                </c:pt>
                <c:pt idx="2">
                  <c:v>23014.99828</c:v>
                </c:pt>
                <c:pt idx="3">
                  <c:v>27410.112270000001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4041.0196799999999</c:v>
                </c:pt>
                <c:pt idx="1">
                  <c:v>5116.1718860000001</c:v>
                </c:pt>
                <c:pt idx="2">
                  <c:v>4942.8282959999997</c:v>
                </c:pt>
                <c:pt idx="3">
                  <c:v>4725.8837960000001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760.52157890000001</c:v>
                </c:pt>
                <c:pt idx="1">
                  <c:v>12548.93367</c:v>
                </c:pt>
                <c:pt idx="2">
                  <c:v>25664.150280000002</c:v>
                </c:pt>
                <c:pt idx="3">
                  <c:v>38030.226410000003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11720.73143</c:v>
                </c:pt>
                <c:pt idx="2">
                  <c:v>19586.168900000001</c:v>
                </c:pt>
                <c:pt idx="3">
                  <c:v>19586.168900000001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2.2999999999999998</c:v>
                </c:pt>
                <c:pt idx="1">
                  <c:v>434.05259999999998</c:v>
                </c:pt>
                <c:pt idx="2">
                  <c:v>2582.2158089999998</c:v>
                </c:pt>
                <c:pt idx="3">
                  <c:v>11173.832350000001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8285264"/>
        <c:axId val="-189829124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3553.101404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189828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91248"/>
        <c:crosses val="autoZero"/>
        <c:auto val="1"/>
        <c:lblAlgn val="ctr"/>
        <c:lblOffset val="100"/>
        <c:noMultiLvlLbl val="0"/>
      </c:catAx>
      <c:valAx>
        <c:axId val="-189829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18.74987308</c:v>
                </c:pt>
                <c:pt idx="2">
                  <c:v>21.73044771</c:v>
                </c:pt>
                <c:pt idx="3">
                  <c:v>30.24222391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30.133390110000001</c:v>
                </c:pt>
                <c:pt idx="2">
                  <c:v>36.699781729999998</c:v>
                </c:pt>
                <c:pt idx="3">
                  <c:v>45.494786949999998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8290704"/>
        <c:axId val="-189829016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89829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90160"/>
        <c:crosses val="autoZero"/>
        <c:auto val="1"/>
        <c:lblAlgn val="ctr"/>
        <c:lblOffset val="100"/>
        <c:noMultiLvlLbl val="0"/>
      </c:catAx>
      <c:valAx>
        <c:axId val="-18982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9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18.685716271232877</c:v>
                </c:pt>
                <c:pt idx="2">
                  <c:v>25.571185131506848</c:v>
                </c:pt>
                <c:pt idx="3">
                  <c:v>39.571901369863014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32.320383205479452</c:v>
                </c:pt>
                <c:pt idx="2">
                  <c:v>44.284219671232876</c:v>
                </c:pt>
                <c:pt idx="3">
                  <c:v>63.008541342465755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8283088"/>
        <c:axId val="-189828907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189828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9072"/>
        <c:crosses val="autoZero"/>
        <c:auto val="1"/>
        <c:lblAlgn val="ctr"/>
        <c:lblOffset val="100"/>
        <c:noMultiLvlLbl val="0"/>
      </c:catAx>
      <c:valAx>
        <c:axId val="-18982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111232.571</c:v>
                </c:pt>
                <c:pt idx="12">
                  <c:v>111232.571</c:v>
                </c:pt>
                <c:pt idx="13">
                  <c:v>113754.091</c:v>
                </c:pt>
                <c:pt idx="14">
                  <c:v>113895.091</c:v>
                </c:pt>
                <c:pt idx="15">
                  <c:v>113895.091</c:v>
                </c:pt>
                <c:pt idx="16">
                  <c:v>113895.091</c:v>
                </c:pt>
                <c:pt idx="17">
                  <c:v>113982.22749999999</c:v>
                </c:pt>
                <c:pt idx="18">
                  <c:v>115091.4054</c:v>
                </c:pt>
                <c:pt idx="19">
                  <c:v>116846.36810000001</c:v>
                </c:pt>
                <c:pt idx="20">
                  <c:v>116883.091</c:v>
                </c:pt>
                <c:pt idx="21">
                  <c:v>117330.091</c:v>
                </c:pt>
                <c:pt idx="22">
                  <c:v>117330.091</c:v>
                </c:pt>
                <c:pt idx="23">
                  <c:v>117330.091</c:v>
                </c:pt>
                <c:pt idx="24">
                  <c:v>117785.871</c:v>
                </c:pt>
                <c:pt idx="25">
                  <c:v>117785.871</c:v>
                </c:pt>
                <c:pt idx="26">
                  <c:v>117785.871</c:v>
                </c:pt>
                <c:pt idx="27">
                  <c:v>117785.871</c:v>
                </c:pt>
                <c:pt idx="28">
                  <c:v>117785.871</c:v>
                </c:pt>
                <c:pt idx="29">
                  <c:v>117785.871</c:v>
                </c:pt>
                <c:pt idx="30">
                  <c:v>117785.871</c:v>
                </c:pt>
                <c:pt idx="31">
                  <c:v>117785.871</c:v>
                </c:pt>
                <c:pt idx="32">
                  <c:v>117785.871</c:v>
                </c:pt>
                <c:pt idx="33">
                  <c:v>117785.871</c:v>
                </c:pt>
                <c:pt idx="34">
                  <c:v>117923.871</c:v>
                </c:pt>
                <c:pt idx="35">
                  <c:v>118006.671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14592.383900000001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13996.12501</c:v>
                </c:pt>
                <c:pt idx="9">
                  <c:v>15429.764766</c:v>
                </c:pt>
                <c:pt idx="10">
                  <c:v>15430.064766</c:v>
                </c:pt>
                <c:pt idx="11">
                  <c:v>15430.364765999999</c:v>
                </c:pt>
                <c:pt idx="12">
                  <c:v>15430.364765999999</c:v>
                </c:pt>
                <c:pt idx="13">
                  <c:v>15430.164766</c:v>
                </c:pt>
                <c:pt idx="14">
                  <c:v>15430.164766</c:v>
                </c:pt>
                <c:pt idx="15">
                  <c:v>15430.164766</c:v>
                </c:pt>
                <c:pt idx="16">
                  <c:v>16155.564766</c:v>
                </c:pt>
                <c:pt idx="17">
                  <c:v>17080.564766</c:v>
                </c:pt>
                <c:pt idx="18">
                  <c:v>18005.564766</c:v>
                </c:pt>
                <c:pt idx="19">
                  <c:v>18930.764766</c:v>
                </c:pt>
                <c:pt idx="20">
                  <c:v>19855.764766</c:v>
                </c:pt>
                <c:pt idx="21">
                  <c:v>20780.764766</c:v>
                </c:pt>
                <c:pt idx="22">
                  <c:v>21705.964766000001</c:v>
                </c:pt>
                <c:pt idx="23">
                  <c:v>22630.964766000001</c:v>
                </c:pt>
                <c:pt idx="24">
                  <c:v>23555.964766000001</c:v>
                </c:pt>
                <c:pt idx="25">
                  <c:v>24480.964766000001</c:v>
                </c:pt>
                <c:pt idx="26">
                  <c:v>24703.414942830001</c:v>
                </c:pt>
                <c:pt idx="27">
                  <c:v>25176.034192700001</c:v>
                </c:pt>
                <c:pt idx="28">
                  <c:v>25652.741200299999</c:v>
                </c:pt>
                <c:pt idx="29">
                  <c:v>26141.049421800002</c:v>
                </c:pt>
                <c:pt idx="30">
                  <c:v>26435.497198000001</c:v>
                </c:pt>
                <c:pt idx="31">
                  <c:v>27759.521775000001</c:v>
                </c:pt>
                <c:pt idx="32">
                  <c:v>28728.956275</c:v>
                </c:pt>
                <c:pt idx="33">
                  <c:v>29316.746735000001</c:v>
                </c:pt>
                <c:pt idx="34">
                  <c:v>29316.746735000001</c:v>
                </c:pt>
                <c:pt idx="35">
                  <c:v>29316.746735000001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7609.8967130000001</c:v>
                </c:pt>
                <c:pt idx="13">
                  <c:v>9453.6594239999995</c:v>
                </c:pt>
                <c:pt idx="14">
                  <c:v>13920.267529999999</c:v>
                </c:pt>
                <c:pt idx="15">
                  <c:v>13920.267529999999</c:v>
                </c:pt>
                <c:pt idx="16">
                  <c:v>13920.267529999999</c:v>
                </c:pt>
                <c:pt idx="17">
                  <c:v>13920.267529999999</c:v>
                </c:pt>
                <c:pt idx="18">
                  <c:v>13920.267529999999</c:v>
                </c:pt>
                <c:pt idx="19">
                  <c:v>13920.267529999999</c:v>
                </c:pt>
                <c:pt idx="20">
                  <c:v>13920.267529999999</c:v>
                </c:pt>
                <c:pt idx="21">
                  <c:v>13920.267529999999</c:v>
                </c:pt>
                <c:pt idx="22">
                  <c:v>16616.156920000001</c:v>
                </c:pt>
                <c:pt idx="23">
                  <c:v>21159.673699999999</c:v>
                </c:pt>
                <c:pt idx="24">
                  <c:v>23395</c:v>
                </c:pt>
                <c:pt idx="25">
                  <c:v>23395</c:v>
                </c:pt>
                <c:pt idx="26">
                  <c:v>23395</c:v>
                </c:pt>
                <c:pt idx="27">
                  <c:v>23395</c:v>
                </c:pt>
                <c:pt idx="28">
                  <c:v>23395</c:v>
                </c:pt>
                <c:pt idx="29">
                  <c:v>23395</c:v>
                </c:pt>
                <c:pt idx="30">
                  <c:v>23395</c:v>
                </c:pt>
                <c:pt idx="31">
                  <c:v>23395</c:v>
                </c:pt>
                <c:pt idx="32">
                  <c:v>23395</c:v>
                </c:pt>
                <c:pt idx="33">
                  <c:v>23395</c:v>
                </c:pt>
                <c:pt idx="34">
                  <c:v>23395</c:v>
                </c:pt>
                <c:pt idx="35">
                  <c:v>23395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13175.02317</c:v>
                </c:pt>
                <c:pt idx="8">
                  <c:v>13175.02317</c:v>
                </c:pt>
                <c:pt idx="9">
                  <c:v>13205.402606</c:v>
                </c:pt>
                <c:pt idx="10">
                  <c:v>13205.402606</c:v>
                </c:pt>
                <c:pt idx="11">
                  <c:v>13205.402606</c:v>
                </c:pt>
                <c:pt idx="12">
                  <c:v>13205.402606</c:v>
                </c:pt>
                <c:pt idx="13">
                  <c:v>13205.402606</c:v>
                </c:pt>
                <c:pt idx="14">
                  <c:v>13205.402606</c:v>
                </c:pt>
                <c:pt idx="15">
                  <c:v>13205.402606</c:v>
                </c:pt>
                <c:pt idx="16">
                  <c:v>13505.496607000001</c:v>
                </c:pt>
                <c:pt idx="17">
                  <c:v>13505.496607000001</c:v>
                </c:pt>
                <c:pt idx="18">
                  <c:v>13505.496607000001</c:v>
                </c:pt>
                <c:pt idx="19">
                  <c:v>13505.496607000001</c:v>
                </c:pt>
                <c:pt idx="20">
                  <c:v>13505.496607000001</c:v>
                </c:pt>
                <c:pt idx="21">
                  <c:v>13513.658224299999</c:v>
                </c:pt>
                <c:pt idx="22">
                  <c:v>13513.658224299999</c:v>
                </c:pt>
                <c:pt idx="23">
                  <c:v>13513.658224299999</c:v>
                </c:pt>
                <c:pt idx="24">
                  <c:v>13513.658224299999</c:v>
                </c:pt>
                <c:pt idx="25">
                  <c:v>13513.658224299999</c:v>
                </c:pt>
                <c:pt idx="26">
                  <c:v>13513.658224299999</c:v>
                </c:pt>
                <c:pt idx="27">
                  <c:v>13513.658224299999</c:v>
                </c:pt>
                <c:pt idx="28">
                  <c:v>13513.658224299999</c:v>
                </c:pt>
                <c:pt idx="29">
                  <c:v>13513.658224299999</c:v>
                </c:pt>
                <c:pt idx="30">
                  <c:v>13513.658224299999</c:v>
                </c:pt>
                <c:pt idx="31">
                  <c:v>13899.658224299999</c:v>
                </c:pt>
                <c:pt idx="32">
                  <c:v>13899.658224299999</c:v>
                </c:pt>
                <c:pt idx="33">
                  <c:v>13899.658224299999</c:v>
                </c:pt>
                <c:pt idx="34">
                  <c:v>13899.658224299999</c:v>
                </c:pt>
                <c:pt idx="35">
                  <c:v>13899.658224299999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25365.161501999995</c:v>
                </c:pt>
                <c:pt idx="9">
                  <c:v>27690.64314</c:v>
                </c:pt>
                <c:pt idx="10">
                  <c:v>36204.655379999997</c:v>
                </c:pt>
                <c:pt idx="11">
                  <c:v>36835.393199999999</c:v>
                </c:pt>
                <c:pt idx="12">
                  <c:v>36627.093200000003</c:v>
                </c:pt>
                <c:pt idx="13">
                  <c:v>36610.544200000004</c:v>
                </c:pt>
                <c:pt idx="14">
                  <c:v>36512.3442</c:v>
                </c:pt>
                <c:pt idx="15">
                  <c:v>43394.417268999998</c:v>
                </c:pt>
                <c:pt idx="16">
                  <c:v>46992.188419999999</c:v>
                </c:pt>
                <c:pt idx="17">
                  <c:v>50349.388800000001</c:v>
                </c:pt>
                <c:pt idx="18">
                  <c:v>55630.147839999998</c:v>
                </c:pt>
                <c:pt idx="19">
                  <c:v>62147.048280000003</c:v>
                </c:pt>
                <c:pt idx="20">
                  <c:v>68100.277319999994</c:v>
                </c:pt>
                <c:pt idx="21">
                  <c:v>74123.12457</c:v>
                </c:pt>
                <c:pt idx="22">
                  <c:v>74977.683259999991</c:v>
                </c:pt>
                <c:pt idx="23">
                  <c:v>76459.331739999994</c:v>
                </c:pt>
                <c:pt idx="24">
                  <c:v>71355.331739999994</c:v>
                </c:pt>
                <c:pt idx="25">
                  <c:v>85547.16760999999</c:v>
                </c:pt>
                <c:pt idx="26">
                  <c:v>89847.994599999991</c:v>
                </c:pt>
                <c:pt idx="27">
                  <c:v>93393.081269999995</c:v>
                </c:pt>
                <c:pt idx="28">
                  <c:v>96964.644239999994</c:v>
                </c:pt>
                <c:pt idx="29">
                  <c:v>100607.87508</c:v>
                </c:pt>
                <c:pt idx="30">
                  <c:v>105151.28476</c:v>
                </c:pt>
                <c:pt idx="31">
                  <c:v>109178.82919999999</c:v>
                </c:pt>
                <c:pt idx="32">
                  <c:v>113163.45488999999</c:v>
                </c:pt>
                <c:pt idx="33">
                  <c:v>118779.71893999999</c:v>
                </c:pt>
                <c:pt idx="34">
                  <c:v>124583.20616999999</c:v>
                </c:pt>
                <c:pt idx="35">
                  <c:v>126767.42135999999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4555.6522189999996</c:v>
                </c:pt>
                <c:pt idx="17">
                  <c:v>9118.7151400000002</c:v>
                </c:pt>
                <c:pt idx="18">
                  <c:v>10361.721367999999</c:v>
                </c:pt>
                <c:pt idx="19">
                  <c:v>10361.721367999999</c:v>
                </c:pt>
                <c:pt idx="20">
                  <c:v>10353.100367999999</c:v>
                </c:pt>
                <c:pt idx="21">
                  <c:v>10343.100367999999</c:v>
                </c:pt>
                <c:pt idx="22">
                  <c:v>10343.100367999999</c:v>
                </c:pt>
                <c:pt idx="23">
                  <c:v>9403.4303679999994</c:v>
                </c:pt>
                <c:pt idx="24">
                  <c:v>8448.9583679999996</c:v>
                </c:pt>
                <c:pt idx="25">
                  <c:v>12911.079045999999</c:v>
                </c:pt>
                <c:pt idx="26">
                  <c:v>17047.179173</c:v>
                </c:pt>
                <c:pt idx="27">
                  <c:v>21203.709987999999</c:v>
                </c:pt>
                <c:pt idx="28">
                  <c:v>25346.933098000001</c:v>
                </c:pt>
                <c:pt idx="29">
                  <c:v>29556.563608</c:v>
                </c:pt>
                <c:pt idx="30">
                  <c:v>33827.385188</c:v>
                </c:pt>
                <c:pt idx="31">
                  <c:v>38105.606617999998</c:v>
                </c:pt>
                <c:pt idx="32">
                  <c:v>42333.427468000002</c:v>
                </c:pt>
                <c:pt idx="33">
                  <c:v>47026.577707999997</c:v>
                </c:pt>
                <c:pt idx="34">
                  <c:v>51502.929867999999</c:v>
                </c:pt>
                <c:pt idx="35">
                  <c:v>55869.161767999998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250.3264154</c:v>
                </c:pt>
                <c:pt idx="10">
                  <c:v>4216.6059109999997</c:v>
                </c:pt>
                <c:pt idx="11">
                  <c:v>5977.3957570000002</c:v>
                </c:pt>
                <c:pt idx="12">
                  <c:v>8575.1427120000008</c:v>
                </c:pt>
                <c:pt idx="13">
                  <c:v>9507.1518030000007</c:v>
                </c:pt>
                <c:pt idx="14">
                  <c:v>11111.932559999999</c:v>
                </c:pt>
                <c:pt idx="15">
                  <c:v>13640.104685999999</c:v>
                </c:pt>
                <c:pt idx="16">
                  <c:v>17773.739419999998</c:v>
                </c:pt>
                <c:pt idx="17">
                  <c:v>19690.353862</c:v>
                </c:pt>
                <c:pt idx="18">
                  <c:v>21120.159529999997</c:v>
                </c:pt>
                <c:pt idx="19">
                  <c:v>22195.228210000001</c:v>
                </c:pt>
                <c:pt idx="20">
                  <c:v>25025.382140000002</c:v>
                </c:pt>
                <c:pt idx="21">
                  <c:v>27914.711239999997</c:v>
                </c:pt>
                <c:pt idx="22">
                  <c:v>29772.49005</c:v>
                </c:pt>
                <c:pt idx="23">
                  <c:v>30250.127970000001</c:v>
                </c:pt>
                <c:pt idx="24">
                  <c:v>33674.430309999996</c:v>
                </c:pt>
                <c:pt idx="25">
                  <c:v>33907.722670000003</c:v>
                </c:pt>
                <c:pt idx="26">
                  <c:v>36457.82387</c:v>
                </c:pt>
                <c:pt idx="27">
                  <c:v>38955.107250000001</c:v>
                </c:pt>
                <c:pt idx="28">
                  <c:v>41498.600809999996</c:v>
                </c:pt>
                <c:pt idx="29">
                  <c:v>44128.799440000003</c:v>
                </c:pt>
                <c:pt idx="30">
                  <c:v>47070.326560000001</c:v>
                </c:pt>
                <c:pt idx="31">
                  <c:v>49295.202640000003</c:v>
                </c:pt>
                <c:pt idx="32">
                  <c:v>51539.59246</c:v>
                </c:pt>
                <c:pt idx="33">
                  <c:v>54188.743999999999</c:v>
                </c:pt>
                <c:pt idx="34">
                  <c:v>57375.505400000002</c:v>
                </c:pt>
                <c:pt idx="35">
                  <c:v>59870.639820000004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98287440"/>
        <c:axId val="-1898284720"/>
      </c:lineChart>
      <c:catAx>
        <c:axId val="-189828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4720"/>
        <c:crosses val="autoZero"/>
        <c:auto val="1"/>
        <c:lblAlgn val="ctr"/>
        <c:lblOffset val="100"/>
        <c:noMultiLvlLbl val="0"/>
      </c:catAx>
      <c:valAx>
        <c:axId val="-189828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20.80961066849315</c:v>
                </c:pt>
                <c:pt idx="2">
                  <c:v>21.579298134246574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26.889070180821918</c:v>
                </c:pt>
                <c:pt idx="7">
                  <c:v>26.935362095890412</c:v>
                </c:pt>
                <c:pt idx="8">
                  <c:v>27.118812038356165</c:v>
                </c:pt>
                <c:pt idx="9">
                  <c:v>27.323983720547947</c:v>
                </c:pt>
                <c:pt idx="10">
                  <c:v>21.252285821917809</c:v>
                </c:pt>
                <c:pt idx="11">
                  <c:v>21.900983808219177</c:v>
                </c:pt>
                <c:pt idx="12">
                  <c:v>20.32764216712329</c:v>
                </c:pt>
                <c:pt idx="13">
                  <c:v>19.66981212328767</c:v>
                </c:pt>
                <c:pt idx="14">
                  <c:v>19.281688936986299</c:v>
                </c:pt>
                <c:pt idx="15">
                  <c:v>18.685716271232877</c:v>
                </c:pt>
                <c:pt idx="16">
                  <c:v>19.618659534246575</c:v>
                </c:pt>
                <c:pt idx="17">
                  <c:v>20.950235169863014</c:v>
                </c:pt>
                <c:pt idx="18">
                  <c:v>21.288286630136987</c:v>
                </c:pt>
                <c:pt idx="19">
                  <c:v>19.697400224657535</c:v>
                </c:pt>
                <c:pt idx="20">
                  <c:v>22.398955219178085</c:v>
                </c:pt>
                <c:pt idx="21">
                  <c:v>25.134567660273969</c:v>
                </c:pt>
                <c:pt idx="22">
                  <c:v>27.950790219178085</c:v>
                </c:pt>
                <c:pt idx="23">
                  <c:v>25.736959317808218</c:v>
                </c:pt>
                <c:pt idx="24">
                  <c:v>38.941249095890413</c:v>
                </c:pt>
                <c:pt idx="25">
                  <c:v>25.571185131506848</c:v>
                </c:pt>
                <c:pt idx="26">
                  <c:v>25.303272400000001</c:v>
                </c:pt>
                <c:pt idx="27">
                  <c:v>26.796533517808218</c:v>
                </c:pt>
                <c:pt idx="28">
                  <c:v>28.302127890410961</c:v>
                </c:pt>
                <c:pt idx="29">
                  <c:v>29.843822301369865</c:v>
                </c:pt>
                <c:pt idx="30">
                  <c:v>31.08563010958904</c:v>
                </c:pt>
                <c:pt idx="31">
                  <c:v>33.038681315068494</c:v>
                </c:pt>
                <c:pt idx="32">
                  <c:v>34.396152657534245</c:v>
                </c:pt>
                <c:pt idx="33">
                  <c:v>36.545941972602741</c:v>
                </c:pt>
                <c:pt idx="34">
                  <c:v>37.247887808219176</c:v>
                </c:pt>
                <c:pt idx="35">
                  <c:v>39.571901369863014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26.73649997260274</c:v>
                </c:pt>
                <c:pt idx="6">
                  <c:v>30.188719013698627</c:v>
                </c:pt>
                <c:pt idx="7">
                  <c:v>31.911321534246575</c:v>
                </c:pt>
                <c:pt idx="8">
                  <c:v>32.957576246575343</c:v>
                </c:pt>
                <c:pt idx="9">
                  <c:v>34.661130027397256</c:v>
                </c:pt>
                <c:pt idx="10">
                  <c:v>32.322547917808215</c:v>
                </c:pt>
                <c:pt idx="11">
                  <c:v>33.350790164383561</c:v>
                </c:pt>
                <c:pt idx="12">
                  <c:v>32.334493479452057</c:v>
                </c:pt>
                <c:pt idx="13">
                  <c:v>31.712495342465751</c:v>
                </c:pt>
                <c:pt idx="14">
                  <c:v>31.694720493150687</c:v>
                </c:pt>
                <c:pt idx="15">
                  <c:v>32.320383205479452</c:v>
                </c:pt>
                <c:pt idx="16">
                  <c:v>38.113503287671236</c:v>
                </c:pt>
                <c:pt idx="17">
                  <c:v>39.751542986301374</c:v>
                </c:pt>
                <c:pt idx="18">
                  <c:v>39.351670520547948</c:v>
                </c:pt>
                <c:pt idx="19">
                  <c:v>37.100900383561644</c:v>
                </c:pt>
                <c:pt idx="20">
                  <c:v>39.782319315068492</c:v>
                </c:pt>
                <c:pt idx="21">
                  <c:v>43.631808356164385</c:v>
                </c:pt>
                <c:pt idx="22">
                  <c:v>47.877709041095891</c:v>
                </c:pt>
                <c:pt idx="23">
                  <c:v>44.140451068493149</c:v>
                </c:pt>
                <c:pt idx="24">
                  <c:v>62.769454273972606</c:v>
                </c:pt>
                <c:pt idx="25">
                  <c:v>44.284219671232876</c:v>
                </c:pt>
                <c:pt idx="26">
                  <c:v>44.964603315068494</c:v>
                </c:pt>
                <c:pt idx="27">
                  <c:v>46.934923123287675</c:v>
                </c:pt>
                <c:pt idx="28">
                  <c:v>49.126594684931511</c:v>
                </c:pt>
                <c:pt idx="29">
                  <c:v>51.472720575342471</c:v>
                </c:pt>
                <c:pt idx="30">
                  <c:v>53.67427857534247</c:v>
                </c:pt>
                <c:pt idx="31">
                  <c:v>56.226487150684932</c:v>
                </c:pt>
                <c:pt idx="32">
                  <c:v>57.963080712328768</c:v>
                </c:pt>
                <c:pt idx="33">
                  <c:v>59.931214082191779</c:v>
                </c:pt>
                <c:pt idx="34">
                  <c:v>59.915610657534245</c:v>
                </c:pt>
                <c:pt idx="35">
                  <c:v>63.008541342465755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98284176"/>
        <c:axId val="-176238912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189828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9120"/>
        <c:crosses val="autoZero"/>
        <c:auto val="1"/>
        <c:lblAlgn val="ctr"/>
        <c:lblOffset val="100"/>
        <c:noMultiLvlLbl val="0"/>
      </c:catAx>
      <c:valAx>
        <c:axId val="-17623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28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9.0603662448996661E-2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4.277791139463441E-2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2.6783870726884543E-2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2.6783349989925962E-2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2.6783349989925962E-2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2.6783697145648485E-2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2.6783697145648485E-2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2.6783697145648485E-2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0.35460938808494419</c:v>
                </c:pt>
                <c:pt idx="33">
                  <c:v>0.42397230064362323</c:v>
                </c:pt>
                <c:pt idx="34">
                  <c:v>0.56014247100613646</c:v>
                </c:pt>
                <c:pt idx="35">
                  <c:v>0.46418494278349587</c:v>
                </c:pt>
                <c:pt idx="36">
                  <c:v>0.35457125680541346</c:v>
                </c:pt>
                <c:pt idx="37">
                  <c:v>0.42449147312220931</c:v>
                </c:pt>
                <c:pt idx="38">
                  <c:v>0.56109733322719779</c:v>
                </c:pt>
                <c:pt idx="39">
                  <c:v>0.46464590300230918</c:v>
                </c:pt>
                <c:pt idx="40">
                  <c:v>0.35447272375058864</c:v>
                </c:pt>
                <c:pt idx="41">
                  <c:v>0.42583303833121589</c:v>
                </c:pt>
                <c:pt idx="42">
                  <c:v>0.56356474044416116</c:v>
                </c:pt>
                <c:pt idx="43">
                  <c:v>0.46583704499274814</c:v>
                </c:pt>
                <c:pt idx="44">
                  <c:v>0.35446728916687664</c:v>
                </c:pt>
                <c:pt idx="45">
                  <c:v>0.42590703264706836</c:v>
                </c:pt>
                <c:pt idx="46">
                  <c:v>0.56370083086557088</c:v>
                </c:pt>
                <c:pt idx="47">
                  <c:v>0.46590274266978643</c:v>
                </c:pt>
                <c:pt idx="48">
                  <c:v>0.35444533741487294</c:v>
                </c:pt>
                <c:pt idx="49">
                  <c:v>0.42620591429297477</c:v>
                </c:pt>
                <c:pt idx="50">
                  <c:v>0.56425053410189807</c:v>
                </c:pt>
                <c:pt idx="51">
                  <c:v>0.46616811217222115</c:v>
                </c:pt>
                <c:pt idx="52">
                  <c:v>0.35444515514194402</c:v>
                </c:pt>
                <c:pt idx="53">
                  <c:v>0.42620839591070586</c:v>
                </c:pt>
                <c:pt idx="54">
                  <c:v>0.56425509829487874</c:v>
                </c:pt>
                <c:pt idx="55">
                  <c:v>0.46617031552620292</c:v>
                </c:pt>
                <c:pt idx="56">
                  <c:v>0.35444593461079388</c:v>
                </c:pt>
                <c:pt idx="57">
                  <c:v>0.42619778326640556</c:v>
                </c:pt>
                <c:pt idx="58">
                  <c:v>0.56423557954408199</c:v>
                </c:pt>
                <c:pt idx="59">
                  <c:v>0.4661608928494928</c:v>
                </c:pt>
                <c:pt idx="60">
                  <c:v>0.35439984817554854</c:v>
                </c:pt>
                <c:pt idx="61">
                  <c:v>0.42682526750120886</c:v>
                </c:pt>
                <c:pt idx="62">
                  <c:v>0.56538964874468034</c:v>
                </c:pt>
                <c:pt idx="63">
                  <c:v>0.46671802031014387</c:v>
                </c:pt>
                <c:pt idx="64">
                  <c:v>0.35437688675746931</c:v>
                </c:pt>
                <c:pt idx="65">
                  <c:v>0.427137896786208</c:v>
                </c:pt>
                <c:pt idx="66">
                  <c:v>0.56596463660289353</c:v>
                </c:pt>
                <c:pt idx="67">
                  <c:v>0.46699559597994988</c:v>
                </c:pt>
                <c:pt idx="68">
                  <c:v>0.35433074323635083</c:v>
                </c:pt>
                <c:pt idx="69">
                  <c:v>0.42776615753278024</c:v>
                </c:pt>
                <c:pt idx="70">
                  <c:v>0.5671201340362646</c:v>
                </c:pt>
                <c:pt idx="71">
                  <c:v>0.46755341287876767</c:v>
                </c:pt>
                <c:pt idx="72">
                  <c:v>0.35429472853437599</c:v>
                </c:pt>
                <c:pt idx="73">
                  <c:v>0.42825651185794156</c:v>
                </c:pt>
                <c:pt idx="74">
                  <c:v>0.56802199389409358</c:v>
                </c:pt>
                <c:pt idx="75">
                  <c:v>0.4679887861142884</c:v>
                </c:pt>
                <c:pt idx="76">
                  <c:v>0.35425855686673324</c:v>
                </c:pt>
                <c:pt idx="77">
                  <c:v>0.4287490036863903</c:v>
                </c:pt>
                <c:pt idx="78">
                  <c:v>0.5689277849931057</c:v>
                </c:pt>
                <c:pt idx="79">
                  <c:v>0.46842605725280312</c:v>
                </c:pt>
                <c:pt idx="80">
                  <c:v>0.35420398243541257</c:v>
                </c:pt>
                <c:pt idx="81">
                  <c:v>0.42949205506407184</c:v>
                </c:pt>
                <c:pt idx="82">
                  <c:v>0.57029440538994858</c:v>
                </c:pt>
                <c:pt idx="83">
                  <c:v>0.46908579385650001</c:v>
                </c:pt>
                <c:pt idx="84">
                  <c:v>0.35419685201486906</c:v>
                </c:pt>
                <c:pt idx="85">
                  <c:v>0.4295891381039767</c:v>
                </c:pt>
                <c:pt idx="86">
                  <c:v>0.57047296055857566</c:v>
                </c:pt>
                <c:pt idx="87">
                  <c:v>0.46917199153899619</c:v>
                </c:pt>
                <c:pt idx="88">
                  <c:v>0.35417714282013685</c:v>
                </c:pt>
                <c:pt idx="89">
                  <c:v>0.42985748730374956</c:v>
                </c:pt>
                <c:pt idx="90">
                  <c:v>0.57096650842022834</c:v>
                </c:pt>
                <c:pt idx="91">
                  <c:v>0.46941025194194563</c:v>
                </c:pt>
                <c:pt idx="92">
                  <c:v>0.35417672021233393</c:v>
                </c:pt>
                <c:pt idx="93">
                  <c:v>0.42986323983008962</c:v>
                </c:pt>
                <c:pt idx="94">
                  <c:v>0.57097708838018679</c:v>
                </c:pt>
                <c:pt idx="95">
                  <c:v>0.46941535947695689</c:v>
                </c:pt>
                <c:pt idx="96">
                  <c:v>0.35415671867914156</c:v>
                </c:pt>
                <c:pt idx="97">
                  <c:v>0.4301355684076314</c:v>
                </c:pt>
                <c:pt idx="98">
                  <c:v>0.57147795517487432</c:v>
                </c:pt>
                <c:pt idx="99">
                  <c:v>0.46965715316706624</c:v>
                </c:pt>
                <c:pt idx="100">
                  <c:v>0.35415533997829812</c:v>
                </c:pt>
                <c:pt idx="101">
                  <c:v>0.43015434006956488</c:v>
                </c:pt>
                <c:pt idx="102">
                  <c:v>0.57151248002844313</c:v>
                </c:pt>
                <c:pt idx="103">
                  <c:v>0.46967382005530317</c:v>
                </c:pt>
                <c:pt idx="104">
                  <c:v>0.35415533999019277</c:v>
                </c:pt>
                <c:pt idx="105">
                  <c:v>0.4301543400613641</c:v>
                </c:pt>
                <c:pt idx="106">
                  <c:v>0.5715124800348077</c:v>
                </c:pt>
                <c:pt idx="107">
                  <c:v>0.46967382005429875</c:v>
                </c:pt>
                <c:pt idx="108">
                  <c:v>0.35415533996975712</c:v>
                </c:pt>
                <c:pt idx="109">
                  <c:v>0.43015433998647434</c:v>
                </c:pt>
                <c:pt idx="110">
                  <c:v>0.57151247998437527</c:v>
                </c:pt>
                <c:pt idx="111">
                  <c:v>0.46967381999302577</c:v>
                </c:pt>
                <c:pt idx="112">
                  <c:v>0.3541553399814753</c:v>
                </c:pt>
                <c:pt idx="113">
                  <c:v>0.43015434006814857</c:v>
                </c:pt>
                <c:pt idx="114">
                  <c:v>0.57151247998019783</c:v>
                </c:pt>
                <c:pt idx="115">
                  <c:v>0.46967382006041597</c:v>
                </c:pt>
                <c:pt idx="116">
                  <c:v>0.35415534000362864</c:v>
                </c:pt>
                <c:pt idx="117">
                  <c:v>0.43015434009104814</c:v>
                </c:pt>
                <c:pt idx="118">
                  <c:v>0.57151248005465771</c:v>
                </c:pt>
                <c:pt idx="119">
                  <c:v>0.46967382000093033</c:v>
                </c:pt>
                <c:pt idx="120">
                  <c:v>0.354155340003665</c:v>
                </c:pt>
                <c:pt idx="121">
                  <c:v>0.43015434006571623</c:v>
                </c:pt>
                <c:pt idx="122">
                  <c:v>0.57151248001546529</c:v>
                </c:pt>
                <c:pt idx="123">
                  <c:v>0.46967382009379838</c:v>
                </c:pt>
                <c:pt idx="124">
                  <c:v>0.35415533999882826</c:v>
                </c:pt>
                <c:pt idx="125">
                  <c:v>0.430154340059547</c:v>
                </c:pt>
                <c:pt idx="126">
                  <c:v>0.57151248000376986</c:v>
                </c:pt>
                <c:pt idx="127">
                  <c:v>0.46967382006877212</c:v>
                </c:pt>
                <c:pt idx="128">
                  <c:v>0.35415533994571913</c:v>
                </c:pt>
                <c:pt idx="129">
                  <c:v>0.43015434002361436</c:v>
                </c:pt>
                <c:pt idx="130">
                  <c:v>0.57151248000395871</c:v>
                </c:pt>
                <c:pt idx="131">
                  <c:v>0.46967382007437053</c:v>
                </c:pt>
                <c:pt idx="132">
                  <c:v>0.35415533999747312</c:v>
                </c:pt>
                <c:pt idx="133">
                  <c:v>0.43015434005875419</c:v>
                </c:pt>
                <c:pt idx="134">
                  <c:v>0.5715124800412329</c:v>
                </c:pt>
                <c:pt idx="135">
                  <c:v>0.46967382006671055</c:v>
                </c:pt>
                <c:pt idx="136">
                  <c:v>0.35415533997249676</c:v>
                </c:pt>
                <c:pt idx="137">
                  <c:v>0.43015434006308823</c:v>
                </c:pt>
                <c:pt idx="138">
                  <c:v>0.57151248004360145</c:v>
                </c:pt>
                <c:pt idx="139">
                  <c:v>0.4696738200103428</c:v>
                </c:pt>
                <c:pt idx="140">
                  <c:v>0.35415533994735188</c:v>
                </c:pt>
                <c:pt idx="141">
                  <c:v>0.43015434003460906</c:v>
                </c:pt>
                <c:pt idx="142">
                  <c:v>0.57151248004213562</c:v>
                </c:pt>
                <c:pt idx="143">
                  <c:v>0.46967382007335645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2384224"/>
        <c:axId val="-1762390752"/>
      </c:lineChart>
      <c:catAx>
        <c:axId val="-176238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90752"/>
        <c:crosses val="autoZero"/>
        <c:auto val="1"/>
        <c:lblAlgn val="ctr"/>
        <c:lblOffset val="100"/>
        <c:noMultiLvlLbl val="0"/>
      </c:catAx>
      <c:valAx>
        <c:axId val="-17623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14.80342229</c:v>
                </c:pt>
                <c:pt idx="3">
                  <c:v>14.250641570000001</c:v>
                </c:pt>
                <c:pt idx="4">
                  <c:v>13.8966359</c:v>
                </c:pt>
                <c:pt idx="5">
                  <c:v>10.35298764</c:v>
                </c:pt>
                <c:pt idx="6">
                  <c:v>10.84073433</c:v>
                </c:pt>
                <c:pt idx="7">
                  <c:v>10.58006318</c:v>
                </c:pt>
                <c:pt idx="8">
                  <c:v>10.377774069999999</c:v>
                </c:pt>
                <c:pt idx="9">
                  <c:v>9.8394235519999995</c:v>
                </c:pt>
                <c:pt idx="10">
                  <c:v>9.4842453070000001</c:v>
                </c:pt>
                <c:pt idx="11">
                  <c:v>9.2683490709999994</c:v>
                </c:pt>
                <c:pt idx="12">
                  <c:v>9.1819436579999998</c:v>
                </c:pt>
                <c:pt idx="13">
                  <c:v>8.8566212689999997</c:v>
                </c:pt>
                <c:pt idx="14">
                  <c:v>8.1605949300000002</c:v>
                </c:pt>
                <c:pt idx="15">
                  <c:v>8.5241980819999998</c:v>
                </c:pt>
                <c:pt idx="16">
                  <c:v>8.8643747130000001</c:v>
                </c:pt>
                <c:pt idx="17">
                  <c:v>9.8473524579999996</c:v>
                </c:pt>
                <c:pt idx="18">
                  <c:v>9.6065844980000001</c:v>
                </c:pt>
                <c:pt idx="19">
                  <c:v>12.997425160000001</c:v>
                </c:pt>
                <c:pt idx="20">
                  <c:v>9.1825806550000006</c:v>
                </c:pt>
                <c:pt idx="21">
                  <c:v>9.4509065379999999</c:v>
                </c:pt>
                <c:pt idx="22">
                  <c:v>9.5519481059999993</c:v>
                </c:pt>
                <c:pt idx="23">
                  <c:v>9.6503231859999996</c:v>
                </c:pt>
                <c:pt idx="24">
                  <c:v>9.7725443789999993</c:v>
                </c:pt>
                <c:pt idx="25">
                  <c:v>9.4878971669999999</c:v>
                </c:pt>
                <c:pt idx="26">
                  <c:v>9.6157155149999998</c:v>
                </c:pt>
                <c:pt idx="27">
                  <c:v>9.6442790340000002</c:v>
                </c:pt>
                <c:pt idx="28">
                  <c:v>9.7450323010000002</c:v>
                </c:pt>
                <c:pt idx="29">
                  <c:v>9.5858278739999996</c:v>
                </c:pt>
                <c:pt idx="30">
                  <c:v>9.8459269389999999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62382048"/>
        <c:axId val="-1762380416"/>
      </c:barChart>
      <c:catAx>
        <c:axId val="-176238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0416"/>
        <c:crosses val="autoZero"/>
        <c:auto val="1"/>
        <c:lblAlgn val="ctr"/>
        <c:lblOffset val="100"/>
        <c:noMultiLvlLbl val="0"/>
      </c:catAx>
      <c:valAx>
        <c:axId val="-176238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95.971715599999996</c:v>
                </c:pt>
                <c:pt idx="3">
                  <c:v>142.516987</c:v>
                </c:pt>
                <c:pt idx="4">
                  <c:v>227.71400019999999</c:v>
                </c:pt>
                <c:pt idx="5">
                  <c:v>258.69055639999999</c:v>
                </c:pt>
                <c:pt idx="6">
                  <c:v>113.87629579999999</c:v>
                </c:pt>
                <c:pt idx="7">
                  <c:v>244.76313329999999</c:v>
                </c:pt>
                <c:pt idx="8">
                  <c:v>180.382351</c:v>
                </c:pt>
                <c:pt idx="9">
                  <c:v>228.90844910000001</c:v>
                </c:pt>
                <c:pt idx="10">
                  <c:v>168.35045299999999</c:v>
                </c:pt>
                <c:pt idx="11">
                  <c:v>254.8038186</c:v>
                </c:pt>
                <c:pt idx="12">
                  <c:v>178.6545361</c:v>
                </c:pt>
                <c:pt idx="13">
                  <c:v>216.00035930000001</c:v>
                </c:pt>
                <c:pt idx="14">
                  <c:v>236.0962638</c:v>
                </c:pt>
                <c:pt idx="15">
                  <c:v>189.62226440000001</c:v>
                </c:pt>
                <c:pt idx="16">
                  <c:v>184.85971230000001</c:v>
                </c:pt>
                <c:pt idx="17">
                  <c:v>209.4634155</c:v>
                </c:pt>
                <c:pt idx="18">
                  <c:v>207.66595169999999</c:v>
                </c:pt>
                <c:pt idx="19">
                  <c:v>162.26904920000001</c:v>
                </c:pt>
                <c:pt idx="20">
                  <c:v>307.06650430000002</c:v>
                </c:pt>
                <c:pt idx="21">
                  <c:v>182.87361920000001</c:v>
                </c:pt>
                <c:pt idx="22">
                  <c:v>159.2560095</c:v>
                </c:pt>
                <c:pt idx="23">
                  <c:v>159.8115464</c:v>
                </c:pt>
                <c:pt idx="24">
                  <c:v>159.46995319999999</c:v>
                </c:pt>
                <c:pt idx="25">
                  <c:v>181.4180878</c:v>
                </c:pt>
                <c:pt idx="26">
                  <c:v>176.4709379</c:v>
                </c:pt>
                <c:pt idx="27">
                  <c:v>167.3755587</c:v>
                </c:pt>
                <c:pt idx="28">
                  <c:v>172.85981100000001</c:v>
                </c:pt>
                <c:pt idx="29">
                  <c:v>199.11028949999999</c:v>
                </c:pt>
                <c:pt idx="30">
                  <c:v>166.30610519999999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62382592"/>
        <c:axId val="-1762388576"/>
      </c:barChart>
      <c:catAx>
        <c:axId val="-176238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8576"/>
        <c:crosses val="autoZero"/>
        <c:auto val="1"/>
        <c:lblAlgn val="ctr"/>
        <c:lblOffset val="100"/>
        <c:noMultiLvlLbl val="0"/>
      </c:catAx>
      <c:valAx>
        <c:axId val="-176238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110.77513789</c:v>
                </c:pt>
                <c:pt idx="3">
                  <c:v>156.76762857</c:v>
                </c:pt>
                <c:pt idx="4">
                  <c:v>241.61063609999999</c:v>
                </c:pt>
                <c:pt idx="5">
                  <c:v>269.04354403999997</c:v>
                </c:pt>
                <c:pt idx="6">
                  <c:v>124.71703013</c:v>
                </c:pt>
                <c:pt idx="7">
                  <c:v>255.34319647999999</c:v>
                </c:pt>
                <c:pt idx="8">
                  <c:v>190.76012506999999</c:v>
                </c:pt>
                <c:pt idx="9">
                  <c:v>238.74787265200001</c:v>
                </c:pt>
                <c:pt idx="10">
                  <c:v>177.834698307</c:v>
                </c:pt>
                <c:pt idx="11">
                  <c:v>264.07216767099999</c:v>
                </c:pt>
                <c:pt idx="12">
                  <c:v>187.836479758</c:v>
                </c:pt>
                <c:pt idx="13">
                  <c:v>224.856980569</c:v>
                </c:pt>
                <c:pt idx="14">
                  <c:v>244.25685873</c:v>
                </c:pt>
                <c:pt idx="15">
                  <c:v>198.146462482</c:v>
                </c:pt>
                <c:pt idx="16">
                  <c:v>193.724087013</c:v>
                </c:pt>
                <c:pt idx="17">
                  <c:v>219.31076795799999</c:v>
                </c:pt>
                <c:pt idx="18">
                  <c:v>217.27253619799998</c:v>
                </c:pt>
                <c:pt idx="19">
                  <c:v>175.26647436000002</c:v>
                </c:pt>
                <c:pt idx="20">
                  <c:v>316.249084955</c:v>
                </c:pt>
                <c:pt idx="21">
                  <c:v>192.32452573800001</c:v>
                </c:pt>
                <c:pt idx="22">
                  <c:v>168.807957606</c:v>
                </c:pt>
                <c:pt idx="23">
                  <c:v>169.46186958600001</c:v>
                </c:pt>
                <c:pt idx="24">
                  <c:v>169.242497579</c:v>
                </c:pt>
                <c:pt idx="25">
                  <c:v>190.90598496699999</c:v>
                </c:pt>
                <c:pt idx="26">
                  <c:v>186.086653415</c:v>
                </c:pt>
                <c:pt idx="27">
                  <c:v>177.01983773399999</c:v>
                </c:pt>
                <c:pt idx="28">
                  <c:v>182.60484330100002</c:v>
                </c:pt>
                <c:pt idx="29">
                  <c:v>208.69611737399998</c:v>
                </c:pt>
                <c:pt idx="30">
                  <c:v>176.152032139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62388032"/>
        <c:axId val="-1762387488"/>
      </c:barChart>
      <c:catAx>
        <c:axId val="-176238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7488"/>
        <c:crosses val="autoZero"/>
        <c:auto val="1"/>
        <c:lblAlgn val="ctr"/>
        <c:lblOffset val="100"/>
        <c:noMultiLvlLbl val="0"/>
      </c:catAx>
      <c:valAx>
        <c:axId val="-176238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10.224448089999999</c:v>
                </c:pt>
                <c:pt idx="1">
                  <c:v>10.0996635</c:v>
                </c:pt>
                <c:pt idx="2">
                  <c:v>9.6873563330000003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187.2561365</c:v>
                </c:pt>
                <c:pt idx="1">
                  <c:v>214.2649266</c:v>
                </c:pt>
                <c:pt idx="2">
                  <c:v>176.42454050000001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62386944"/>
        <c:axId val="-1762383136"/>
      </c:barChart>
      <c:catAx>
        <c:axId val="-17623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3136"/>
        <c:crosses val="autoZero"/>
        <c:auto val="1"/>
        <c:lblAlgn val="ctr"/>
        <c:lblOffset val="100"/>
        <c:noMultiLvlLbl val="0"/>
      </c:catAx>
      <c:valAx>
        <c:axId val="-176238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13.99926063</c:v>
                </c:pt>
                <c:pt idx="2">
                  <c:v>10.224448089999999</c:v>
                </c:pt>
                <c:pt idx="3">
                  <c:v>8.7983414020000001</c:v>
                </c:pt>
                <c:pt idx="4">
                  <c:v>10.0996635</c:v>
                </c:pt>
                <c:pt idx="5">
                  <c:v>9.5827238749999992</c:v>
                </c:pt>
                <c:pt idx="6">
                  <c:v>9.6873563330000003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150.89344130000001</c:v>
                </c:pt>
                <c:pt idx="2">
                  <c:v>187.2561365</c:v>
                </c:pt>
                <c:pt idx="3">
                  <c:v>215.03544840000001</c:v>
                </c:pt>
                <c:pt idx="4">
                  <c:v>214.2649266</c:v>
                </c:pt>
                <c:pt idx="5">
                  <c:v>168.56584319999999</c:v>
                </c:pt>
                <c:pt idx="6">
                  <c:v>176.42454050000001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62390208"/>
        <c:axId val="-1762378784"/>
      </c:barChart>
      <c:catAx>
        <c:axId val="-17623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78784"/>
        <c:crosses val="autoZero"/>
        <c:auto val="1"/>
        <c:lblAlgn val="ctr"/>
        <c:lblOffset val="100"/>
        <c:noMultiLvlLbl val="0"/>
      </c:catAx>
      <c:valAx>
        <c:axId val="-17623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9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68474.273110600014</c:v>
                </c:pt>
                <c:pt idx="1">
                  <c:v>86154.519232300008</c:v>
                </c:pt>
                <c:pt idx="2">
                  <c:v>92885.420426099998</c:v>
                </c:pt>
                <c:pt idx="3">
                  <c:v>108874.10681479999</c:v>
                </c:pt>
                <c:pt idx="4">
                  <c:v>118822.62364321998</c:v>
                </c:pt>
                <c:pt idx="5">
                  <c:v>133653.72653479999</c:v>
                </c:pt>
                <c:pt idx="6">
                  <c:v>149145.78851109999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2385856"/>
        <c:axId val="-176239292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13.99926063</c:v>
                </c:pt>
                <c:pt idx="2">
                  <c:v>10.224448089999999</c:v>
                </c:pt>
                <c:pt idx="3">
                  <c:v>8.7983414020000001</c:v>
                </c:pt>
                <c:pt idx="4">
                  <c:v>10.0996635</c:v>
                </c:pt>
                <c:pt idx="5">
                  <c:v>9.5827238749999992</c:v>
                </c:pt>
                <c:pt idx="6">
                  <c:v>9.6873563330000003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62380960"/>
        <c:axId val="-1762385312"/>
      </c:lineChart>
      <c:catAx>
        <c:axId val="-176238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92928"/>
        <c:crosses val="autoZero"/>
        <c:auto val="1"/>
        <c:lblAlgn val="ctr"/>
        <c:lblOffset val="100"/>
        <c:noMultiLvlLbl val="0"/>
      </c:catAx>
      <c:valAx>
        <c:axId val="-17623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5856"/>
        <c:crosses val="autoZero"/>
        <c:crossBetween val="between"/>
      </c:valAx>
      <c:valAx>
        <c:axId val="-176238531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0960"/>
        <c:crosses val="max"/>
        <c:crossBetween val="between"/>
      </c:valAx>
      <c:catAx>
        <c:axId val="-1762380960"/>
        <c:scaling>
          <c:orientation val="minMax"/>
        </c:scaling>
        <c:delete val="1"/>
        <c:axPos val="b"/>
        <c:majorTickMark val="out"/>
        <c:minorTickMark val="none"/>
        <c:tickLblPos val="nextTo"/>
        <c:crossAx val="-1762385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2384768"/>
        <c:axId val="-1762383680"/>
      </c:lineChart>
      <c:catAx>
        <c:axId val="-1762384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3680"/>
        <c:crosses val="autoZero"/>
        <c:auto val="1"/>
        <c:lblAlgn val="ctr"/>
        <c:lblOffset val="100"/>
        <c:noMultiLvlLbl val="0"/>
      </c:catAx>
      <c:valAx>
        <c:axId val="-17623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24.092603109999999</c:v>
                </c:pt>
                <c:pt idx="2">
                  <c:v>24.990414090000002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31.020675090000001</c:v>
                </c:pt>
                <c:pt idx="7">
                  <c:v>32.147560630000001</c:v>
                </c:pt>
                <c:pt idx="8">
                  <c:v>31.676733389999999</c:v>
                </c:pt>
                <c:pt idx="9">
                  <c:v>31.787384889999998</c:v>
                </c:pt>
                <c:pt idx="10">
                  <c:v>27.33672211</c:v>
                </c:pt>
                <c:pt idx="11">
                  <c:v>28.227554619999999</c:v>
                </c:pt>
                <c:pt idx="12">
                  <c:v>26.712656160000002</c:v>
                </c:pt>
                <c:pt idx="13">
                  <c:v>26.30876662</c:v>
                </c:pt>
                <c:pt idx="14">
                  <c:v>19.552322360000002</c:v>
                </c:pt>
                <c:pt idx="15">
                  <c:v>18.74987308</c:v>
                </c:pt>
                <c:pt idx="16">
                  <c:v>17.116416659999999</c:v>
                </c:pt>
                <c:pt idx="17">
                  <c:v>18.479432079999999</c:v>
                </c:pt>
                <c:pt idx="18">
                  <c:v>18.726497609999999</c:v>
                </c:pt>
                <c:pt idx="19">
                  <c:v>17.54820153</c:v>
                </c:pt>
                <c:pt idx="20">
                  <c:v>19.612823859999999</c:v>
                </c:pt>
                <c:pt idx="21">
                  <c:v>21.703474069999999</c:v>
                </c:pt>
                <c:pt idx="22">
                  <c:v>23.89578736</c:v>
                </c:pt>
                <c:pt idx="23">
                  <c:v>22.203900749999999</c:v>
                </c:pt>
                <c:pt idx="24">
                  <c:v>32.307792300000003</c:v>
                </c:pt>
                <c:pt idx="25">
                  <c:v>21.73044771</c:v>
                </c:pt>
                <c:pt idx="26">
                  <c:v>21.717885290000002</c:v>
                </c:pt>
                <c:pt idx="27">
                  <c:v>22.859087389999999</c:v>
                </c:pt>
                <c:pt idx="28">
                  <c:v>24.009714989999999</c:v>
                </c:pt>
                <c:pt idx="29">
                  <c:v>25.187931500000001</c:v>
                </c:pt>
                <c:pt idx="30">
                  <c:v>23.756720130000001</c:v>
                </c:pt>
                <c:pt idx="31">
                  <c:v>25.249309830000001</c:v>
                </c:pt>
                <c:pt idx="32">
                  <c:v>26.286736640000001</c:v>
                </c:pt>
                <c:pt idx="33">
                  <c:v>27.92968046</c:v>
                </c:pt>
                <c:pt idx="34">
                  <c:v>28.466131879999999</c:v>
                </c:pt>
                <c:pt idx="35">
                  <c:v>30.24222391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30.90542619</c:v>
                </c:pt>
                <c:pt idx="6">
                  <c:v>37.611891559999997</c:v>
                </c:pt>
                <c:pt idx="7">
                  <c:v>41.871825659999999</c:v>
                </c:pt>
                <c:pt idx="8">
                  <c:v>41.926253969999998</c:v>
                </c:pt>
                <c:pt idx="9">
                  <c:v>43.250704589999998</c:v>
                </c:pt>
                <c:pt idx="10">
                  <c:v>39.00247272</c:v>
                </c:pt>
                <c:pt idx="11">
                  <c:v>40.843422349999997</c:v>
                </c:pt>
                <c:pt idx="12">
                  <c:v>37.42589469</c:v>
                </c:pt>
                <c:pt idx="13">
                  <c:v>36.99451019</c:v>
                </c:pt>
                <c:pt idx="14">
                  <c:v>29.443942610000001</c:v>
                </c:pt>
                <c:pt idx="15">
                  <c:v>30.133390110000001</c:v>
                </c:pt>
                <c:pt idx="16">
                  <c:v>28.386722330000001</c:v>
                </c:pt>
                <c:pt idx="17">
                  <c:v>29.7716128</c:v>
                </c:pt>
                <c:pt idx="18">
                  <c:v>30.9129173</c:v>
                </c:pt>
                <c:pt idx="19">
                  <c:v>30.538409399999999</c:v>
                </c:pt>
                <c:pt idx="20">
                  <c:v>32.647624929999999</c:v>
                </c:pt>
                <c:pt idx="21">
                  <c:v>35.299649090000003</c:v>
                </c:pt>
                <c:pt idx="22">
                  <c:v>38.113866799999997</c:v>
                </c:pt>
                <c:pt idx="23">
                  <c:v>36.589640459999998</c:v>
                </c:pt>
                <c:pt idx="24">
                  <c:v>45.724311829999998</c:v>
                </c:pt>
                <c:pt idx="25">
                  <c:v>36.699781729999998</c:v>
                </c:pt>
                <c:pt idx="26">
                  <c:v>37.06495417</c:v>
                </c:pt>
                <c:pt idx="27">
                  <c:v>38.570741130000002</c:v>
                </c:pt>
                <c:pt idx="28">
                  <c:v>39.813387339999998</c:v>
                </c:pt>
                <c:pt idx="29">
                  <c:v>40.947302479999998</c:v>
                </c:pt>
                <c:pt idx="30">
                  <c:v>39.219744079999998</c:v>
                </c:pt>
                <c:pt idx="31">
                  <c:v>41.178404219999997</c:v>
                </c:pt>
                <c:pt idx="32">
                  <c:v>42.513655870000001</c:v>
                </c:pt>
                <c:pt idx="33">
                  <c:v>44.029169570000001</c:v>
                </c:pt>
                <c:pt idx="34">
                  <c:v>44.015747330000004</c:v>
                </c:pt>
                <c:pt idx="35">
                  <c:v>45.494786949999998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2378240"/>
        <c:axId val="-17623815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176237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1504"/>
        <c:crosses val="autoZero"/>
        <c:auto val="1"/>
        <c:lblAlgn val="ctr"/>
        <c:lblOffset val="100"/>
        <c:noMultiLvlLbl val="0"/>
      </c:catAx>
      <c:valAx>
        <c:axId val="-17623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7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2391840"/>
        <c:axId val="-1762389664"/>
      </c:lineChart>
      <c:catAx>
        <c:axId val="-176239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89664"/>
        <c:crosses val="autoZero"/>
        <c:auto val="1"/>
        <c:lblAlgn val="ctr"/>
        <c:lblOffset val="100"/>
        <c:noMultiLvlLbl val="0"/>
      </c:catAx>
      <c:valAx>
        <c:axId val="-176238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39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. Oliveira" refreshedDate="43894.216323842593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99980000002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5289999999"/>
    </cacheField>
    <cacheField name="2014" numFmtId="0">
      <sharedItems containsBlank="1" containsMixedTypes="1" containsNumber="1" minValue="0" maxValue="88663.156260000003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3403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12370000003"/>
    </cacheField>
    <cacheField name="2016" numFmtId="0">
      <sharedItems containsBlank="1" containsMixedTypes="1" containsNumber="1" minValue="0" maxValue="87345.778000000006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58080000005"/>
    </cacheField>
    <cacheField name="2017" numFmtId="0">
      <sharedItems containsBlank="1" containsMixedTypes="1" containsNumber="1" minValue="0" maxValue="91283.254119999998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81440000003"/>
    </cacheField>
    <cacheField name="20174" numFmtId="0">
      <sharedItems containsBlank="1" containsMixedTypes="1" containsNumber="1" minValue="0" maxValue="90710.316690000007"/>
    </cacheField>
    <cacheField name="2018" numFmtId="0">
      <sharedItems containsBlank="1" containsMixedTypes="1" containsNumber="1" minValue="0" maxValue="93429.307199999996"/>
    </cacheField>
    <cacheField name="20182" numFmtId="0">
      <sharedItems containsBlank="1" containsMixedTypes="1" containsNumber="1" minValue="0" maxValue="89500.540089999995"/>
    </cacheField>
    <cacheField name="20183" numFmtId="0">
      <sharedItems containsBlank="1" containsMixedTypes="1" containsNumber="1" minValue="0" maxValue="89101.853090000004"/>
    </cacheField>
    <cacheField name="20184" numFmtId="0">
      <sharedItems containsBlank="1" containsMixedTypes="1" containsNumber="1" minValue="0" maxValue="92836.038520000002"/>
    </cacheField>
    <cacheField name="2019" numFmtId="0">
      <sharedItems containsBlank="1" containsMixedTypes="1" containsNumber="1" minValue="0" maxValue="98476.076090000002"/>
    </cacheField>
    <cacheField name="20192" numFmtId="0">
      <sharedItems containsBlank="1" containsMixedTypes="1" containsNumber="1" minValue="0" maxValue="94359.485130000001"/>
    </cacheField>
    <cacheField name="20193" numFmtId="0">
      <sharedItems containsBlank="1" containsMixedTypes="1" containsNumber="1" minValue="0" maxValue="93935.940279999995"/>
    </cacheField>
    <cacheField name="20194" numFmtId="0">
      <sharedItems containsBlank="1" containsMixedTypes="1" containsNumber="1" minValue="0" maxValue="97878.508430000002"/>
    </cacheField>
    <cacheField name="2020" numFmtId="0">
      <sharedItems containsBlank="1" containsMixedTypes="1" containsNumber="1" minValue="0" maxValue="103588.1128"/>
    </cacheField>
    <cacheField name="20202" numFmtId="0">
      <sharedItems containsBlank="1" containsMixedTypes="1" containsNumber="1" minValue="0" maxValue="99290.259359999996"/>
    </cacheField>
    <cacheField name="20203" numFmtId="0">
      <sharedItems containsBlank="1" containsMixedTypes="1" containsNumber="1" minValue="0" maxValue="98849.833110000007"/>
    </cacheField>
    <cacheField name="20204" numFmtId="0">
      <sharedItems containsBlank="1" containsMixedTypes="1" containsNumber="1" minValue="0" maxValue="102968.9751"/>
    </cacheField>
    <cacheField name="2021" numFmtId="0">
      <sharedItems containsBlank="1" containsMixedTypes="1" containsNumber="1" minValue="0" maxValue="108662.26179999999"/>
    </cacheField>
    <cacheField name="20212" numFmtId="0">
      <sharedItems containsBlank="1" containsMixedTypes="1" containsNumber="1" minValue="0" maxValue="104181.1078"/>
    </cacheField>
    <cacheField name="20213" numFmtId="0">
      <sharedItems containsBlank="1" containsMixedTypes="1" containsNumber="1" minValue="0" maxValue="103722.7142"/>
    </cacheField>
    <cacheField name="20214" numFmtId="0">
      <sharedItems containsBlank="1" containsMixedTypes="1" containsNumber="1" minValue="0" maxValue="108022.23480000001"/>
    </cacheField>
    <cacheField name="2022" numFmtId="0">
      <sharedItems containsBlank="1" containsMixedTypes="1" containsNumber="1" minValue="0" maxValue="113167.7034"/>
    </cacheField>
    <cacheField name="20222" numFmtId="0">
      <sharedItems containsBlank="1" containsMixedTypes="1" containsNumber="1" minValue="0" maxValue="108497.2687"/>
    </cacheField>
    <cacheField name="20223" numFmtId="0">
      <sharedItems containsBlank="1" containsMixedTypes="1" containsNumber="1" minValue="0" maxValue="108017.55130000001"/>
    </cacheField>
    <cacheField name="20224" numFmtId="0">
      <sharedItems containsBlank="1" containsMixedTypes="1" containsNumber="1" minValue="0" maxValue="112503.6256"/>
    </cacheField>
    <cacheField name="2023" numFmtId="0">
      <sharedItems containsBlank="1" containsMixedTypes="1" containsNumber="1" minValue="0" maxValue="117933.3422"/>
    </cacheField>
    <cacheField name="20232" numFmtId="0">
      <sharedItems containsBlank="1" containsMixedTypes="1" containsNumber="1" minValue="0" maxValue="113062.5615"/>
    </cacheField>
    <cacheField name="20233" numFmtId="0">
      <sharedItems containsBlank="1" containsMixedTypes="1" containsNumber="1" minValue="0" maxValue="112561.27529999999"/>
    </cacheField>
    <cacheField name="20234" numFmtId="0">
      <sharedItems containsBlank="1" containsMixedTypes="1" containsNumber="1" minValue="0" maxValue="117242.21890000001"/>
    </cacheField>
    <cacheField name="2024" numFmtId="0">
      <sharedItems containsBlank="1" containsMixedTypes="1" containsNumber="1" minValue="0" maxValue="122830.6882"/>
    </cacheField>
    <cacheField name="20242" numFmtId="0">
      <sharedItems containsBlank="1" containsMixedTypes="1" containsNumber="1" minValue="0" maxValue="117758.1297"/>
    </cacheField>
    <cacheField name="20243" numFmtId="0">
      <sharedItems containsBlank="1" containsMixedTypes="1" containsNumber="1" minValue="0" maxValue="117234.3867"/>
    </cacheField>
    <cacheField name="20244" numFmtId="0">
      <sharedItems containsBlank="1" containsMixedTypes="1" containsNumber="1" minValue="0" maxValue="122114.86"/>
    </cacheField>
    <cacheField name="2025" numFmtId="0">
      <sharedItems containsBlank="1" containsMixedTypes="1" containsNumber="1" minValue="0" maxValue="127926.29059999999"/>
    </cacheField>
    <cacheField name="20252" numFmtId="0">
      <sharedItems containsBlank="1" containsMixedTypes="1" containsNumber="1" minValue="0" maxValue="122642.5135"/>
    </cacheField>
    <cacheField name="20253" numFmtId="0">
      <sharedItems containsBlank="1" containsMixedTypes="1" containsNumber="1" minValue="0" maxValue="122095.14969999999"/>
    </cacheField>
    <cacheField name="20254" numFmtId="0">
      <sharedItems containsBlank="1" containsMixedTypes="1" containsNumber="1" minValue="0" maxValue="127184.6931"/>
    </cacheField>
    <cacheField name="2026" numFmtId="0">
      <sharedItems containsBlank="1" containsMixedTypes="1" containsNumber="1" minValue="0" maxValue="132344.48860000001"/>
    </cacheField>
    <cacheField name="20262" numFmtId="0">
      <sharedItems containsBlank="1" containsMixedTypes="1" containsNumber="1" minValue="0" maxValue="126893.46709999999"/>
    </cacheField>
    <cacheField name="20263" numFmtId="0">
      <sharedItems containsBlank="1" containsMixedTypes="1" containsNumber="1" minValue="0" maxValue="126326.9425"/>
    </cacheField>
    <cacheField name="20264" numFmtId="0">
      <sharedItems containsBlank="1" containsMixedTypes="1" containsNumber="1" minValue="0" maxValue="131587.67329999999"/>
    </cacheField>
    <cacheField name="2027" numFmtId="0">
      <sharedItems containsBlank="1" containsMixedTypes="1" containsNumber="1" minValue="0" maxValue="136558.6385"/>
    </cacheField>
    <cacheField name="20272" numFmtId="0">
      <sharedItems containsBlank="1" containsMixedTypes="1" containsNumber="1" minValue="0" maxValue="130935.39079999999"/>
    </cacheField>
    <cacheField name="20273" numFmtId="0">
      <sharedItems containsBlank="1" containsMixedTypes="1" containsNumber="1" minValue="0" maxValue="130349.73330000001"/>
    </cacheField>
    <cacheField name="20274" numFmtId="0">
      <sharedItems containsBlank="1" containsMixedTypes="1" containsNumber="1" minValue="0" maxValue="135780.10159999999"/>
    </cacheField>
    <cacheField name="2028" numFmtId="0">
      <sharedItems containsBlank="1" containsMixedTypes="1" containsNumber="1" minValue="0" maxValue="140938.30809999999"/>
    </cacheField>
    <cacheField name="20282" numFmtId="0">
      <sharedItems containsBlank="1" containsMixedTypes="1" containsNumber="1" minValue="0" maxValue="135134.0723"/>
    </cacheField>
    <cacheField name="20283" numFmtId="0">
      <sharedItems containsBlank="1" containsMixedTypes="1" containsNumber="1" minValue="0" maxValue="134527.3365"/>
    </cacheField>
    <cacheField name="20284" numFmtId="0">
      <sharedItems containsBlank="1" containsMixedTypes="1" containsNumber="1" minValue="0" maxValue="140139.21350000001"/>
    </cacheField>
    <cacheField name="2029" numFmtId="0">
      <sharedItems containsBlank="1" containsMixedTypes="1" containsNumber="1" minValue="0" maxValue="145417.06709999999"/>
    </cacheField>
    <cacheField name="20292" numFmtId="0">
      <sharedItems containsBlank="1" containsMixedTypes="1" containsNumber="1" minValue="0" maxValue="139429.61550000001"/>
    </cacheField>
    <cacheField name="20293" numFmtId="0">
      <sharedItems containsBlank="1" containsMixedTypes="1" containsNumber="1" minValue="0" maxValue="138801.84909999999"/>
    </cacheField>
    <cacheField name="20294" numFmtId="0">
      <sharedItems containsBlank="1" containsMixedTypes="1" containsNumber="1" minValue="0" maxValue="144596.334"/>
    </cacheField>
    <cacheField name="2030" numFmtId="0">
      <sharedItems containsBlank="1" containsMixedTypes="1" containsNumber="1" minValue="0" maxValue="150032.41409999999"/>
    </cacheField>
    <cacheField name="20302" numFmtId="0">
      <sharedItems containsBlank="1" containsMixedTypes="1" containsNumber="1" minValue="0" maxValue="143863.81200000001"/>
    </cacheField>
    <cacheField name="20303" numFmtId="0">
      <sharedItems containsBlank="1" containsMixedTypes="1" containsNumber="1" minValue="0" maxValue="143216.70240000001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393"/>
    </cacheField>
    <cacheField name="20312" numFmtId="0">
      <sharedItems containsBlank="1" containsMixedTypes="1" containsNumber="1" minValue="0" maxValue="148477.6611"/>
    </cacheField>
    <cacheField name="20313" numFmtId="0">
      <sharedItems containsBlank="1" containsMixedTypes="1" containsNumber="1" minValue="0" maxValue="147809.23910000001"/>
    </cacheField>
    <cacheField name="20314" numFmtId="0">
      <sharedItems containsBlank="1" containsMixedTypes="1" containsNumber="1" minValue="0" maxValue="153972.83739999999"/>
    </cacheField>
    <cacheField name="2032" numFmtId="0">
      <sharedItems containsBlank="1" containsMixedTypes="1" containsNumber="1" minValue="0" maxValue="159689.9633"/>
    </cacheField>
    <cacheField name="20322" numFmtId="0">
      <sharedItems containsBlank="1" containsMixedTypes="1" containsNumber="1" minValue="0" maxValue="153129.84839999999"/>
    </cacheField>
    <cacheField name="20323" numFmtId="0">
      <sharedItems containsBlank="1" containsMixedTypes="1" containsNumber="1" minValue="0" maxValue="152439.49890000001"/>
    </cacheField>
    <cacheField name="20324" numFmtId="0">
      <sharedItems containsBlank="1" containsMixedTypes="1" containsNumber="1" minValue="0" maxValue="158797.17860000001"/>
    </cacheField>
    <cacheField name="2033" numFmtId="0">
      <sharedItems containsBlank="1" containsMixedTypes="1" containsNumber="1" minValue="0" maxValue="164508.33040000001"/>
    </cacheField>
    <cacheField name="20332" numFmtId="0">
      <sharedItems containsBlank="1" containsMixedTypes="1" containsNumber="1" minValue="0" maxValue="157755.45259999999"/>
    </cacheField>
    <cacheField name="20333" numFmtId="0">
      <sharedItems containsBlank="1" containsMixedTypes="1" containsNumber="1" minValue="0" maxValue="157043.22289999999"/>
    </cacheField>
    <cacheField name="20334" numFmtId="0">
      <sharedItems containsBlank="1" containsMixedTypes="1" containsNumber="1" minValue="0" maxValue="163593.4437"/>
    </cacheField>
    <cacheField name="2034" numFmtId="0">
      <sharedItems containsBlank="1" containsMixedTypes="1" containsNumber="1" minValue="0" maxValue="169505.78030000001"/>
    </cacheField>
    <cacheField name="20342" numFmtId="0">
      <sharedItems containsBlank="1" containsMixedTypes="1" containsNumber="1" minValue="0" maxValue="162541.24559999999"/>
    </cacheField>
    <cacheField name="20343" numFmtId="0">
      <sharedItems containsBlank="1" containsMixedTypes="1" containsNumber="1" minValue="0" maxValue="161803.60269999999"/>
    </cacheField>
    <cacheField name="20344" numFmtId="0">
      <sharedItems containsBlank="1" containsMixedTypes="1" containsNumber="1" minValue="0" maxValue="168566.0154"/>
    </cacheField>
    <cacheField name="2035" numFmtId="0">
      <sharedItems containsBlank="1" containsMixedTypes="1" containsNumber="1" minValue="0" maxValue="174655.55799999999"/>
    </cacheField>
    <cacheField name="20352" numFmtId="0">
      <sharedItems containsBlank="1" containsMixedTypes="1" containsNumber="1" minValue="0" maxValue="167481.47380000001"/>
    </cacheField>
    <cacheField name="20353" numFmtId="0">
      <sharedItems containsBlank="1" containsMixedTypes="1" containsNumber="1" minValue="0" maxValue="166719.90119999999"/>
    </cacheField>
    <cacheField name="20354" numFmtId="0">
      <sharedItems containsBlank="1" containsMixedTypes="1" containsNumber="1" minValue="0" maxValue="173690.15109999999"/>
    </cacheField>
    <cacheField name="2036" numFmtId="0">
      <sharedItems containsBlank="1" containsMixedTypes="1" containsNumber="1" minValue="0" maxValue="180128.1666"/>
    </cacheField>
    <cacheField name="20362" numFmtId="0">
      <sharedItems containsBlank="1" containsMixedTypes="1" containsNumber="1" minValue="0" maxValue="172735.5582"/>
    </cacheField>
    <cacheField name="20363" numFmtId="0">
      <sharedItems containsBlank="1" containsMixedTypes="1" containsNumber="1" minValue="0" maxValue="171948.79610000001"/>
    </cacheField>
    <cacheField name="20364" numFmtId="0">
      <sharedItems containsBlank="1" containsMixedTypes="1" containsNumber="1" minValue="0" maxValue="179137.85430000001"/>
    </cacheField>
    <cacheField name="2037" numFmtId="0">
      <sharedItems containsBlank="1" containsMixedTypes="1" containsNumber="1" minValue="0" maxValue="185554.65590000001"/>
    </cacheField>
    <cacheField name="20372" numFmtId="0">
      <sharedItems containsBlank="1" containsMixedTypes="1" containsNumber="1" minValue="0" maxValue="177938.4124"/>
    </cacheField>
    <cacheField name="20373" numFmtId="0">
      <sharedItems containsBlank="1" containsMixedTypes="1" containsNumber="1" minValue="0" maxValue="177125.28080000001"/>
    </cacheField>
    <cacheField name="20374" numFmtId="0">
      <sharedItems containsBlank="1" containsMixedTypes="1" containsNumber="1" minValue="0" maxValue="184539.08749999999"/>
    </cacheField>
    <cacheField name="2038" numFmtId="0">
      <sharedItems containsBlank="1" containsMixedTypes="1" containsNumber="1" minValue="0" maxValue="191130.06529999999"/>
    </cacheField>
    <cacheField name="20382" numFmtId="0">
      <sharedItems containsBlank="1" containsMixedTypes="1" containsNumber="1" minValue="0" maxValue="183277.36050000001"/>
    </cacheField>
    <cacheField name="20383" numFmtId="0">
      <sharedItems containsBlank="1" containsMixedTypes="1" containsNumber="1" minValue="0" maxValue="182437.4633"/>
    </cacheField>
    <cacheField name="20384" numFmtId="0">
      <sharedItems containsBlank="1" containsMixedTypes="1" containsNumber="1" minValue="0" maxValue="190085.50959999999"/>
    </cacheField>
    <cacheField name="2039" numFmtId="0">
      <sharedItems containsBlank="1" containsMixedTypes="1" containsNumber="1" minValue="0" maxValue="196538.51800000001"/>
    </cacheField>
    <cacheField name="20392" numFmtId="0">
      <sharedItems containsBlank="1" containsMixedTypes="1" containsNumber="1" minValue="0" maxValue="188456.21979999999"/>
    </cacheField>
    <cacheField name="20393" numFmtId="0">
      <sharedItems containsBlank="1" containsMixedTypes="1" containsNumber="1" minValue="0" maxValue="187590.90830000001"/>
    </cacheField>
    <cacheField name="20394" numFmtId="0">
      <sharedItems containsBlank="1" containsMixedTypes="1" containsNumber="1" minValue="0" maxValue="195466.473"/>
    </cacheField>
    <cacheField name="2040" numFmtId="0">
      <sharedItems containsBlank="1" containsMixedTypes="1" containsNumber="1" minValue="0" maxValue="201933.8383"/>
    </cacheField>
    <cacheField name="20402" numFmtId="0">
      <sharedItems containsBlank="1" containsMixedTypes="1" containsNumber="1" minValue="0" maxValue="193626.5012"/>
    </cacheField>
    <cacheField name="20403" numFmtId="0">
      <sharedItems containsBlank="1" containsMixedTypes="1" containsNumber="1" minValue="0" maxValue="192735.2732"/>
    </cacheField>
    <cacheField name="20404" numFmtId="0">
      <sharedItems containsBlank="1" containsMixedTypes="1" containsNumber="1" minValue="0" maxValue="200835.92420000001"/>
    </cacheField>
    <cacheField name="2041" numFmtId="0">
      <sharedItems containsBlank="1" containsMixedTypes="1" containsNumber="1" minValue="0" maxValue="206716.2727"/>
    </cacheField>
    <cacheField name="20412" numFmtId="0">
      <sharedItems containsBlank="1" containsMixedTypes="1" containsNumber="1" minValue="0" maxValue="198206.57930000001"/>
    </cacheField>
    <cacheField name="20413" numFmtId="0">
      <sharedItems containsBlank="1" containsMixedTypes="1" containsNumber="1" minValue="0" maxValue="197291.63339999999"/>
    </cacheField>
    <cacheField name="20414" numFmtId="0">
      <sharedItems containsBlank="1" containsMixedTypes="1" containsNumber="1" minValue="0" maxValue="205596.9399"/>
    </cacheField>
    <cacheField name="2042" numFmtId="0">
      <sharedItems containsBlank="1" containsMixedTypes="1" containsNumber="1" minValue="0" maxValue="211521.96650000001"/>
    </cacheField>
    <cacheField name="20422" numFmtId="0">
      <sharedItems containsBlank="1" containsMixedTypes="1" containsNumber="1" minValue="0" maxValue="202807.57269999999"/>
    </cacheField>
    <cacheField name="20423" numFmtId="0">
      <sharedItems containsBlank="1" containsMixedTypes="1" containsNumber="1" minValue="0" maxValue="201868.06109999999"/>
    </cacheField>
    <cacheField name="20424" numFmtId="0">
      <sharedItems containsBlank="1" containsMixedTypes="1" containsNumber="1" minValue="0" maxValue="210381.236"/>
    </cacheField>
    <cacheField name="2043" numFmtId="0">
      <sharedItems containsBlank="1" containsMixedTypes="1" containsNumber="1" minValue="0" maxValue="216380.10819999999"/>
    </cacheField>
    <cacheField name="20432" numFmtId="0">
      <sharedItems containsBlank="1" containsMixedTypes="1" containsNumber="1" minValue="0" maxValue="207460.70860000001"/>
    </cacheField>
    <cacheField name="20433" numFmtId="0">
      <sharedItems containsBlank="1" containsMixedTypes="1" containsNumber="1" minValue="0" maxValue="206496.67480000001"/>
    </cacheField>
    <cacheField name="20434" numFmtId="0">
      <sharedItems containsBlank="1" containsMixedTypes="1" containsNumber="1" minValue="0" maxValue="215218.00659999999"/>
    </cacheField>
    <cacheField name="2044" numFmtId="0">
      <sharedItems containsBlank="1" containsMixedTypes="1" containsNumber="1" minValue="0" maxValue="221368.9797"/>
    </cacheField>
    <cacheField name="20442" numFmtId="0">
      <sharedItems containsBlank="1" containsMixedTypes="1" containsNumber="1" minValue="0" maxValue="212238.9743"/>
    </cacheField>
    <cacheField name="20443" numFmtId="0">
      <sharedItems containsBlank="1" containsMixedTypes="1" containsNumber="1" minValue="0" maxValue="211250.14009999999"/>
    </cacheField>
    <cacheField name="20444" numFmtId="0">
      <sharedItems containsBlank="1" containsMixedTypes="1" containsNumber="1" minValue="0" maxValue="220184.4241"/>
    </cacheField>
    <cacheField name="2045" numFmtId="0">
      <sharedItems containsBlank="1" containsMixedTypes="1" containsNumber="1" minValue="0" maxValue="226444.4515"/>
    </cacheField>
    <cacheField name="20452" numFmtId="0">
      <sharedItems containsBlank="1" containsMixedTypes="1" containsNumber="1" minValue="0" maxValue="217098.79180000001"/>
    </cacheField>
    <cacheField name="20453" numFmtId="0">
      <sharedItems containsBlank="1" containsMixedTypes="1" containsNumber="1" minValue="0" maxValue="216084.1145"/>
    </cacheField>
    <cacheField name="20454" numFmtId="0">
      <sharedItems containsBlank="1" containsMixedTypes="1" containsNumber="1" minValue="0" maxValue="225237.12580000001"/>
    </cacheField>
    <cacheField name="2046" numFmtId="0">
      <sharedItems containsBlank="1" containsMixedTypes="1" containsNumber="1" minValue="0" maxValue="231589.45600000001"/>
    </cacheField>
    <cacheField name="20462" numFmtId="0">
      <sharedItems containsBlank="1" containsMixedTypes="1" containsNumber="1" minValue="0" maxValue="222026.04449999999"/>
    </cacheField>
    <cacheField name="20463" numFmtId="0">
      <sharedItems containsBlank="1" containsMixedTypes="1" containsNumber="1" minValue="0" maxValue="220985.42619999999"/>
    </cacheField>
    <cacheField name="20464" numFmtId="0">
      <sharedItems containsBlank="1" containsMixedTypes="1" containsNumber="1" minValue="0" maxValue="230359.99280000001"/>
    </cacheField>
    <cacheField name="2047" numFmtId="0">
      <sharedItems containsBlank="1" containsMixedTypes="1" containsNumber="1" minValue="0" maxValue="236728.20860000001"/>
    </cacheField>
    <cacheField name="20472" numFmtId="0">
      <sharedItems containsBlank="1" containsMixedTypes="1" containsNumber="1" minValue="0" maxValue="226947.2458"/>
    </cacheField>
    <cacheField name="20473" numFmtId="0">
      <sharedItems containsBlank="1" containsMixedTypes="1" containsNumber="1" minValue="0" maxValue="225880.45240000001"/>
    </cacheField>
    <cacheField name="20474" numFmtId="0">
      <sharedItems containsBlank="1" containsMixedTypes="1" containsNumber="1" minValue="0" maxValue="235476.23560000001"/>
    </cacheField>
    <cacheField name="2048" numFmtId="0">
      <sharedItems containsBlank="1" containsMixedTypes="1" containsNumber="1" minValue="0" maxValue="242390.07199999999"/>
    </cacheField>
    <cacheField name="20482" numFmtId="0">
      <sharedItems containsBlank="1" containsMixedTypes="1" containsNumber="1" minValue="0" maxValue="232359.74"/>
    </cacheField>
    <cacheField name="20483" numFmtId="0">
      <sharedItems containsBlank="1" containsMixedTypes="1" containsNumber="1" minValue="0" maxValue="231262.44349999999"/>
    </cacheField>
    <cacheField name="20484" numFmtId="0">
      <sharedItems containsBlank="1" containsMixedTypes="1" containsNumber="1" minValue="0" maxValue="241111.03450000001"/>
    </cacheField>
    <cacheField name="2049" numFmtId="0">
      <sharedItems containsBlank="1" containsMixedTypes="1" containsNumber="1" minValue="0" maxValue="247855.59099999999"/>
    </cacheField>
    <cacheField name="20492" numFmtId="0">
      <sharedItems containsBlank="1" containsMixedTypes="1" containsNumber="1" minValue="0" maxValue="237589.3824"/>
    </cacheField>
    <cacheField name="20493" numFmtId="0">
      <sharedItems containsBlank="1" containsMixedTypes="1" containsNumber="1" minValue="0" maxValue="236464.22210000001"/>
    </cacheField>
    <cacheField name="20494" numFmtId="0">
      <sharedItems containsBlank="1" containsMixedTypes="1" containsNumber="1" minValue="0" maxValue="246550.2359"/>
    </cacheField>
    <cacheField name="2050" numFmtId="0">
      <sharedItems containsBlank="1" containsMixedTypes="1" containsNumber="1" minValue="0" maxValue="252642.8751"/>
    </cacheField>
    <cacheField name="20502" numFmtId="0">
      <sharedItems containsBlank="1" containsMixedTypes="1" containsNumber="1" minValue="0" maxValue="242137.26079999999"/>
    </cacheField>
    <cacheField name="20503" numFmtId="0">
      <sharedItems containsBlank="1" containsMixedTypes="1" containsNumber="1" minValue="0" maxValue="240981.9038"/>
    </cacheField>
    <cacheField name="20504" numFmtId="0">
      <sharedItems containsBlank="1" containsMixedTypes="1" containsNumber="1" minValue="0" maxValue="251305.717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. Oliveira" refreshedDate="43894.216324189816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Nordeste"/>
        <s v="Sul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25"/>
        <n v="2019"/>
        <n v="2027" u="1"/>
        <n v="2018" u="1"/>
        <n v="2030" u="1"/>
        <n v="2050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861.689570000002"/>
    <n v="53360.100570000002"/>
    <n v="51040.544379999999"/>
    <n v="56653.07"/>
    <n v="61003.921840000003"/>
    <n v="53619.540159999997"/>
    <n v="52786.691830000003"/>
    <n v="54663.929120000001"/>
    <n v="64040.856140000004"/>
    <n v="55697.927159999999"/>
    <n v="55476.690999999999"/>
    <n v="59618.732029999999"/>
    <n v="63184.615400000002"/>
    <n v="56041.590889999999"/>
    <n v="51633.773589999997"/>
    <n v="61145.500090000001"/>
    <n v="61314.006110000002"/>
    <n v="53430.650390000003"/>
    <n v="50690.161070000002"/>
    <n v="56936.385040000001"/>
    <n v="65001.98171"/>
    <n v="56776.076249999998"/>
    <n v="53169.253479999999"/>
    <n v="59083.974190000001"/>
    <n v="66263.165399999998"/>
    <n v="61733.9764"/>
    <n v="58346.494400000003"/>
    <n v="62359.754549999998"/>
    <n v="70634.716199999995"/>
    <n v="65416.207159999998"/>
    <n v="61148.780870000002"/>
    <n v="66276.203290000005"/>
    <n v="74925.295249999996"/>
    <n v="70317.097840000002"/>
    <n v="64378.503810000002"/>
    <n v="67946.128800000006"/>
    <n v="73617.656180000005"/>
    <n v="70462.640920000005"/>
    <n v="67514.047080000004"/>
    <n v="71063.221489999996"/>
    <n v="75845.700500000006"/>
    <n v="74773.594410000005"/>
    <n v="68263.08799"/>
    <n v="71860.678480000002"/>
    <n v="80223.155369999993"/>
    <n v="75725.531610000005"/>
    <n v="66292.527600000001"/>
    <n v="73277.477270000003"/>
    <n v="80214.940310000005"/>
    <n v="76969.809980000005"/>
    <n v="68638.425889999999"/>
    <n v="73563.889370000004"/>
    <n v="80505.416570000001"/>
    <n v="74800.439979999996"/>
    <n v="69485.469100000002"/>
    <n v="73563.889370000004"/>
    <n v="81852.525569999998"/>
    <n v="77670.14039"/>
    <n v="71057.379889999997"/>
    <n v="74844.405780000001"/>
    <n v="81605.113070000007"/>
    <n v="78549.056389999998"/>
    <n v="70427.038069999995"/>
    <n v="74922.012870000006"/>
    <n v="83656.118650000004"/>
    <n v="76735.236869999993"/>
    <n v="72368.660839999997"/>
    <n v="77013.417310000004"/>
    <n v="83428.884650000007"/>
    <n v="78555.122730000003"/>
    <n v="73908.513030000002"/>
    <n v="77134.254310000004"/>
    <n v="84174.096650000007"/>
    <n v="78544.971439999994"/>
    <n v="74312.920050000001"/>
    <n v="77134.254310000004"/>
    <n v="84174.096650000007"/>
    <n v="79077.612059999999"/>
    <n v="68244.89529"/>
    <n v="77134.254310000004"/>
    <n v="84252.15006"/>
    <n v="81137.285430000004"/>
    <n v="73561.591669999994"/>
    <n v="77175.920499999993"/>
    <n v="85243.638720000003"/>
    <n v="80724.37513"/>
    <n v="71994.456569999995"/>
    <n v="77785.483399999997"/>
    <n v="86811.290970000002"/>
    <n v="79314.335380000004"/>
    <n v="75298.941900000005"/>
    <n v="78792.053289999996"/>
    <n v="86844.194650000005"/>
    <n v="81814.662719999993"/>
    <n v="74760.804680000001"/>
    <n v="78288.146559999994"/>
    <n v="87227.720650000003"/>
    <n v="80032.280899999998"/>
    <n v="73177.760760000005"/>
    <n v="78159.279240000003"/>
    <n v="87227.720650000003"/>
    <n v="82019.90191"/>
    <n v="76105.386050000001"/>
    <n v="78516.736069999999"/>
    <n v="87227.720650000003"/>
    <n v="82004.75735"/>
    <n v="74973.043030000001"/>
    <n v="78957.835770000005"/>
    <n v="87618.907890000002"/>
    <n v="78346.734129999997"/>
    <n v="74220.472970000003"/>
    <n v="79326.854439999996"/>
    <n v="87618.907890000002"/>
    <n v="82088.272660000002"/>
    <n v="74681.460430000006"/>
    <n v="78739.030899999998"/>
    <n v="87618.907890000002"/>
    <n v="80481.247730000003"/>
    <n v="71652.651899999997"/>
    <n v="78472.411900000006"/>
    <n v="87618.907890000002"/>
    <n v="82015.304340000002"/>
    <n v="73509.620559999996"/>
    <n v="78243.201579999994"/>
    <n v="87618.907890000002"/>
    <n v="82494.263130000007"/>
    <n v="73684.32501"/>
    <n v="78186.29333"/>
    <n v="87618.907890000002"/>
    <n v="82119.516130000004"/>
    <n v="73833.401440000001"/>
    <n v="78266.242329999994"/>
    <n v="87618.907890000002"/>
    <n v="82167.290569999997"/>
    <n v="69244.931649999999"/>
    <n v="79238.260769999993"/>
    <n v="87618.907890000002"/>
    <n v="82591.895130000004"/>
    <n v="71494.285730000003"/>
    <n v="78754.712209999998"/>
    <n v="87618.907890000002"/>
    <n v="82365.945129999993"/>
    <n v="71366.600690000007"/>
    <n v="78367.845209999999"/>
    <n v="87618.907890000002"/>
    <n v="83101.579129999998"/>
    <n v="73443.581770000004"/>
    <n v="78335.538769999999"/>
    <n v="87011.695049999995"/>
    <n v="83225.917130000002"/>
    <n v="75155.2592"/>
    <n v="79244.852769999998"/>
    <n v="86324.355739999999"/>
    <n v="83300.519929999995"/>
    <n v="75804.184630000003"/>
    <n v="78242.727079999997"/>
  </r>
  <r>
    <x v="3"/>
    <n v="4560.8679080000002"/>
    <n v="4593.8669220000002"/>
    <n v="4617.517938"/>
    <n v="4419.2012260000001"/>
    <n v="4416.3087880000003"/>
    <n v="4739.0984099999996"/>
    <n v="4473.7992780000004"/>
    <n v="4581.1485830000001"/>
    <n v="4560.8679080000002"/>
    <n v="4593.8669220000002"/>
    <n v="4473.7992780000004"/>
    <n v="4440.6317259999996"/>
    <n v="4561.7519080000002"/>
    <n v="4739.9794099999999"/>
    <n v="4618.4119380000002"/>
    <n v="4441.5287259999996"/>
    <n v="4911.4754480000001"/>
    <n v="4997.6789099999996"/>
    <n v="4854.4821179999999"/>
    <n v="4836.8402260000003"/>
    <n v="5096.3154480000003"/>
    <n v="5057.3241500000004"/>
    <n v="4950.9601380000004"/>
    <n v="4898.7023259999996"/>
    <n v="5188.0165079999997"/>
    <n v="5251.2744499999999"/>
    <n v="4982.4464580000003"/>
    <n v="5086.3314259999997"/>
    <n v="5152.998619"/>
    <n v="5144.7812439999998"/>
    <n v="5235.3975810000002"/>
    <n v="5201.7607260000004"/>
    <n v="5466.6038280000002"/>
    <n v="5407.2887609999998"/>
    <n v="4987.3744379999998"/>
    <n v="5340.7621259999996"/>
    <n v="7743.0322429999997"/>
    <n v="7761.9827379999997"/>
    <n v="7610.9166889999997"/>
    <n v="6406.2879409999996"/>
    <n v="9438.4704390000006"/>
    <n v="5492.0283099999997"/>
    <n v="9343.6132379999999"/>
    <n v="9114.4954259999995"/>
    <n v="9530.9359480000003"/>
    <n v="9531.0668370000003"/>
    <n v="9163.0180380000002"/>
    <n v="8915.0858690000005"/>
    <n v="11977.318439999999"/>
    <n v="8022.9143100000001"/>
    <n v="11763.305710000001"/>
    <n v="11835.15223"/>
    <n v="12071.882949999999"/>
    <n v="9538.1896419999994"/>
    <n v="11767.462579999999"/>
    <n v="11835.15223"/>
    <n v="12071.882949999999"/>
    <n v="6950.1906269999999"/>
    <n v="9302.7946979999997"/>
    <n v="11833.557629999999"/>
    <n v="12071.882949999999"/>
    <n v="5492.4419610000004"/>
    <n v="9305.5084439999991"/>
    <n v="11835.15223"/>
    <n v="11999.934380000001"/>
    <n v="9873.1601649999993"/>
    <n v="9039.8006710000009"/>
    <n v="11835.15223"/>
    <n v="11982.57107"/>
    <n v="9605.0541350000003"/>
    <n v="5368.4998379999997"/>
    <n v="11835.15223"/>
    <n v="11810.47789"/>
    <n v="8112.8644290000002"/>
    <n v="5371.5180579999997"/>
    <n v="11835.15223"/>
    <n v="12072.83035"/>
    <n v="9158.6722640000007"/>
    <n v="11730.61844"/>
    <n v="11835.15223"/>
    <n v="12072.83035"/>
    <n v="6902.4637890000004"/>
    <n v="6346.9823500000002"/>
    <n v="11835.15223"/>
    <n v="12072.83035"/>
    <n v="7905.3707029999996"/>
    <n v="10521.771479999999"/>
    <n v="11835.15223"/>
    <n v="12072.83035"/>
    <n v="10571.190039999999"/>
    <n v="5451.2593159999997"/>
    <n v="11835.15223"/>
    <n v="12072.83035"/>
    <n v="7251.8654770000003"/>
    <n v="5368.7428380000001"/>
    <n v="11835.15223"/>
    <n v="12072.83035"/>
    <n v="9608.9008099999992"/>
    <n v="7898.481444"/>
    <n v="11835.15223"/>
    <n v="12072.83035"/>
    <n v="8433.4733820000001"/>
    <n v="5369.0182379999997"/>
    <n v="11835.15223"/>
    <n v="12072.83035"/>
    <n v="7147.7117930000004"/>
    <n v="10141.68118"/>
    <n v="11835.15223"/>
    <n v="12072.83035"/>
    <n v="12139.132809999999"/>
    <n v="5369.0182379999997"/>
    <n v="11819.010319999999"/>
    <n v="12072.83035"/>
    <n v="8201.3119729999999"/>
    <n v="11260.67959"/>
    <n v="11692.27403"/>
    <n v="12072.83035"/>
    <n v="11153.511979999999"/>
    <n v="8573.0800980000004"/>
    <n v="11661.554620000001"/>
    <n v="12072.83035"/>
    <n v="10228.68412"/>
    <n v="9343.3378379999995"/>
    <n v="11835.15223"/>
    <n v="12072.83035"/>
    <n v="11467.787410000001"/>
    <n v="5624.3547150000004"/>
    <n v="11833.557629999999"/>
    <n v="12072.83035"/>
    <n v="10572.382809999999"/>
    <n v="5369.0182379999997"/>
    <n v="11692.27403"/>
    <n v="12072.83035"/>
    <n v="12139.132809999999"/>
    <n v="10371.13596"/>
    <n v="11283.81126"/>
    <n v="12072.83035"/>
    <n v="11877.840920000001"/>
    <n v="11700.37204"/>
    <n v="10870.362779999999"/>
    <n v="12072.83035"/>
    <n v="12072.404850000001"/>
    <n v="11910.938239999999"/>
    <n v="11570.055120000001"/>
    <n v="12072.83035"/>
    <n v="12139.132809999999"/>
    <n v="9305.5084439999991"/>
    <n v="11835.15223"/>
    <n v="12518.18203"/>
    <n v="12606.803980000001"/>
    <n v="7693.333087"/>
    <n v="12279.984850000001"/>
    <n v="13881.923349999999"/>
    <n v="14038.891310000001"/>
    <n v="11178.008239999999"/>
    <n v="13642.13673"/>
  </r>
  <r>
    <x v="4"/>
    <n v="9367.9551580000007"/>
    <n v="8520.7497239999993"/>
    <n v="8520.5169920000008"/>
    <n v="9423.2772669999995"/>
    <n v="9606.2246529999993"/>
    <n v="9632.469615"/>
    <n v="9093.4530439999999"/>
    <n v="10000.18333"/>
    <n v="10130.9344"/>
    <n v="10437.290349999999"/>
    <n v="8888.9886819999992"/>
    <n v="10035.33452"/>
    <n v="10303.089980000001"/>
    <n v="9625.0843929999992"/>
    <n v="9833.9968160000008"/>
    <n v="9113.5398409999998"/>
    <n v="10759.30062"/>
    <n v="10636.324909999999"/>
    <n v="10034.57654"/>
    <n v="10903.565930000001"/>
    <n v="10472.932349999999"/>
    <n v="10834.29711"/>
    <n v="11067.415290000001"/>
    <n v="11309.97841"/>
    <n v="10678.09923"/>
    <n v="6181.683446"/>
    <n v="10008.142089999999"/>
    <n v="10044.16617"/>
    <n v="10677.308199999999"/>
    <n v="7912.3349980000003"/>
    <n v="9698.4136350000008"/>
    <n v="10678.09923"/>
    <n v="10718.16022"/>
    <n v="6756.3249470000001"/>
    <n v="10688.995150000001"/>
    <n v="11640.02579"/>
    <n v="12879.45465"/>
    <n v="8477.8305939999991"/>
    <n v="10896.017690000001"/>
    <n v="12319.593709999999"/>
    <n v="12880.02313"/>
    <n v="10631.29413"/>
    <n v="11510.926729999999"/>
    <n v="12668.73698"/>
    <n v="11642.083860000001"/>
    <n v="11439.18079"/>
    <n v="12195.024890000001"/>
    <n v="12952.39255"/>
    <n v="14619.263290000001"/>
    <n v="13883.07789"/>
    <n v="12194.683569999999"/>
    <n v="14619.263290000001"/>
    <n v="14619.54754"/>
    <n v="13651.277050000001"/>
    <n v="13034.817719999999"/>
    <n v="14619.54754"/>
    <n v="14619.83178"/>
    <n v="13614.96092"/>
    <n v="14593.30257"/>
    <n v="14619.83178"/>
    <n v="14619.83178"/>
    <n v="14055.5352"/>
    <n v="12580.87298"/>
    <n v="14619.83178"/>
    <n v="14602.049720000001"/>
    <n v="13688.71243"/>
    <n v="14619.64228"/>
    <n v="14619.64228"/>
    <n v="14619.64228"/>
    <n v="12884.82186"/>
    <n v="14619.64228"/>
    <n v="14619.64228"/>
    <n v="14619.64228"/>
    <n v="14450.992340000001"/>
    <n v="13690.17268"/>
    <n v="14619.64228"/>
    <n v="15306.93815"/>
    <n v="15031.22393"/>
    <n v="15205.53484"/>
    <n v="15306.93815"/>
    <n v="16183.349340000001"/>
    <n v="16183.349340000001"/>
    <n v="15658.4501"/>
    <n v="16183.349340000001"/>
    <n v="17059.760539999999"/>
    <n v="16528.22899"/>
    <n v="16029.38522"/>
    <n v="17059.760539999999"/>
    <n v="17936.361229999999"/>
    <n v="17698.545859999998"/>
    <n v="17396.302439999999"/>
    <n v="17936.361229999999"/>
    <n v="18812.772420000001"/>
    <n v="18812.772420000001"/>
    <n v="17842.84578"/>
    <n v="18812.772420000001"/>
    <n v="19689.18361"/>
    <n v="19184.181270000001"/>
    <n v="19159.831249999999"/>
    <n v="19689.18361"/>
    <n v="20565.784299999999"/>
    <n v="18750.428790000002"/>
    <n v="19685.58322"/>
    <n v="20565.784299999999"/>
    <n v="21442.195489999998"/>
    <n v="20770.438160000002"/>
    <n v="21442.195489999998"/>
    <n v="20916.348010000002"/>
    <n v="22318.606680000001"/>
    <n v="21613.681570000001"/>
    <n v="22318.606680000001"/>
    <n v="22318.606680000001"/>
    <n v="23195.017879999999"/>
    <n v="23195.017879999999"/>
    <n v="20762.858380000001"/>
    <n v="23014.99828"/>
    <n v="23405.783090000001"/>
    <n v="22018.684730000001"/>
    <n v="21223.015599999999"/>
    <n v="23405.783090000001"/>
    <n v="23853.576389999998"/>
    <n v="22348.991549999999"/>
    <n v="22663.001110000001"/>
    <n v="23853.576389999998"/>
    <n v="24305.242719999998"/>
    <n v="22911.512060000001"/>
    <n v="23813.504980000002"/>
    <n v="24305.242719999998"/>
    <n v="24767.900880000001"/>
    <n v="24767.900880000001"/>
    <n v="24767.900880000001"/>
    <n v="24767.900880000001"/>
    <n v="25046.88177"/>
    <n v="25046.88177"/>
    <n v="25046.88177"/>
    <n v="24353.332590000002"/>
    <n v="26301.357400000001"/>
    <n v="26301.357400000001"/>
    <n v="24976.792160000001"/>
    <n v="26301.357400000001"/>
    <n v="27219.869019999998"/>
    <n v="27219.869019999998"/>
    <n v="25449.306089999998"/>
    <n v="27039.849419999999"/>
    <n v="27776.783759999998"/>
    <n v="27776.783759999998"/>
    <n v="25208.18836"/>
    <n v="27776.783759999998"/>
    <n v="27776.783759999998"/>
    <n v="27776.783759999998"/>
    <n v="25977.53527"/>
    <n v="25210.757369999999"/>
    <n v="27776.783759999998"/>
    <n v="27776.783759999998"/>
    <n v="27271.781419999999"/>
    <n v="27410.112270000001"/>
  </r>
  <r>
    <x v="5"/>
    <n v="2095.2449999999999"/>
    <n v="2110.2449999999999"/>
    <n v="1840.095"/>
    <n v="1570.02"/>
    <n v="1840.095"/>
    <n v="1712.4120680000001"/>
    <n v="2380.3200000000002"/>
    <n v="2380.3200000000002"/>
    <n v="2380.3200000000002"/>
    <n v="2110.2449999999999"/>
    <n v="2106.5700000000002"/>
    <n v="2380.3200000000002"/>
    <n v="2251.580876"/>
    <n v="2110.2449999999999"/>
    <n v="2380.3200000000002"/>
    <n v="2106.5700000000002"/>
    <n v="1566.345"/>
    <n v="2245.2231849999998"/>
    <n v="2380.3200000000002"/>
    <n v="1584.9963130000001"/>
    <n v="2380.3200000000002"/>
    <n v="2110.2449999999999"/>
    <n v="2305.3200000000002"/>
    <n v="1840.095"/>
    <n v="1969.464479"/>
    <n v="2380.3200000000002"/>
    <n v="1840.095"/>
    <n v="2380.3200000000002"/>
    <n v="2635.32"/>
    <n v="2091.4949999999999"/>
    <n v="2635.32"/>
    <n v="1919.0838100000001"/>
    <n v="2095.0949999999998"/>
    <n v="2635.32"/>
    <n v="2016.4967119999999"/>
    <n v="2361.5700000000002"/>
    <n v="2635.32"/>
    <n v="2365.2449999999999"/>
    <n v="2177.0700000000002"/>
    <n v="2361.5700000000002"/>
    <n v="2635.32"/>
    <n v="2512.9806870000002"/>
    <n v="2450.8200000000002"/>
    <n v="2635.32"/>
    <n v="2635.32"/>
    <n v="2365.2449999999999"/>
    <n v="2176.8000000000002"/>
    <n v="2635.32"/>
    <n v="2635.32"/>
    <n v="2095.0949999999998"/>
    <n v="2349.860729"/>
    <n v="2635.32"/>
    <n v="2635.32"/>
    <n v="2165.925475"/>
    <n v="1821.345"/>
    <n v="2635.32"/>
    <n v="2635.32"/>
    <n v="2635.32"/>
    <n v="1821.345"/>
    <n v="2635.32"/>
    <n v="2635.32"/>
    <n v="2635.32"/>
    <n v="2365.2449999999999"/>
    <n v="2635.32"/>
    <n v="2635.32"/>
    <n v="2365.2449999999999"/>
    <n v="1821.345"/>
    <n v="2635.32"/>
    <n v="1688.55"/>
    <n v="1688.55"/>
    <n v="1688.55"/>
    <n v="1688.55"/>
    <n v="1688.55"/>
    <n v="1414.8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120.70083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6984.634059"/>
    <n v="6482.1848890000001"/>
    <n v="6482.1848890000001"/>
    <n v="6482.1848890000001"/>
    <n v="8664.5323599999992"/>
    <n v="8012.782228"/>
    <n v="8012.782228"/>
    <n v="8012.782228"/>
    <n v="12734.17067"/>
    <n v="11720.73143"/>
    <n v="11720.73143"/>
    <n v="11720.73143"/>
    <n v="12734.17067"/>
    <n v="11720.73143"/>
    <n v="11720.73143"/>
    <n v="11720.73143"/>
    <n v="12734.17067"/>
    <n v="11720.73143"/>
    <n v="11720.73143"/>
    <n v="11720.73143"/>
    <n v="12734.17067"/>
    <n v="11720.73143"/>
    <n v="11720.73143"/>
    <n v="11720.73143"/>
    <n v="12734.17067"/>
    <n v="11720.73143"/>
    <n v="11720.73143"/>
    <n v="11720.73143"/>
    <n v="12734.17067"/>
    <n v="11720.73143"/>
    <n v="11720.73143"/>
    <n v="11720.73143"/>
    <n v="12734.17067"/>
    <n v="11720.73143"/>
    <n v="11720.73143"/>
    <n v="11720.73143"/>
    <n v="12734.17067"/>
    <n v="11720.73143"/>
    <n v="11720.73143"/>
    <n v="11720.73143"/>
    <n v="15190.462890000001"/>
    <n v="13958.72068"/>
    <n v="13958.72068"/>
    <n v="13958.72068"/>
    <n v="19330.174620000002"/>
    <n v="17730.515530000001"/>
    <n v="17730.515530000001"/>
    <n v="17730.51553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  <n v="21366.836289999999"/>
    <n v="19586.168900000001"/>
    <n v="19586.168900000001"/>
    <n v="19586.168900000001"/>
  </r>
  <r>
    <x v="7"/>
    <n v="2494.0556459999998"/>
    <n v="3106.5512159999998"/>
    <n v="3734.6461949999998"/>
    <n v="2970.2080150000002"/>
    <n v="3887.8708350000002"/>
    <n v="4079.0021620000002"/>
    <n v="2949.5343849999999"/>
    <n v="4394.7315049999997"/>
    <n v="3785.6240710000002"/>
    <n v="4232.155205"/>
    <n v="3245.7956129999998"/>
    <n v="3536.4962679999999"/>
    <n v="4337.0773239999999"/>
    <n v="4112.8900659999999"/>
    <n v="4731.10466"/>
    <n v="3553.101404"/>
    <n v="4248.1097449999997"/>
    <n v="3863.1815980000001"/>
    <n v="4184.3346860000001"/>
    <n v="4171.6119019999996"/>
    <n v="3820.136841"/>
    <n v="3707.8146240000001"/>
    <n v="4023.2279060000001"/>
    <n v="4330.6824280000001"/>
    <n v="3445.7885780000001"/>
    <n v="4497.8164109999998"/>
    <n v="2900.9478439999998"/>
    <n v="3929.8072109999998"/>
    <n v="3595.2916169999999"/>
    <n v="3982.486629"/>
    <n v="3760.718699"/>
    <n v="3662.8829019999998"/>
    <n v="4083.4246050000002"/>
    <n v="4371.9921880000002"/>
    <n v="3463.095515"/>
    <n v="4482.3048909999998"/>
    <n v="4550.6374139999998"/>
    <n v="4401.3638060000003"/>
    <n v="2637.3580069999998"/>
    <n v="4343.3785470000003"/>
    <n v="4550.6374139999998"/>
    <n v="4499.6166069999999"/>
    <n v="2806.3174669999999"/>
    <n v="4346.9643560000004"/>
    <n v="4693.6910369999996"/>
    <n v="3002.305261"/>
    <n v="4691.180773"/>
    <n v="4691.180773"/>
    <n v="3439.6176799999998"/>
    <n v="2719.9661930000002"/>
    <n v="3364.6119389999999"/>
    <n v="3759.2477469999999"/>
    <n v="2309.6630970000001"/>
    <n v="2116.900545"/>
    <n v="1389.6967360000001"/>
    <n v="2307.152834"/>
    <n v="2149.718222"/>
    <n v="2089.855603"/>
    <n v="1269.6118899999999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1.65108320000002"/>
    <n v="3770.2183359999999"/>
    <n v="5113.9313579999998"/>
    <n v="3280.7135659999999"/>
    <n v="417.05788369999999"/>
    <n v="3874.5425989999999"/>
    <n v="5363.2382870000001"/>
    <n v="3522.5777899999998"/>
    <n v="712.43564949999995"/>
    <n v="4628.5837350000002"/>
    <n v="6066.5689259999999"/>
    <n v="4055.1301400000002"/>
    <n v="755.94603670000004"/>
    <n v="4804.2867930000002"/>
    <n v="6465.3819510000003"/>
    <n v="4041.0196799999999"/>
    <n v="787.27024400000005"/>
    <n v="4897.788638"/>
    <n v="6519.6336469999997"/>
    <n v="4378.7364889999999"/>
    <n v="786.07072010000002"/>
    <n v="5070.3810629999998"/>
    <n v="7031.2333259999996"/>
    <n v="4543.9052419999998"/>
    <n v="925.42462509999996"/>
    <n v="4324.3775770000002"/>
    <n v="6737.2143939999996"/>
    <n v="4541.6419420000002"/>
    <n v="924.46190120000006"/>
    <n v="4738.1723910000001"/>
    <n v="6229.1487360000001"/>
    <n v="4612.5535819999996"/>
    <n v="1113.7149710000001"/>
    <n v="5126.8898150000005"/>
    <n v="7163.9353709999996"/>
    <n v="4888.0056100000002"/>
    <n v="1159.264598"/>
    <n v="5351.1843449999997"/>
    <n v="7120.0638710000003"/>
    <n v="4922.8522919999996"/>
    <n v="1179.4509270000001"/>
    <n v="5596.367886"/>
    <n v="7495.8273120000003"/>
    <n v="5027.8640599999999"/>
    <n v="1180.4109269999999"/>
    <n v="5692.6900859999996"/>
    <n v="7733.3625119999997"/>
    <n v="5132.9178780000002"/>
    <n v="1154.5511039999999"/>
    <n v="5687.8659580000003"/>
    <n v="7549.8924070000003"/>
    <n v="5116.1718860000001"/>
    <n v="1154.5511039999999"/>
    <n v="5687.5250980000001"/>
    <n v="7600.8264069999996"/>
    <n v="5116.1718860000001"/>
    <n v="1154.5511039999999"/>
    <n v="5776.442016"/>
    <n v="7667.828407"/>
    <n v="5116.1718860000001"/>
    <n v="1154.5511039999999"/>
    <n v="5776.442016"/>
    <n v="7757.2524069999999"/>
    <n v="5116.1718860000001"/>
    <n v="1154.5511039999999"/>
    <n v="5776.442016"/>
    <n v="7648.9284070000003"/>
    <n v="5116.1718860000001"/>
    <n v="1154.5511039999999"/>
    <n v="5776.442016"/>
    <n v="7757.2524069999999"/>
    <n v="5116.1718860000001"/>
    <n v="1154.5511039999999"/>
    <n v="5537.7650979999999"/>
    <n v="7757.2524069999999"/>
    <n v="5116.1718860000001"/>
    <n v="895.62436430000002"/>
    <n v="4087.5081770000002"/>
    <n v="7648.372668"/>
    <n v="4947.2733470000003"/>
    <n v="895.62436430000002"/>
    <n v="5622.5481769999997"/>
    <n v="7635.4126679999999"/>
    <n v="4947.2733470000003"/>
    <n v="895.62436430000002"/>
    <n v="5622.5481769999997"/>
    <n v="7648.372668"/>
    <n v="4947.2733470000003"/>
    <n v="895.62436430000002"/>
    <n v="5622.5481769999997"/>
    <n v="7648.372668"/>
    <n v="4947.2733470000003"/>
    <n v="895.62436430000002"/>
    <n v="5622.5481769999997"/>
    <n v="7648.372668"/>
    <n v="4947.2733470000003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645.5599410000004"/>
    <n v="4942.8282959999997"/>
    <n v="888.73082899999997"/>
    <n v="5618.5112069999996"/>
    <n v="7510.1849410000004"/>
    <n v="4942.8282959999997"/>
    <n v="555.98632899999996"/>
    <n v="5420.8667070000001"/>
    <n v="7505.8154409999997"/>
    <n v="4725.8837960000001"/>
    <n v="555.98632899999996"/>
    <n v="5420.8667070000001"/>
    <n v="7505.8154409999997"/>
    <n v="4725.8837960000001"/>
    <n v="555.98632899999996"/>
    <n v="5420.8667070000001"/>
    <n v="7505.8154409999997"/>
    <n v="4725.8837960000001"/>
    <n v="555.98632899999996"/>
    <n v="5420.8667070000001"/>
    <n v="7505.8154409999997"/>
    <n v="4725.8837960000001"/>
    <n v="555.98632899999996"/>
    <n v="5420.8667070000001"/>
    <n v="7505.8154409999997"/>
    <n v="4725.8837960000001"/>
  </r>
  <r>
    <x v="9"/>
    <n v="386.44344840000002"/>
    <n v="336.8182319"/>
    <n v="569.209159"/>
    <n v="467.16246380000001"/>
    <n v="474.87012579999998"/>
    <n v="660.56246769999996"/>
    <n v="819.3056742"/>
    <n v="866.47751779999999"/>
    <n v="785.20833640000001"/>
    <n v="1122.954563"/>
    <n v="877.32860840000001"/>
    <n v="1042.9257250000001"/>
    <n v="911.66276119999998"/>
    <n v="1228.7221890000001"/>
    <n v="1616.2973710000001"/>
    <n v="760.52157890000001"/>
    <n v="1490.774304"/>
    <n v="1488.957222"/>
    <n v="2517.9796329999999"/>
    <n v="1884.5505439999999"/>
    <n v="1288.329424"/>
    <n v="1728.0247220000001"/>
    <n v="2330.5402600000002"/>
    <n v="2419.3734439999998"/>
    <n v="2255.7759129999999"/>
    <n v="3027.5607599999998"/>
    <n v="2182.981859"/>
    <n v="2157.418181"/>
    <n v="2153.5770859999998"/>
    <n v="2970.4766679999998"/>
    <n v="4107.4599289999996"/>
    <n v="3073.3324419999999"/>
    <n v="2450.7253139999998"/>
    <n v="2571.8147680000002"/>
    <n v="4047.901069"/>
    <n v="3777.5978060000002"/>
    <n v="3247.673237"/>
    <n v="3257.3294030000002"/>
    <n v="3663.709793"/>
    <n v="4078.5308060000002"/>
    <n v="3808.8774920000001"/>
    <n v="2887.855595"/>
    <n v="4043.4275630000002"/>
    <n v="4380.2748350000002"/>
    <n v="5198.5215879999996"/>
    <n v="3203.0109029999999"/>
    <n v="8205.8304189999999"/>
    <n v="7100.0445559999998"/>
    <n v="5710.1275480000004"/>
    <n v="6025.5429379999996"/>
    <n v="9019.7489929999992"/>
    <n v="7797.6890480000002"/>
    <n v="7584.0799630000001"/>
    <n v="8362.1187890000001"/>
    <n v="10675.39524"/>
    <n v="10353.0533"/>
    <n v="7722.8422840000003"/>
    <n v="8744.4332450000002"/>
    <n v="11202.55573"/>
    <n v="10542.274649999999"/>
    <n v="7705.825812"/>
    <n v="8727.4803909999991"/>
    <n v="12214.701510000001"/>
    <n v="10518.228940000001"/>
    <n v="7702.5653540000003"/>
    <n v="8723.8067969999993"/>
    <n v="11057.490299999999"/>
    <n v="10513.77175"/>
    <n v="7680.961354"/>
    <n v="8699.256797"/>
    <n v="12175.19255"/>
    <n v="10484.311750000001"/>
    <n v="9195.0174289999995"/>
    <n v="9990.0475650000008"/>
    <n v="14583.91812"/>
    <n v="12548.93367"/>
    <n v="9993.1351549999999"/>
    <n v="10921.638859999999"/>
    <n v="15842.643"/>
    <n v="13637.08303"/>
    <n v="10784.083720000001"/>
    <n v="12230.412319999999"/>
    <n v="17119.44182"/>
    <n v="14714.11987"/>
    <n v="11981.56366"/>
    <n v="13451.503189999999"/>
    <n v="18945.043430000002"/>
    <n v="16346.004000000001"/>
    <n v="13459.69191"/>
    <n v="14712.131509999999"/>
    <n v="21386.231739999999"/>
    <n v="18360.336370000001"/>
    <n v="14872.24235"/>
    <n v="16891.187689999999"/>
    <n v="23646.486700000001"/>
    <n v="20283.537909999999"/>
    <n v="16205.07812"/>
    <n v="17949.706310000001"/>
    <n v="25683.895619999999"/>
    <n v="22100.813150000002"/>
    <n v="16440.895789999999"/>
    <n v="18678.351419999999"/>
    <n v="23881.987659999999"/>
    <n v="22420.98619"/>
    <n v="16766.858459999999"/>
    <n v="19048.76354"/>
    <n v="19547.805110000001"/>
    <n v="22865.480729999999"/>
    <n v="15694.911529999999"/>
    <n v="17834.85684"/>
    <n v="24968.764650000001"/>
    <n v="21402.247340000002"/>
    <n v="18820.37687"/>
    <n v="21386.7919"/>
    <n v="26653.509279999998"/>
    <n v="25664.150280000002"/>
    <n v="19766.558809999999"/>
    <n v="22461.998650000001"/>
    <n v="31446.79811"/>
    <n v="26954.398379999999"/>
    <n v="20546.477879999999"/>
    <n v="23348.27032"/>
    <n v="31454.156429999999"/>
    <n v="28017.92438"/>
    <n v="21332.221730000001"/>
    <n v="24241.161059999999"/>
    <n v="33937.625480000002"/>
    <n v="29089.39327"/>
    <n v="22133.732520000001"/>
    <n v="24739.159950000001"/>
    <n v="35212.756280000001"/>
    <n v="30182.362519999999"/>
    <n v="23133.282650000001"/>
    <n v="26287.821189999999"/>
    <n v="36802.949670000002"/>
    <n v="31545.385429999998"/>
    <n v="24019.342420000001"/>
    <n v="27294.707299999998"/>
    <n v="35975.254309999997"/>
    <n v="32753.64876"/>
    <n v="24895.960080000001"/>
    <n v="28290.863720000001"/>
    <n v="39607.209210000001"/>
    <n v="33728.62023"/>
    <n v="26131.53817"/>
    <n v="29694.92974"/>
    <n v="41572.90163"/>
    <n v="35633.915679999998"/>
    <n v="27408.305359999998"/>
    <n v="31145.80154"/>
    <n v="43408.374479999999"/>
    <n v="37374.96185"/>
    <n v="27888.832699999999"/>
    <n v="31691.855339999998"/>
    <n v="39394.072260000001"/>
    <n v="38030.226410000003"/>
  </r>
  <r>
    <x v="10"/>
    <n v="0.28132000000000001"/>
    <n v="0"/>
    <n v="0"/>
    <n v="0.21640000000000001"/>
    <n v="0.28132000000000001"/>
    <n v="0"/>
    <n v="0"/>
    <n v="0.41639999999999999"/>
    <n v="2.2360000000000002"/>
    <n v="0"/>
    <n v="0"/>
    <n v="2.1406000000000001"/>
    <n v="4.8360000000000003"/>
    <n v="0"/>
    <n v="0"/>
    <n v="2.2999999999999998"/>
    <n v="3.8227799999999998"/>
    <n v="0"/>
    <n v="0"/>
    <n v="4.1406000000000001"/>
    <n v="172.49387999999999"/>
    <n v="0"/>
    <n v="0"/>
    <n v="180.0746"/>
    <n v="438.89872000000003"/>
    <n v="0"/>
    <n v="0"/>
    <n v="233.06800000000001"/>
    <n v="437.72872000000001"/>
    <n v="0"/>
    <n v="0"/>
    <n v="351.06139999999999"/>
    <n v="470.41982000000002"/>
    <n v="0"/>
    <n v="0"/>
    <n v="429.04899999999998"/>
    <n v="564.54970000000003"/>
    <n v="0"/>
    <n v="0"/>
    <n v="423.26900000000001"/>
    <n v="564.54970000000003"/>
    <n v="0"/>
    <n v="0"/>
    <n v="365.7604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1184.4695770000001"/>
    <n v="0"/>
    <n v="0"/>
    <n v="911.1304437"/>
    <n v="2370.8659360000001"/>
    <n v="0"/>
    <n v="0"/>
    <n v="1823.7430280000001"/>
    <n v="2694.047556"/>
    <n v="0"/>
    <n v="0"/>
    <n v="2072.344274"/>
    <n v="2694.047556"/>
    <n v="0"/>
    <n v="0"/>
    <n v="2072.344274"/>
    <n v="2691.8060959999998"/>
    <n v="0"/>
    <n v="0"/>
    <n v="2070.6200739999999"/>
    <n v="2689.2060959999999"/>
    <n v="0"/>
    <n v="0"/>
    <n v="2068.6200739999999"/>
    <n v="2689.2060959999999"/>
    <n v="0"/>
    <n v="0"/>
    <n v="2068.6200739999999"/>
    <n v="2444.8918960000001"/>
    <n v="0"/>
    <n v="0"/>
    <n v="1880.686074"/>
    <n v="2196.7291759999998"/>
    <n v="0"/>
    <n v="0"/>
    <n v="1689.7916740000001"/>
    <n v="3356.8805520000001"/>
    <n v="0"/>
    <n v="0"/>
    <n v="2582.2158089999998"/>
    <n v="4432.2665850000003"/>
    <n v="0"/>
    <n v="0"/>
    <n v="3409.4358350000002"/>
    <n v="5512.9645979999996"/>
    <n v="0"/>
    <n v="0"/>
    <n v="4240.7419989999999"/>
    <n v="6590.2026070000002"/>
    <n v="0"/>
    <n v="0"/>
    <n v="5069.3866209999996"/>
    <n v="7684.7065389999998"/>
    <n v="0"/>
    <n v="0"/>
    <n v="5911.3127219999997"/>
    <n v="8795.120148"/>
    <n v="0"/>
    <n v="0"/>
    <n v="6765.4770369999997"/>
    <n v="9907.4577210000007"/>
    <n v="0"/>
    <n v="0"/>
    <n v="7621.1213239999997"/>
    <n v="11006.691140000001"/>
    <n v="0"/>
    <n v="0"/>
    <n v="8466.6854930000009"/>
    <n v="12226.91021"/>
    <n v="0"/>
    <n v="0"/>
    <n v="9405.3155420000003"/>
    <n v="13390.761769999999"/>
    <n v="0"/>
    <n v="0"/>
    <n v="10300.58597"/>
    <n v="14525.98206"/>
    <n v="0"/>
    <n v="0"/>
    <n v="11173.83235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701.86141540000006"/>
    <n v="701.86141540000006"/>
    <n v="701.86141540000006"/>
    <n v="701.86141540000006"/>
    <n v="4668.1409110000004"/>
    <n v="4668.1409110000004"/>
    <n v="4668.1409110000004"/>
    <n v="4668.1409110000004"/>
    <n v="6428.9307570000001"/>
    <n v="6428.9307570000001"/>
    <n v="6428.9307570000001"/>
    <n v="6428.9307570000001"/>
    <n v="9026.6777120000006"/>
    <n v="9026.6777120000006"/>
    <n v="9026.6777120000006"/>
    <n v="9026.6777120000006"/>
    <n v="9958.6868030000005"/>
    <n v="9958.6868030000005"/>
    <n v="9958.6868030000005"/>
    <n v="9958.6868030000005"/>
    <n v="11563.467559999999"/>
    <n v="10499.636570000001"/>
    <n v="11563.467559999999"/>
    <n v="11563.467559999999"/>
    <n v="14091.63968"/>
    <n v="14091.63968"/>
    <n v="14091.63968"/>
    <n v="14091.63968"/>
    <n v="18225.274420000002"/>
    <n v="18225.274420000002"/>
    <n v="17161.443429999999"/>
    <n v="18225.274420000002"/>
    <n v="20141.888859999999"/>
    <n v="19078.05788"/>
    <n v="20141.888859999999"/>
    <n v="20141.888859999999"/>
    <n v="21571.694530000001"/>
    <n v="21547.695009999999"/>
    <n v="19928.46212"/>
    <n v="21571.694530000001"/>
    <n v="22646.763210000001"/>
    <n v="22646.763210000001"/>
    <n v="22646.763210000001"/>
    <n v="22646.763210000001"/>
    <n v="25476.917140000001"/>
    <n v="25112.705870000002"/>
    <n v="25476.917140000001"/>
    <n v="25476.917140000001"/>
    <n v="28366.24624"/>
    <n v="28366.24624"/>
    <n v="26407.535680000001"/>
    <n v="28366.24624"/>
    <n v="30224.02505"/>
    <n v="30224.02505"/>
    <n v="30224.02505"/>
    <n v="29975.25966"/>
    <n v="30701.662970000001"/>
    <n v="30701.662970000001"/>
    <n v="30701.662970000001"/>
    <n v="30701.662970000001"/>
    <n v="34125.965300000003"/>
    <n v="33062.134319999997"/>
    <n v="33227.316930000001"/>
    <n v="34125.965300000003"/>
    <n v="34359.257660000003"/>
    <n v="33295.426679999997"/>
    <n v="31890.036700000001"/>
    <n v="34359.257660000003"/>
    <n v="36909.358869999996"/>
    <n v="36631.456120000003"/>
    <n v="36909.358869999996"/>
    <n v="36909.358869999996"/>
    <n v="39406.642240000001"/>
    <n v="39406.642240000001"/>
    <n v="37411.216339999999"/>
    <n v="39406.642240000001"/>
    <n v="41950.13581"/>
    <n v="40886.304819999998"/>
    <n v="41950.13581"/>
    <n v="41950.13581"/>
    <n v="44580.334439999999"/>
    <n v="44580.334439999999"/>
    <n v="44580.334439999999"/>
    <n v="44580.334439999999"/>
    <n v="47521.861559999998"/>
    <n v="46252.985330000003"/>
    <n v="47521.861559999998"/>
    <n v="47521.861559999998"/>
    <n v="49746.737639999999"/>
    <n v="48953.208129999999"/>
    <n v="49746.737639999999"/>
    <n v="49746.737639999999"/>
    <n v="51991.127460000003"/>
    <n v="51991.127460000003"/>
    <n v="50454.413840000001"/>
    <n v="51991.127460000003"/>
    <n v="54640.279000000002"/>
    <n v="54640.279000000002"/>
    <n v="54640.279000000002"/>
    <n v="53812.27577"/>
    <n v="57827.040399999998"/>
    <n v="57827.040399999998"/>
    <n v="57137.73575"/>
    <n v="57827.040399999998"/>
    <n v="60322.17482"/>
    <n v="60322.17482"/>
    <n v="60241.872929999998"/>
    <n v="58494.63023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2060000004"/>
    <n v="80887.399980000002"/>
    <n v="83911.304199999999"/>
    <n v="80421.158519999997"/>
    <n v="78849.172709999999"/>
    <n v="82513.315289999999"/>
    <n v="88663.156260000003"/>
    <n v="84926.553979999997"/>
    <n v="83239.273149999994"/>
    <n v="87215.242050000001"/>
    <n v="88575.234039999996"/>
    <n v="84766.32978"/>
    <n v="83382.817370000004"/>
    <n v="87267.612370000003"/>
    <n v="87345.778000000006"/>
    <n v="83663.335890000002"/>
    <n v="83285.01874"/>
    <n v="86804.358080000005"/>
    <n v="91283.254119999998"/>
    <n v="87387.693960000004"/>
    <n v="86981.481440000003"/>
    <n v="90710.316690000007"/>
    <n v="93429.307199999996"/>
    <n v="89500.540089999995"/>
    <n v="89101.853090000004"/>
    <n v="92836.038520000002"/>
    <n v="98476.076090000002"/>
    <n v="94359.485130000001"/>
    <n v="93935.940279999995"/>
    <n v="97878.508430000002"/>
    <n v="103588.1128"/>
    <n v="99290.259359999996"/>
    <n v="98849.833110000007"/>
    <n v="102968.9751"/>
    <n v="108662.26179999999"/>
    <n v="104181.1078"/>
    <n v="103722.7142"/>
    <n v="108022.23480000001"/>
    <n v="113167.7034"/>
    <n v="108497.2687"/>
    <n v="108017.55130000001"/>
    <n v="112503.6256"/>
    <n v="117933.3422"/>
    <n v="113062.5615"/>
    <n v="112561.27529999999"/>
    <n v="117242.21890000001"/>
    <n v="122830.6882"/>
    <n v="117758.1297"/>
    <n v="117234.3867"/>
    <n v="122114.86"/>
    <n v="127926.29059999999"/>
    <n v="122642.5135"/>
    <n v="122095.14969999999"/>
    <n v="127184.6931"/>
    <n v="132344.48860000001"/>
    <n v="126893.46709999999"/>
    <n v="126326.9425"/>
    <n v="131587.67329999999"/>
    <n v="136558.6385"/>
    <n v="130935.39079999999"/>
    <n v="130349.73330000001"/>
    <n v="135780.10159999999"/>
    <n v="140938.30809999999"/>
    <n v="135134.0723"/>
    <n v="134527.3365"/>
    <n v="140139.21350000001"/>
    <n v="145417.06709999999"/>
    <n v="139429.61550000001"/>
    <n v="138801.84909999999"/>
    <n v="144596.334"/>
    <n v="150032.41409999999"/>
    <n v="143863.81200000001"/>
    <n v="143216.70240000001"/>
    <n v="149189.1281"/>
    <n v="154841.5393"/>
    <n v="148477.6611"/>
    <n v="147809.23910000001"/>
    <n v="153972.83739999999"/>
    <n v="159689.9633"/>
    <n v="153129.84839999999"/>
    <n v="152439.49890000001"/>
    <n v="158797.17860000001"/>
    <n v="164508.33040000001"/>
    <n v="157755.45259999999"/>
    <n v="157043.22289999999"/>
    <n v="163593.4437"/>
    <n v="169505.78030000001"/>
    <n v="162541.24559999999"/>
    <n v="161803.60269999999"/>
    <n v="168566.0154"/>
    <n v="174655.55799999999"/>
    <n v="167481.47380000001"/>
    <n v="166719.90119999999"/>
    <n v="173690.15109999999"/>
    <n v="180128.1666"/>
    <n v="172735.5582"/>
    <n v="171948.79610000001"/>
    <n v="179137.85430000001"/>
    <n v="185554.65590000001"/>
    <n v="177938.4124"/>
    <n v="177125.28080000001"/>
    <n v="184539.08749999999"/>
    <n v="191130.06529999999"/>
    <n v="183277.36050000001"/>
    <n v="182437.4633"/>
    <n v="190085.50959999999"/>
    <n v="196538.51800000001"/>
    <n v="188456.21979999999"/>
    <n v="187590.90830000001"/>
    <n v="195466.473"/>
    <n v="201933.8383"/>
    <n v="193626.5012"/>
    <n v="192735.2732"/>
    <n v="200835.92420000001"/>
    <n v="206716.2727"/>
    <n v="198206.57930000001"/>
    <n v="197291.63339999999"/>
    <n v="205596.9399"/>
    <n v="211521.96650000001"/>
    <n v="202807.57269999999"/>
    <n v="201868.06109999999"/>
    <n v="210381.236"/>
    <n v="216380.10819999999"/>
    <n v="207460.70860000001"/>
    <n v="206496.67480000001"/>
    <n v="215218.00659999999"/>
    <n v="221368.9797"/>
    <n v="212238.9743"/>
    <n v="211250.14009999999"/>
    <n v="220184.4241"/>
    <n v="226444.4515"/>
    <n v="217098.79180000001"/>
    <n v="216084.1145"/>
    <n v="225237.12580000001"/>
    <n v="231589.45600000001"/>
    <n v="222026.04449999999"/>
    <n v="220985.42619999999"/>
    <n v="230359.99280000001"/>
    <n v="236728.20860000001"/>
    <n v="226947.2458"/>
    <n v="225880.45240000001"/>
    <n v="235476.23560000001"/>
    <n v="242390.07199999999"/>
    <n v="232359.74"/>
    <n v="231262.44349999999"/>
    <n v="241111.03450000001"/>
    <n v="247855.59099999999"/>
    <n v="237589.3824"/>
    <n v="236464.22210000001"/>
    <n v="246550.2359"/>
    <n v="252642.8751"/>
    <n v="242137.26079999999"/>
    <n v="240981.9038"/>
    <n v="251305.7178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108"/>
    <x v="1"/>
    <x v="1"/>
    <n v="1500"/>
    <x v="1"/>
  </r>
  <r>
    <s v="SE-Sul_1500__kV_268"/>
    <x v="1"/>
    <x v="2"/>
    <n v="1500"/>
    <x v="2"/>
  </r>
  <r>
    <s v="SE-NE_1500__kV_17"/>
    <x v="1"/>
    <x v="1"/>
    <n v="1500"/>
    <x v="2"/>
  </r>
  <r>
    <s v="SE-Sul_1500__kV_271"/>
    <x v="1"/>
    <x v="2"/>
    <n v="1500"/>
    <x v="3"/>
  </r>
  <r>
    <s v="SE-NE_1500__kV_102"/>
    <x v="1"/>
    <x v="1"/>
    <n v="1500"/>
    <x v="4"/>
  </r>
  <r>
    <s v="SE-NE_1500__kV_70"/>
    <x v="1"/>
    <x v="1"/>
    <n v="1500"/>
    <x v="5"/>
  </r>
  <r>
    <s v="SE-NE_1500__kV_79"/>
    <x v="1"/>
    <x v="1"/>
    <n v="1500"/>
    <x v="6"/>
  </r>
  <r>
    <s v="N-Manaus_1500__kV_179"/>
    <x v="2"/>
    <x v="3"/>
    <n v="1500"/>
    <x v="7"/>
  </r>
  <r>
    <s v="SE-Sul_1500__kV_1"/>
    <x v="1"/>
    <x v="2"/>
    <n v="1500"/>
    <x v="8"/>
  </r>
  <r>
    <s v="SE-NE_1500__kV_110"/>
    <x v="1"/>
    <x v="1"/>
    <n v="1500"/>
    <x v="8"/>
  </r>
  <r>
    <s v="SE-NE_1500__kV_93"/>
    <x v="1"/>
    <x v="1"/>
    <n v="1500"/>
    <x v="8"/>
  </r>
  <r>
    <s v="SE-NE_1500__kV_49"/>
    <x v="1"/>
    <x v="1"/>
    <n v="1500"/>
    <x v="8"/>
  </r>
  <r>
    <s v="N-Manaus_1500__kV_165"/>
    <x v="2"/>
    <x v="3"/>
    <n v="1500"/>
    <x v="8"/>
  </r>
  <r>
    <s v="N-Manaus_1500__kV_177"/>
    <x v="2"/>
    <x v="3"/>
    <n v="1500"/>
    <x v="8"/>
  </r>
  <r>
    <s v="N-Manaus_1500__kV_171"/>
    <x v="2"/>
    <x v="3"/>
    <n v="1500"/>
    <x v="8"/>
  </r>
  <r>
    <s v="SE-Sul_1500__kV_12"/>
    <x v="1"/>
    <x v="2"/>
    <n v="1500"/>
    <x v="9"/>
  </r>
  <r>
    <s v="SE-Sul_1500__kV_6"/>
    <x v="1"/>
    <x v="2"/>
    <n v="1500"/>
    <x v="9"/>
  </r>
  <r>
    <s v="SE-Sul_1500__kV_269"/>
    <x v="1"/>
    <x v="2"/>
    <n v="1500"/>
    <x v="10"/>
  </r>
  <r>
    <s v="N-Manaus_1500__kV_178"/>
    <x v="2"/>
    <x v="3"/>
    <n v="1500"/>
    <x v="10"/>
  </r>
  <r>
    <s v="SE-Sul_1500__kV_3"/>
    <x v="1"/>
    <x v="2"/>
    <n v="1500"/>
    <x v="11"/>
  </r>
  <r>
    <s v="N-Manaus_1500__kV_166"/>
    <x v="2"/>
    <x v="3"/>
    <n v="1500"/>
    <x v="11"/>
  </r>
  <r>
    <s v="N-Manaus_1500__kV_181"/>
    <x v="2"/>
    <x v="3"/>
    <n v="1500"/>
    <x v="11"/>
  </r>
  <r>
    <s v="SE-Sul_1500__kV_8"/>
    <x v="1"/>
    <x v="2"/>
    <n v="1500"/>
    <x v="12"/>
  </r>
  <r>
    <s v="SE-NE_1500__kV_68"/>
    <x v="1"/>
    <x v="1"/>
    <n v="1500"/>
    <x v="12"/>
  </r>
  <r>
    <s v="SE-NE_1500__kV_51"/>
    <x v="1"/>
    <x v="1"/>
    <n v="1500"/>
    <x v="12"/>
  </r>
  <r>
    <s v="SE-NE_1500__kV_19"/>
    <x v="1"/>
    <x v="1"/>
    <n v="1500"/>
    <x v="12"/>
  </r>
  <r>
    <s v="SE-NE_1500__kV_37"/>
    <x v="1"/>
    <x v="1"/>
    <n v="1500"/>
    <x v="12"/>
  </r>
  <r>
    <s v="SE-Sul_1500__kV_11"/>
    <x v="1"/>
    <x v="2"/>
    <n v="1500"/>
    <x v="13"/>
  </r>
  <r>
    <s v="SE-NE_1500__kV_45"/>
    <x v="1"/>
    <x v="1"/>
    <n v="1500"/>
    <x v="13"/>
  </r>
  <r>
    <s v="Tap-SE/CO_1500__kV_239"/>
    <x v="3"/>
    <x v="4"/>
    <n v="1500"/>
    <x v="14"/>
  </r>
  <r>
    <s v="SE-Sul_1500__kV_10"/>
    <x v="1"/>
    <x v="2"/>
    <n v="1500"/>
    <x v="14"/>
  </r>
  <r>
    <s v="SE-Sul_1500__kV_272"/>
    <x v="1"/>
    <x v="2"/>
    <n v="1500"/>
    <x v="14"/>
  </r>
  <r>
    <s v="SE-Sul_1500__kV_275"/>
    <x v="1"/>
    <x v="2"/>
    <n v="1500"/>
    <x v="14"/>
  </r>
  <r>
    <s v="SE-Sul_1500__kV_270"/>
    <x v="1"/>
    <x v="2"/>
    <n v="1500"/>
    <x v="14"/>
  </r>
  <r>
    <s v="SE-Sul_1500__kV_266"/>
    <x v="1"/>
    <x v="2"/>
    <n v="1500"/>
    <x v="14"/>
  </r>
  <r>
    <s v="SE-Sul_1500__kV_5"/>
    <x v="1"/>
    <x v="2"/>
    <n v="1500"/>
    <x v="14"/>
  </r>
  <r>
    <s v="SE-Sul_1500__kV_4"/>
    <x v="1"/>
    <x v="2"/>
    <n v="1500"/>
    <x v="14"/>
  </r>
  <r>
    <s v="SE-NE_1500__kV_38"/>
    <x v="1"/>
    <x v="1"/>
    <n v="1500"/>
    <x v="14"/>
  </r>
  <r>
    <s v="SE-NE_1500__kV_100"/>
    <x v="1"/>
    <x v="1"/>
    <n v="1500"/>
    <x v="14"/>
  </r>
  <r>
    <s v="SE-NE_1500__kV_111"/>
    <x v="1"/>
    <x v="1"/>
    <n v="1500"/>
    <x v="14"/>
  </r>
  <r>
    <s v="SE-NE_1500__kV_81"/>
    <x v="1"/>
    <x v="1"/>
    <n v="1500"/>
    <x v="14"/>
  </r>
  <r>
    <s v="SE-NE_1500__kV_66"/>
    <x v="1"/>
    <x v="1"/>
    <n v="1500"/>
    <x v="15"/>
  </r>
  <r>
    <s v="SE-NE_1500__kV_34"/>
    <x v="1"/>
    <x v="1"/>
    <n v="1500"/>
    <x v="15"/>
  </r>
  <r>
    <s v="SE-NE_1500__kV_107"/>
    <x v="1"/>
    <x v="1"/>
    <n v="1500"/>
    <x v="15"/>
  </r>
  <r>
    <s v="Tap-N_1500__kV_227"/>
    <x v="3"/>
    <x v="5"/>
    <n v="1500"/>
    <x v="15"/>
  </r>
  <r>
    <s v="Tap-N_1500__kV_234"/>
    <x v="3"/>
    <x v="5"/>
    <n v="1500"/>
    <x v="15"/>
  </r>
  <r>
    <s v="Tap-SE/CO_1500__kV_247"/>
    <x v="3"/>
    <x v="4"/>
    <n v="1500"/>
    <x v="16"/>
  </r>
  <r>
    <s v="SE-NE_1500__kV_25"/>
    <x v="1"/>
    <x v="1"/>
    <n v="1500"/>
    <x v="16"/>
  </r>
  <r>
    <s v="SE-NE_1500__kV_82"/>
    <x v="1"/>
    <x v="1"/>
    <n v="1500"/>
    <x v="16"/>
  </r>
  <r>
    <s v="SE-NE_1500__kV_90"/>
    <x v="1"/>
    <x v="1"/>
    <n v="1500"/>
    <x v="17"/>
  </r>
  <r>
    <s v="SE-NE_1500__kV_77"/>
    <x v="1"/>
    <x v="1"/>
    <n v="1500"/>
    <x v="17"/>
  </r>
  <r>
    <s v="SE-NE_1500__kV_57"/>
    <x v="1"/>
    <x v="1"/>
    <n v="1500"/>
    <x v="17"/>
  </r>
  <r>
    <s v="SE-NE_1500__kV_36"/>
    <x v="1"/>
    <x v="1"/>
    <n v="1500"/>
    <x v="17"/>
  </r>
  <r>
    <s v="SE-NE_1500__kV_97"/>
    <x v="1"/>
    <x v="1"/>
    <n v="1500"/>
    <x v="17"/>
  </r>
  <r>
    <s v="N-Manaus_1500__kV_167"/>
    <x v="2"/>
    <x v="3"/>
    <n v="1500"/>
    <x v="17"/>
  </r>
  <r>
    <s v="N-Manaus_1500__kV_173"/>
    <x v="2"/>
    <x v="3"/>
    <n v="1500"/>
    <x v="17"/>
  </r>
  <r>
    <s v="N-Manaus_1500__kV_169"/>
    <x v="2"/>
    <x v="3"/>
    <n v="1500"/>
    <x v="17"/>
  </r>
  <r>
    <s v="N-Manaus_1500__kV_168"/>
    <x v="2"/>
    <x v="3"/>
    <n v="1500"/>
    <x v="17"/>
  </r>
  <r>
    <s v="N-Manaus_1500__kV_176"/>
    <x v="2"/>
    <x v="3"/>
    <n v="1500"/>
    <x v="17"/>
  </r>
  <r>
    <s v="N-Manaus_1500__kV_175"/>
    <x v="2"/>
    <x v="3"/>
    <n v="1500"/>
    <x v="17"/>
  </r>
  <r>
    <s v="Tap-N_1500__kV_238"/>
    <x v="3"/>
    <x v="5"/>
    <n v="1500"/>
    <x v="18"/>
  </r>
  <r>
    <s v="Tap-N_1500__kV_231"/>
    <x v="3"/>
    <x v="5"/>
    <n v="1500"/>
    <x v="18"/>
  </r>
  <r>
    <s v="Tap-N_1500__kV_236"/>
    <x v="3"/>
    <x v="5"/>
    <n v="1500"/>
    <x v="18"/>
  </r>
  <r>
    <s v="Tap-SE/CO_1500__kV_245"/>
    <x v="3"/>
    <x v="4"/>
    <n v="1500"/>
    <x v="19"/>
  </r>
  <r>
    <s v="Tap-SE/CO_1500__kV_242"/>
    <x v="3"/>
    <x v="4"/>
    <n v="1500"/>
    <x v="19"/>
  </r>
  <r>
    <s v="Tap-SE/CO_1500__kV_244"/>
    <x v="3"/>
    <x v="4"/>
    <n v="1500"/>
    <x v="19"/>
  </r>
  <r>
    <s v="Tap-SE/CO_1500__kV_246"/>
    <x v="3"/>
    <x v="4"/>
    <n v="1500"/>
    <x v="19"/>
  </r>
  <r>
    <s v="AC/RO/Mad-SE_1500__kV_212"/>
    <x v="4"/>
    <x v="4"/>
    <n v="1500"/>
    <x v="0"/>
  </r>
  <r>
    <s v="Tap-SE/CO_1500__kV_248"/>
    <x v="3"/>
    <x v="4"/>
    <n v="1500"/>
    <x v="0"/>
  </r>
  <r>
    <s v="Tap-SE/CO_1500__kV_240"/>
    <x v="3"/>
    <x v="4"/>
    <n v="1500"/>
    <x v="0"/>
  </r>
  <r>
    <s v="Tap-SE/CO_1500__kV_241"/>
    <x v="3"/>
    <x v="4"/>
    <n v="1500"/>
    <x v="0"/>
  </r>
  <r>
    <s v="Tap-SE/CO_1500__kV_249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ap-SE/CO_1500__kV_243"/>
    <x v="3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7"/>
    <x v="1"/>
    <x v="2"/>
    <n v="1500"/>
    <x v="0"/>
  </r>
  <r>
    <s v="SE-Sul_1500__kV_274"/>
    <x v="1"/>
    <x v="2"/>
    <n v="1500"/>
    <x v="0"/>
  </r>
  <r>
    <s v="SE-Sul_1500__kV_277"/>
    <x v="1"/>
    <x v="2"/>
    <n v="1500"/>
    <x v="0"/>
  </r>
  <r>
    <s v="SE-Sul_1500__kV_9"/>
    <x v="1"/>
    <x v="2"/>
    <n v="1500"/>
    <x v="0"/>
  </r>
  <r>
    <s v="SE-Sul_1500__kV_273"/>
    <x v="1"/>
    <x v="2"/>
    <n v="1500"/>
    <x v="0"/>
  </r>
  <r>
    <s v="SE-Sul_1500__kV_276"/>
    <x v="1"/>
    <x v="2"/>
    <n v="1500"/>
    <x v="0"/>
  </r>
  <r>
    <s v="SE-Sul_1500__kV_265"/>
    <x v="1"/>
    <x v="2"/>
    <n v="1500"/>
    <x v="0"/>
  </r>
  <r>
    <s v="SE-Sul_1500__kV_267"/>
    <x v="1"/>
    <x v="2"/>
    <n v="1500"/>
    <x v="0"/>
  </r>
  <r>
    <s v="SE-Sul_1500__kV_2"/>
    <x v="1"/>
    <x v="2"/>
    <n v="1500"/>
    <x v="0"/>
  </r>
  <r>
    <s v="SE-NE_1500__kV_65"/>
    <x v="1"/>
    <x v="1"/>
    <n v="1500"/>
    <x v="0"/>
  </r>
  <r>
    <s v="SE-NE_1500__kV_46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69"/>
    <x v="1"/>
    <x v="1"/>
    <n v="1500"/>
    <x v="0"/>
  </r>
  <r>
    <s v="SE-NE_1500__kV_75"/>
    <x v="1"/>
    <x v="1"/>
    <n v="1500"/>
    <x v="0"/>
  </r>
  <r>
    <s v="SE-NE_1500__kV_59"/>
    <x v="1"/>
    <x v="1"/>
    <n v="1500"/>
    <x v="0"/>
  </r>
  <r>
    <s v="SE-NE_1500__kV_105"/>
    <x v="1"/>
    <x v="1"/>
    <n v="1500"/>
    <x v="0"/>
  </r>
  <r>
    <s v="SE-NE_1500__kV_54"/>
    <x v="1"/>
    <x v="1"/>
    <n v="1500"/>
    <x v="0"/>
  </r>
  <r>
    <s v="SE-NE_1500__kV_33"/>
    <x v="1"/>
    <x v="1"/>
    <n v="1500"/>
    <x v="0"/>
  </r>
  <r>
    <s v="SE-NE_1500__kV_42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103"/>
    <x v="1"/>
    <x v="1"/>
    <n v="1500"/>
    <x v="0"/>
  </r>
  <r>
    <s v="SE-NE_1500__kV_80"/>
    <x v="1"/>
    <x v="1"/>
    <n v="1500"/>
    <x v="0"/>
  </r>
  <r>
    <s v="SE-NE_1500__kV_72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104"/>
    <x v="1"/>
    <x v="1"/>
    <n v="1500"/>
    <x v="0"/>
  </r>
  <r>
    <s v="SE-NE_1500__kV_63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30"/>
    <x v="1"/>
    <x v="1"/>
    <n v="1500"/>
    <x v="0"/>
  </r>
  <r>
    <s v="SE-NE_1500__kV_43"/>
    <x v="1"/>
    <x v="1"/>
    <n v="1500"/>
    <x v="0"/>
  </r>
  <r>
    <s v="SE-NE_1500__kV_61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47"/>
    <x v="1"/>
    <x v="1"/>
    <n v="1500"/>
    <x v="0"/>
  </r>
  <r>
    <s v="SE-NE_1500__kV_76"/>
    <x v="1"/>
    <x v="1"/>
    <n v="1500"/>
    <x v="0"/>
  </r>
  <r>
    <s v="SE-NE_1500__kV_78"/>
    <x v="1"/>
    <x v="1"/>
    <n v="1500"/>
    <x v="0"/>
  </r>
  <r>
    <s v="SE-NE_1500__kV_50"/>
    <x v="1"/>
    <x v="1"/>
    <n v="1500"/>
    <x v="0"/>
  </r>
  <r>
    <s v="SE-NE_1500__kV_20"/>
    <x v="1"/>
    <x v="1"/>
    <n v="1500"/>
    <x v="0"/>
  </r>
  <r>
    <s v="SE-NE_1500__kV_40"/>
    <x v="1"/>
    <x v="1"/>
    <n v="1500"/>
    <x v="0"/>
  </r>
  <r>
    <s v="SE-NE_1500__kV_53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71"/>
    <x v="1"/>
    <x v="1"/>
    <n v="1500"/>
    <x v="0"/>
  </r>
  <r>
    <s v="SE-NE_1500__kV_58"/>
    <x v="1"/>
    <x v="1"/>
    <n v="1500"/>
    <x v="0"/>
  </r>
  <r>
    <s v="SE-NE_1500__kV_39"/>
    <x v="1"/>
    <x v="1"/>
    <n v="1500"/>
    <x v="0"/>
  </r>
  <r>
    <s v="SE-NE_1500__kV_48"/>
    <x v="1"/>
    <x v="1"/>
    <n v="1500"/>
    <x v="0"/>
  </r>
  <r>
    <s v="SE-NE_1500__kV_73"/>
    <x v="1"/>
    <x v="1"/>
    <n v="1500"/>
    <x v="0"/>
  </r>
  <r>
    <s v="SE-NE_1500__kV_52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94"/>
    <x v="1"/>
    <x v="1"/>
    <n v="1500"/>
    <x v="0"/>
  </r>
  <r>
    <s v="SE-NE_1500__kV_28"/>
    <x v="1"/>
    <x v="1"/>
    <n v="1500"/>
    <x v="0"/>
  </r>
  <r>
    <s v="SE-NE_1500__kV_27"/>
    <x v="1"/>
    <x v="1"/>
    <n v="1500"/>
    <x v="0"/>
  </r>
  <r>
    <s v="SE-NE_1500__kV_26"/>
    <x v="1"/>
    <x v="1"/>
    <n v="1500"/>
    <x v="0"/>
  </r>
  <r>
    <s v="SE-NE_1500__kV_15"/>
    <x v="1"/>
    <x v="1"/>
    <n v="1500"/>
    <x v="0"/>
  </r>
  <r>
    <s v="SE-NE_1500__kV_21"/>
    <x v="1"/>
    <x v="1"/>
    <n v="1500"/>
    <x v="0"/>
  </r>
  <r>
    <s v="SE-NE_1500__kV_86"/>
    <x v="1"/>
    <x v="1"/>
    <n v="1500"/>
    <x v="0"/>
  </r>
  <r>
    <s v="SE-NE_1500__kV_88"/>
    <x v="1"/>
    <x v="1"/>
    <n v="1500"/>
    <x v="0"/>
  </r>
  <r>
    <s v="SE-NE_1500__kV_96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14"/>
    <x v="1"/>
    <x v="1"/>
    <n v="1500"/>
    <x v="0"/>
  </r>
  <r>
    <s v="SE-NE_1500__kV_91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31"/>
    <x v="1"/>
    <x v="1"/>
    <n v="1500"/>
    <x v="0"/>
  </r>
  <r>
    <s v="SE-NE_1500__kV_83"/>
    <x v="1"/>
    <x v="1"/>
    <n v="1500"/>
    <x v="0"/>
  </r>
  <r>
    <s v="SE-NE_1500__kV_92"/>
    <x v="1"/>
    <x v="1"/>
    <n v="1500"/>
    <x v="0"/>
  </r>
  <r>
    <s v="SE-NE_1500__kV_35"/>
    <x v="1"/>
    <x v="1"/>
    <n v="1500"/>
    <x v="0"/>
  </r>
  <r>
    <s v="SE-NE_1500__kV_62"/>
    <x v="1"/>
    <x v="1"/>
    <n v="1500"/>
    <x v="0"/>
  </r>
  <r>
    <s v="SE-NE_1500__kV_84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Tap-N_1500__kV_228"/>
    <x v="3"/>
    <x v="5"/>
    <n v="1500"/>
    <x v="0"/>
  </r>
  <r>
    <s v="Tap-N_1500__kV_232"/>
    <x v="3"/>
    <x v="5"/>
    <n v="1500"/>
    <x v="0"/>
  </r>
  <r>
    <s v="Tap-N_1500__kV_235"/>
    <x v="3"/>
    <x v="5"/>
    <n v="1500"/>
    <x v="0"/>
  </r>
  <r>
    <s v="Tap-N_1500__kV_230"/>
    <x v="3"/>
    <x v="5"/>
    <n v="1500"/>
    <x v="0"/>
  </r>
  <r>
    <s v="Tap-N_1500__kV_237"/>
    <x v="3"/>
    <x v="5"/>
    <n v="1500"/>
    <x v="0"/>
  </r>
  <r>
    <s v="Tap-N_1500__kV_229"/>
    <x v="3"/>
    <x v="5"/>
    <n v="1500"/>
    <x v="0"/>
  </r>
  <r>
    <s v="Tap-N_1500__kV_233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4"/>
    <x v="2"/>
    <x v="3"/>
    <n v="1500"/>
    <x v="0"/>
  </r>
  <r>
    <s v="N-Manaus_1500__kV_164"/>
    <x v="2"/>
    <x v="3"/>
    <n v="1500"/>
    <x v="0"/>
  </r>
  <r>
    <s v="N-Manaus_1500__kV_170"/>
    <x v="2"/>
    <x v="3"/>
    <n v="1500"/>
    <x v="0"/>
  </r>
  <r>
    <s v="N-Manaus_1500__kV_172"/>
    <x v="2"/>
    <x v="3"/>
    <n v="1500"/>
    <x v="0"/>
  </r>
  <r>
    <s v="N-Manaus_1500__kV_180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1"/>
        <item x="5"/>
        <item x="4"/>
        <item x="2"/>
        <item x="0"/>
        <item t="default"/>
      </items>
    </pivotField>
    <pivotField dataField="1" showAll="0"/>
    <pivotField axis="axisCol" showAll="0">
      <items count="26">
        <item m="1" x="21"/>
        <item m="1" x="24"/>
        <item x="18"/>
        <item m="1" x="20"/>
        <item m="1" x="22"/>
        <item x="17"/>
        <item x="16"/>
        <item x="15"/>
        <item x="14"/>
        <item x="13"/>
        <item x="12"/>
        <item x="10"/>
        <item x="8"/>
        <item x="7"/>
        <item x="6"/>
        <item x="5"/>
        <item x="4"/>
        <item x="3"/>
        <item x="2"/>
        <item x="1"/>
        <item m="1" x="23"/>
        <item h="1" x="0"/>
        <item h="1" x="9"/>
        <item h="1" x="11"/>
        <item h="1" x="19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7"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582.46047648739102</v>
      </c>
      <c r="H1" s="255" t="s">
        <v>688</v>
      </c>
      <c r="I1" s="256">
        <f>D176</f>
        <v>733.73245175688442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113895.091</v>
      </c>
      <c r="E5" s="95">
        <f>PLANEL_Pot_anual!AB4</f>
        <v>117785.871</v>
      </c>
      <c r="F5" s="95">
        <f>PLANEL_Pot_anual!AL4</f>
        <v>118006.671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15430.164766</v>
      </c>
      <c r="E9" s="18">
        <f>PLANEL_Pot_anual!AB7</f>
        <v>24480.964766000001</v>
      </c>
      <c r="F9" s="18">
        <f>PLANEL_Pot_anual!AL7</f>
        <v>29316.746735000001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13920.267529999999</v>
      </c>
      <c r="E13" s="1">
        <f>PLANEL_Pot_anual!AB11</f>
        <v>23395</v>
      </c>
      <c r="F13" s="1">
        <f>PLANEL_Pot_anual!AL11</f>
        <v>23395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13205.402606</v>
      </c>
      <c r="E16" s="24">
        <f>PLANEL_Pot_anual!AB14</f>
        <v>13513.658224299999</v>
      </c>
      <c r="F16" s="24">
        <f>PLANEL_Pot_anual!AL14</f>
        <v>13899.658224299999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43394.417268999998</v>
      </c>
      <c r="E19" s="30">
        <f>PLANEL_Pot_anual!AB17</f>
        <v>85547.16760999999</v>
      </c>
      <c r="F19" s="30">
        <f>PLANEL_Pot_anual!AL17</f>
        <v>126767.42135999999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12911.079045999999</v>
      </c>
      <c r="F22" s="26">
        <f>PLANEL_Pot_anual!AL20</f>
        <v>55869.161767999998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13640.104685999999</v>
      </c>
      <c r="E25" s="32">
        <f>PLANEL_Pot_anual!AB23</f>
        <v>33907.722670000003</v>
      </c>
      <c r="F25" s="32">
        <f>PLANEL_Pot_anual!AL23</f>
        <v>59870.639820000004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233164.43685699999</v>
      </c>
      <c r="E26" s="28">
        <f>PLANEL_Pot_anual!AB24</f>
        <v>326830.58931629994</v>
      </c>
      <c r="F26" s="28">
        <f>PLANEL_Pot_anual!AL24</f>
        <v>443797.12490729993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127968.417</v>
      </c>
      <c r="E30" s="1">
        <f t="shared" si="0"/>
        <v>131859.19699999999</v>
      </c>
      <c r="F30" s="1">
        <f t="shared" si="0"/>
        <v>134188.497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13920.267529999999</v>
      </c>
      <c r="E33" s="1">
        <f t="shared" si="3"/>
        <v>23395</v>
      </c>
      <c r="F33" s="1">
        <f t="shared" si="3"/>
        <v>23395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13899.402606</v>
      </c>
      <c r="E35" s="1">
        <f t="shared" si="5"/>
        <v>13899.458224299999</v>
      </c>
      <c r="F35" s="1">
        <f t="shared" si="5"/>
        <v>13899.658224299999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43394.417268999998</v>
      </c>
      <c r="E36" s="1">
        <f t="shared" si="6"/>
        <v>85547.16760999999</v>
      </c>
      <c r="F36" s="1">
        <f t="shared" si="6"/>
        <v>126767.42135999999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12911.079045999999</v>
      </c>
      <c r="F37" s="1">
        <f t="shared" si="7"/>
        <v>55869.161767999998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13640.104685999999</v>
      </c>
      <c r="E39" s="1">
        <f>E25</f>
        <v>33907.722670000003</v>
      </c>
      <c r="F39" s="1">
        <f>F25</f>
        <v>59870.639820000004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24158.599000000002</v>
      </c>
      <c r="E44" s="95">
        <f>SUM(PLANEL_Pot_anual!S29:AB29)</f>
        <v>3890.7799999999988</v>
      </c>
      <c r="F44" s="95">
        <f>SUM(PLANEL_Pot_anual!AC29:AL29)</f>
        <v>220.80000000000291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2108.5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4187.9647659999991</v>
      </c>
      <c r="E47" s="18">
        <f>SUM(PLANEL_Pot_anual!S32:AB32)</f>
        <v>9050.8000000000011</v>
      </c>
      <c r="F47" s="18">
        <f>SUM(PLANEL_Pot_anual!AC32:AL32)</f>
        <v>4835.7819689999997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11930.267529999999</v>
      </c>
      <c r="E52" s="1">
        <f>SUM(PLANEL_Pot_anual!S36:AB36)</f>
        <v>9474.7324700000008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1535.9351859999988</v>
      </c>
      <c r="E55" s="24">
        <f>SUM(PLANEL_Pot_anual!S39:AB39)</f>
        <v>308.2556182999997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36838.257268999994</v>
      </c>
      <c r="E58" s="30">
        <f>SUM(PLANEL_Pot_anual!S42:AB42)</f>
        <v>42152.750340999992</v>
      </c>
      <c r="F58" s="30">
        <f>SUM(PLANEL_Pot_anual!AC42:AL42)</f>
        <v>41220.253750000003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10740.816046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13640.104685999999</v>
      </c>
      <c r="E64" s="32">
        <f>SUM(PLANEL_Pot_anual!S48:AB48)</f>
        <v>20267.617984000004</v>
      </c>
      <c r="F64" s="32">
        <f>SUM(PLANEL_Pot_anual!AC48:AL48)</f>
        <v>25962.917150000001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97271.628437000007</v>
      </c>
      <c r="E65" s="28">
        <f>SUM(PLANEL_Pot_anual!S49:AB49)</f>
        <v>93666.152459299949</v>
      </c>
      <c r="F65" s="28">
        <f>SUM(PLANEL_Pot_anual!AC49:AL49)</f>
        <v>116966.53559099999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32731.899000000001</v>
      </c>
      <c r="E69" s="1">
        <f t="shared" si="9"/>
        <v>3890.7799999999988</v>
      </c>
      <c r="F69" s="1">
        <f t="shared" si="9"/>
        <v>2329.3000000000029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11930.267529999999</v>
      </c>
      <c r="E72" s="1">
        <f t="shared" si="12"/>
        <v>9474.7324700000008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1899.7351859999987</v>
      </c>
      <c r="E74" s="1">
        <f t="shared" si="14"/>
        <v>5.5618299999707688E-2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36838.257268999994</v>
      </c>
      <c r="E75" s="1">
        <f t="shared" si="15"/>
        <v>42152.750340999992</v>
      </c>
      <c r="F75" s="1">
        <f t="shared" si="15"/>
        <v>41220.253750000003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10740.816046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13640.104685999999</v>
      </c>
      <c r="E78" s="1">
        <f>E64</f>
        <v>20267.617984000004</v>
      </c>
      <c r="F78" s="1">
        <f>F64</f>
        <v>25962.917150000001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46065.441250000003</v>
      </c>
      <c r="D83" s="95">
        <f>Planel_GerMed_Anual!R4</f>
        <v>60777.085919999998</v>
      </c>
      <c r="E83" s="95">
        <f>Planel_GerMed_Anual!AB4</f>
        <v>64453.930919999999</v>
      </c>
      <c r="F83" s="95">
        <f>Planel_GerMed_Anual!AL4</f>
        <v>63102.319109999997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7145.5466210000004</v>
      </c>
      <c r="E84" s="95">
        <f>Planel_GerMed_Anual!AB5</f>
        <v>7214.1352619999998</v>
      </c>
      <c r="F84" s="95">
        <f>Planel_GerMed_Anual!AL5</f>
        <v>8221.751816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4198.8497459999999</v>
      </c>
      <c r="E86" s="18">
        <f>Planel_GerMed_Anual!AB7</f>
        <v>6033.3553608000002</v>
      </c>
      <c r="F86" s="18">
        <f>Planel_GerMed_Anual!AL7</f>
        <v>9277.157623000001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11576.24656</v>
      </c>
      <c r="E91" s="1">
        <f>Planel_GerMed_Anual!AB11</f>
        <v>20392.989890000001</v>
      </c>
      <c r="F91" s="1">
        <f>Planel_GerMed_Anual!AL11</f>
        <v>21153.57704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4100.5052930000002</v>
      </c>
      <c r="E94" s="24">
        <f>Planel_GerMed_Anual!AB14</f>
        <v>4132.8838191000004</v>
      </c>
      <c r="F94" s="24">
        <f>Planel_GerMed_Anual!AL14</f>
        <v>4250.9342481000003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19672.129876499999</v>
      </c>
      <c r="E97" s="30">
        <f>Planel_GerMed_Anual!AB17</f>
        <v>39041.502647419999</v>
      </c>
      <c r="F97" s="30">
        <f>Planel_GerMed_Anual!AL17</f>
        <v>57853.354528999997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3632.217834</v>
      </c>
      <c r="F100" s="26">
        <f>Planel_GerMed_Anual!AL20</f>
        <v>15717.428808000001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65833.838131196011</v>
      </c>
      <c r="D104" s="28">
        <f>Planel_GerMed_Anual!R24</f>
        <v>109672.5723171</v>
      </c>
      <c r="E104" s="28">
        <f>Planel_GerMed_Anual!AB24</f>
        <v>145923.43350272</v>
      </c>
      <c r="F104" s="28">
        <f>Planel_GerMed_Anual!AL24</f>
        <v>180004.0846652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48809.416544000007</v>
      </c>
      <c r="D108" s="1">
        <f t="shared" ref="D108:F108" si="18">D83+D84</f>
        <v>67922.632540999999</v>
      </c>
      <c r="E108" s="1">
        <f t="shared" si="18"/>
        <v>71668.066181999995</v>
      </c>
      <c r="F108" s="1">
        <f t="shared" si="18"/>
        <v>71324.070926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11576.24656</v>
      </c>
      <c r="E111" s="1">
        <f t="shared" si="21"/>
        <v>20392.989890000001</v>
      </c>
      <c r="F111" s="1">
        <f t="shared" si="21"/>
        <v>21153.57704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4745.3103628999997</v>
      </c>
      <c r="E113" s="1">
        <f t="shared" si="23"/>
        <v>4480.8369798000003</v>
      </c>
      <c r="F113" s="1">
        <f t="shared" si="23"/>
        <v>4250.9342481000003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19672.129876499999</v>
      </c>
      <c r="E114" s="1">
        <f t="shared" si="24"/>
        <v>39041.502647419999</v>
      </c>
      <c r="F114" s="1">
        <f t="shared" si="24"/>
        <v>57853.354528999997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3632.217834</v>
      </c>
      <c r="F115" s="1">
        <f t="shared" si="25"/>
        <v>15717.428808000001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61145.500090000001</v>
      </c>
      <c r="D122" s="95">
        <f>PLANEL_BalPonta_Anual!R4</f>
        <v>77134.254310000004</v>
      </c>
      <c r="E122" s="95">
        <f>PLANEL_BalPonta_Anual!AB4</f>
        <v>78739.030899999998</v>
      </c>
      <c r="F122" s="95">
        <f>PLANEL_BalPonta_Anual!AL4</f>
        <v>78242.727079999997</v>
      </c>
    </row>
    <row r="123" spans="2:6" x14ac:dyDescent="0.25">
      <c r="B123" s="16" t="str">
        <f>PLANEL_BalPonta_Anual!B5</f>
        <v>PCH</v>
      </c>
      <c r="C123" s="95">
        <f>PLANEL_BalPonta_Anual!C5</f>
        <v>4441.5287259999996</v>
      </c>
      <c r="D123" s="95">
        <f>PLANEL_BalPonta_Anual!R5</f>
        <v>11835.15223</v>
      </c>
      <c r="E123" s="95">
        <f>PLANEL_BalPonta_Anual!AB5</f>
        <v>11692.27403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9113.5398409999998</v>
      </c>
      <c r="D125" s="18">
        <f>PLANEL_BalPonta_Anual!R6</f>
        <v>14619.64228</v>
      </c>
      <c r="E125" s="18">
        <f>PLANEL_BalPonta_Anual!AB6</f>
        <v>23014.99828</v>
      </c>
      <c r="F125" s="18">
        <f>PLANEL_BalPonta_Anual!AL6</f>
        <v>27410.112270000001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11720.73143</v>
      </c>
      <c r="E130" s="1">
        <f>PLANEL_BalPonta_Anual!AB8</f>
        <v>19586.168900000001</v>
      </c>
      <c r="F130" s="1">
        <f>PLANEL_BalPonta_Anual!AL8</f>
        <v>19586.168900000001</v>
      </c>
    </row>
    <row r="131" spans="2:6" x14ac:dyDescent="0.25">
      <c r="B131" s="16" t="str">
        <f>PLANEL_BalPonta_Anual!B9</f>
        <v>Óleos Comb</v>
      </c>
      <c r="C131" s="1">
        <f>PLANEL_BalPonta_Anual!C9</f>
        <v>3553.101404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13640.10468</v>
      </c>
      <c r="E142" s="32">
        <f>PLANEL_BalPonta_Anual!AB14</f>
        <v>33907.722659999999</v>
      </c>
      <c r="F142" s="32">
        <f>PLANEL_BalPonta_Anual!AL14</f>
        <v>58043.095229999999</v>
      </c>
    </row>
    <row r="143" spans="2:6" x14ac:dyDescent="0.25">
      <c r="B143" s="27" t="str">
        <f>PLANEL_BalPonta_Anual!B15</f>
        <v>Total</v>
      </c>
      <c r="C143" s="28">
        <f>PLANEL_BalPonta_Anual!C15</f>
        <v>87267.612363900029</v>
      </c>
      <c r="D143" s="28">
        <f>PLANEL_BalPonta_Anual!R15</f>
        <v>149189.12808599998</v>
      </c>
      <c r="E143" s="28">
        <f>PLANEL_BalPonta_Anual!AB15</f>
        <v>200835.92415499999</v>
      </c>
      <c r="F143" s="28">
        <f>PLANEL_BalPonta_Anual!AL15</f>
        <v>251305.71776600002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65587.028816000005</v>
      </c>
      <c r="D147" s="1">
        <f t="shared" ref="D147:F147" si="27">D122+D123</f>
        <v>88969.406539999996</v>
      </c>
      <c r="E147" s="1">
        <f t="shared" si="27"/>
        <v>90431.304929999998</v>
      </c>
      <c r="F147" s="1">
        <f t="shared" si="27"/>
        <v>91884.863809999995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11720.73143</v>
      </c>
      <c r="E150" s="1">
        <f t="shared" si="30"/>
        <v>19586.168900000001</v>
      </c>
      <c r="F150" s="1">
        <f t="shared" si="30"/>
        <v>19586.168900000001</v>
      </c>
    </row>
    <row r="151" spans="2:6" x14ac:dyDescent="0.25">
      <c r="B151" s="16" t="s">
        <v>58</v>
      </c>
      <c r="C151" s="1">
        <f>C131</f>
        <v>3553.101404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13640.10468</v>
      </c>
      <c r="E156" s="1">
        <f>E142</f>
        <v>33907.722659999999</v>
      </c>
      <c r="F156" s="1">
        <f>F142</f>
        <v>58043.095229999999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18.74987308</v>
      </c>
      <c r="E161" s="1">
        <f>Planel_CO2_total_Anual!AB4</f>
        <v>21.73044771</v>
      </c>
      <c r="F161" s="1">
        <f>Planel_CO2_total_Anual!AL4</f>
        <v>30.24222391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30.133390110000001</v>
      </c>
      <c r="E162" s="102">
        <f>Planel_CO2_total_Anual!AB5</f>
        <v>36.699781729999998</v>
      </c>
      <c r="F162" s="102">
        <f>Planel_CO2_total_Anual!AL5</f>
        <v>45.494786949999998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18.685716271232877</v>
      </c>
      <c r="E167" s="1">
        <f>'Resumo Gás Natural'!AB39</f>
        <v>25.571185131506848</v>
      </c>
      <c r="F167" s="1">
        <f>'Resumo Gás Natural'!AL39</f>
        <v>39.571901369863014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32.320383205479452</v>
      </c>
      <c r="E168" s="102">
        <f>'Resumo Gás Natural'!AB40</f>
        <v>44.284219671232876</v>
      </c>
      <c r="F168" s="102">
        <f>'Resumo Gás Natural'!AL40</f>
        <v>63.008541342465755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582.46047648739102</v>
      </c>
      <c r="D176" s="1">
        <f>C176*(1+Planel_BD_constantes!$B$3)^($D$175-$C$175)</f>
        <v>733.73245175688442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C2" sqref="C2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682.30621792036004</v>
      </c>
      <c r="H1" s="255" t="s">
        <v>688</v>
      </c>
      <c r="I1" s="256">
        <f>D188</f>
        <v>798.73245175688442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113895.091</v>
      </c>
      <c r="E5" s="95">
        <f>PLANEL_Pot_anual!AB4</f>
        <v>117785.871</v>
      </c>
      <c r="F5" s="95">
        <f>PLANEL_Pot_anual!AL4</f>
        <v>118006.671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15430.164766</v>
      </c>
      <c r="E8" s="18">
        <f>PLANEL_Pot_anual!AB7</f>
        <v>24480.964766000001</v>
      </c>
      <c r="F8" s="18">
        <f>PLANEL_Pot_anual!AL7</f>
        <v>29316.746735000001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13920.267529999999</v>
      </c>
      <c r="E13" s="1">
        <f>PLANEL_Pot_anual!AB11</f>
        <v>23395</v>
      </c>
      <c r="F13" s="1">
        <f>PLANEL_Pot_anual!AL11</f>
        <v>23395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13205.402606</v>
      </c>
      <c r="E16" s="24">
        <f>PLANEL_Pot_anual!AB14</f>
        <v>13513.658224299999</v>
      </c>
      <c r="F16" s="24">
        <f>PLANEL_Pot_anual!AL14</f>
        <v>13899.658224299999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43394.417268999998</v>
      </c>
      <c r="E19" s="30">
        <f>PLANEL_Pot_anual!AB17</f>
        <v>85547.16760999999</v>
      </c>
      <c r="F19" s="30">
        <f>PLANEL_Pot_anual!AL17</f>
        <v>126767.42135999999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12911.079045999999</v>
      </c>
      <c r="F22" s="26">
        <f>PLANEL_Pot_anual!AL20</f>
        <v>55869.161767999998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13640.104685999999</v>
      </c>
      <c r="E25" s="32">
        <f>PLANEL_Pot_anual!AB23</f>
        <v>33907.722670000003</v>
      </c>
      <c r="F25" s="32">
        <f>PLANEL_Pot_anual!AL23</f>
        <v>59870.639820000004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246833.18084934197</v>
      </c>
      <c r="E30" s="28">
        <f>PLANEL_Pot_anual!AB24+SUM(E26:E29)</f>
        <v>354559.06498625508</v>
      </c>
      <c r="F30" s="28">
        <f>PLANEL_Pot_anual!AL24+SUM(F26:F29)</f>
        <v>493684.7737929764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127968.417</v>
      </c>
      <c r="E34" s="1">
        <f>E5+E6</f>
        <v>131859.19699999999</v>
      </c>
      <c r="F34" s="1">
        <f>F5+F6</f>
        <v>134188.497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15430.164766</v>
      </c>
      <c r="E35" s="1">
        <f t="shared" si="0"/>
        <v>24480.964766000001</v>
      </c>
      <c r="F35" s="1">
        <f t="shared" si="0"/>
        <v>29316.746735000001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13920.267529999999</v>
      </c>
      <c r="E37" s="1">
        <f t="shared" si="1"/>
        <v>23395</v>
      </c>
      <c r="F37" s="1">
        <f t="shared" si="1"/>
        <v>23395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13899.402606</v>
      </c>
      <c r="E39" s="1">
        <f>E16+E17</f>
        <v>13899.458224299999</v>
      </c>
      <c r="F39" s="1">
        <f>F16+F17</f>
        <v>13899.658224299999</v>
      </c>
    </row>
    <row r="40" spans="2:6" x14ac:dyDescent="0.25">
      <c r="B40" s="16" t="s">
        <v>7</v>
      </c>
      <c r="C40" s="1">
        <f>C19+C20</f>
        <v>6556.16</v>
      </c>
      <c r="D40" s="1">
        <f>D19+D20</f>
        <v>43394.417268999998</v>
      </c>
      <c r="E40" s="1">
        <f>E19+E20</f>
        <v>85547.16760999999</v>
      </c>
      <c r="F40" s="1">
        <f>F19+F20</f>
        <v>126767.42135999999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12911.079045999999</v>
      </c>
      <c r="F41" s="1">
        <f>F22+F23</f>
        <v>55869.161767999998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13640.104685999999</v>
      </c>
      <c r="E43" s="1">
        <f t="shared" si="2"/>
        <v>33907.722670000003</v>
      </c>
      <c r="F43" s="1">
        <f t="shared" si="2"/>
        <v>59870.639820000004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246833.18084934197</v>
      </c>
      <c r="E45" s="28">
        <f>SUM(E34:E44)</f>
        <v>354559.06498625508</v>
      </c>
      <c r="F45" s="28">
        <f>SUM(F34:F44)</f>
        <v>493684.7737929764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24158.599000000002</v>
      </c>
      <c r="E49" s="95">
        <f>SUM(PLANEL_Pot_anual!S29:AB29)</f>
        <v>3890.7799999999988</v>
      </c>
      <c r="F49" s="95">
        <f>SUM(PLANEL_Pot_anual!AC29:AL29)</f>
        <v>220.80000000000291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2108.5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4187.9647659999991</v>
      </c>
      <c r="E52" s="18">
        <f>SUM(PLANEL_Pot_anual!S32:AB32)</f>
        <v>9050.8000000000011</v>
      </c>
      <c r="F52" s="18">
        <f>SUM(PLANEL_Pot_anual!AC32:AL32)</f>
        <v>4835.7819689999997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11930.267529999999</v>
      </c>
      <c r="E57" s="1">
        <f>SUM(PLANEL_Pot_anual!S36:AB36)</f>
        <v>9474.7324700000008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1535.9351859999988</v>
      </c>
      <c r="E60" s="24">
        <f>SUM(PLANEL_Pot_anual!S39:AB39)</f>
        <v>308.2556182999997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36838.257268999994</v>
      </c>
      <c r="E63" s="30">
        <f>SUM(PLANEL_Pot_anual!S42:AB42)</f>
        <v>42152.750340999992</v>
      </c>
      <c r="F63" s="30">
        <f>SUM(PLANEL_Pot_anual!AC42:AL42)</f>
        <v>41220.253750000003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10740.816046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13640.104685999999</v>
      </c>
      <c r="E69" s="32">
        <f>SUM(PLANEL_Pot_anual!S48:AB48)</f>
        <v>20267.617984000004</v>
      </c>
      <c r="F69" s="32">
        <f>SUM(PLANEL_Pot_anual!AC48:AL48)</f>
        <v>25962.917150000001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110923.33209934199</v>
      </c>
      <c r="E74" s="28">
        <f>SUM(PLANEL_Pot_anual!S49:AB49)+SUM(E70:E73)</f>
        <v>107725.8841369131</v>
      </c>
      <c r="F74" s="28">
        <f>SUM(PLANEL_Pot_anual!AC49:AL49)+SUM(F70:F73)</f>
        <v>139125.70880672129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32731.899000000001</v>
      </c>
      <c r="E78" s="1">
        <f>E49+E50</f>
        <v>3890.7799999999988</v>
      </c>
      <c r="F78" s="1">
        <f>F49+F50</f>
        <v>2329.3000000000029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4187.9647659999991</v>
      </c>
      <c r="E79" s="1">
        <f t="shared" si="8"/>
        <v>9050.8000000000011</v>
      </c>
      <c r="F79" s="1">
        <f t="shared" si="8"/>
        <v>4835.7819689999997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11930.267529999999</v>
      </c>
      <c r="E81" s="1">
        <f t="shared" si="10"/>
        <v>9474.7324700000008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1899.7351859999987</v>
      </c>
      <c r="E83" s="1">
        <f t="shared" si="11"/>
        <v>5.5618299999707688E-2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36838.257268999994</v>
      </c>
      <c r="E84" s="1">
        <f t="shared" si="12"/>
        <v>42152.750340999992</v>
      </c>
      <c r="F84" s="1">
        <f t="shared" si="12"/>
        <v>41220.253750000003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10740.816046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13640.104685999999</v>
      </c>
      <c r="E87" s="1">
        <f>E69</f>
        <v>20267.617984000004</v>
      </c>
      <c r="F87" s="1">
        <f>F69</f>
        <v>25962.917150000001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110923.33209934196</v>
      </c>
      <c r="E89" s="28">
        <f t="shared" si="16"/>
        <v>107725.88413691316</v>
      </c>
      <c r="F89" s="28">
        <f t="shared" si="16"/>
        <v>139125.70880672129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46065.441250000003</v>
      </c>
      <c r="D93" s="95">
        <f>Planel_GerMed_Anual!R4</f>
        <v>60777.085919999998</v>
      </c>
      <c r="E93" s="95">
        <f>Planel_GerMed_Anual!AB4</f>
        <v>64453.930919999999</v>
      </c>
      <c r="F93" s="95">
        <f>Planel_GerMed_Anual!AL4</f>
        <v>63102.319109999997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7145.5466210000004</v>
      </c>
      <c r="E94" s="95">
        <f>Planel_GerMed_Anual!AB5</f>
        <v>7214.1352619999998</v>
      </c>
      <c r="F94" s="95">
        <f>Planel_GerMed_Anual!AL5</f>
        <v>8221.751816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4198.8497459999999</v>
      </c>
      <c r="E96" s="18">
        <f>Planel_GerMed_Anual!AB7</f>
        <v>6033.3553608000002</v>
      </c>
      <c r="F96" s="18">
        <f>Planel_GerMed_Anual!AL7</f>
        <v>9277.157623000001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11576.24656</v>
      </c>
      <c r="E101" s="1">
        <f>Planel_GerMed_Anual!AB11</f>
        <v>20392.989890000001</v>
      </c>
      <c r="F101" s="1">
        <f>Planel_GerMed_Anual!AL11</f>
        <v>21153.57704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4100.5052930000002</v>
      </c>
      <c r="E104" s="24">
        <f>Planel_GerMed_Anual!AB14</f>
        <v>4132.8838191000004</v>
      </c>
      <c r="F104" s="24">
        <f>Planel_GerMed_Anual!AL14</f>
        <v>4250.9342481000003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19672.129876499999</v>
      </c>
      <c r="E107" s="30">
        <f>Planel_GerMed_Anual!AB17</f>
        <v>39041.502647419999</v>
      </c>
      <c r="F107" s="30">
        <f>Planel_GerMed_Anual!AL17</f>
        <v>57853.354528999997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3632.217834</v>
      </c>
      <c r="F110" s="26">
        <f>Planel_GerMed_Anual!AL20</f>
        <v>15717.428808000001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65835.454384784083</v>
      </c>
      <c r="D118" s="28">
        <f>Planel_GerMed_Anual!R24+SUM(D114:D117)</f>
        <v>112687.32765877841</v>
      </c>
      <c r="E118" s="28">
        <f>Planel_GerMed_Anual!AB24+SUM(E114:E117)</f>
        <v>152262.27844020532</v>
      </c>
      <c r="F118" s="28">
        <f>Planel_GerMed_Anual!AL24+SUM(F114:F117)</f>
        <v>191467.62613843373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48809.416544000007</v>
      </c>
      <c r="D122" s="1">
        <f>D93+D94</f>
        <v>67922.632540999999</v>
      </c>
      <c r="E122" s="1">
        <f>E93+E94</f>
        <v>71668.066181999995</v>
      </c>
      <c r="F122" s="1">
        <f>F93+F94</f>
        <v>71324.070926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4198.8497459999999</v>
      </c>
      <c r="E123" s="1">
        <f t="shared" si="17"/>
        <v>6033.3553608000002</v>
      </c>
      <c r="F123" s="1">
        <f t="shared" si="17"/>
        <v>9277.157623000001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11576.24656</v>
      </c>
      <c r="E125" s="1">
        <f t="shared" si="19"/>
        <v>20392.989890000001</v>
      </c>
      <c r="F125" s="1">
        <f t="shared" si="19"/>
        <v>21153.57704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4745.3103628999997</v>
      </c>
      <c r="E127" s="1">
        <f t="shared" si="20"/>
        <v>4480.8369798000003</v>
      </c>
      <c r="F127" s="1">
        <f t="shared" si="20"/>
        <v>4250.9342481000003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19672.129876499999</v>
      </c>
      <c r="E128" s="1">
        <f t="shared" si="21"/>
        <v>39041.502647419999</v>
      </c>
      <c r="F128" s="1">
        <f t="shared" si="21"/>
        <v>57853.354528999997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3632.217834</v>
      </c>
      <c r="F129" s="1">
        <f t="shared" si="22"/>
        <v>15717.428808000001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65835.454384784083</v>
      </c>
      <c r="D133" s="28">
        <f t="shared" ref="D133:F133" si="25">SUM(D122:D132)</f>
        <v>112687.32765877839</v>
      </c>
      <c r="E133" s="28">
        <f t="shared" si="25"/>
        <v>152262.27844020535</v>
      </c>
      <c r="F133" s="28">
        <f t="shared" si="25"/>
        <v>191467.62613843373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61145.500090000001</v>
      </c>
      <c r="D137" s="95">
        <f>PLANEL_BalPonta_Anual!R4</f>
        <v>77134.254310000004</v>
      </c>
      <c r="E137" s="95">
        <f>PLANEL_BalPonta_Anual!AB4</f>
        <v>78739.030899999998</v>
      </c>
      <c r="F137" s="95">
        <f>PLANEL_BalPonta_Anual!AL4</f>
        <v>78242.727079999997</v>
      </c>
    </row>
    <row r="138" spans="2:6" x14ac:dyDescent="0.25">
      <c r="B138" s="16" t="str">
        <f>PLANEL_BalPonta_Anual!B5</f>
        <v>PCH</v>
      </c>
      <c r="C138" s="95">
        <f>PLANEL_BalPonta_Anual!C5</f>
        <v>4441.5287259999996</v>
      </c>
      <c r="D138" s="95">
        <f>PLANEL_BalPonta_Anual!R5</f>
        <v>11835.15223</v>
      </c>
      <c r="E138" s="95">
        <f>PLANEL_BalPonta_Anual!AB5</f>
        <v>11692.27403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9113.5398409999998</v>
      </c>
      <c r="D139" s="95">
        <f>PLANEL_BalPonta_Anual!R6</f>
        <v>14619.64228</v>
      </c>
      <c r="E139" s="95">
        <f>PLANEL_BalPonta_Anual!AB6</f>
        <v>23014.99828</v>
      </c>
      <c r="F139" s="95">
        <f>PLANEL_BalPonta_Anual!AL6</f>
        <v>27410.112270000001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11720.73143</v>
      </c>
      <c r="E141" s="1">
        <f>PLANEL_BalPonta_Anual!AB8</f>
        <v>19586.168900000001</v>
      </c>
      <c r="F141" s="1">
        <f>PLANEL_BalPonta_Anual!AL8</f>
        <v>19586.168900000001</v>
      </c>
    </row>
    <row r="142" spans="2:6" x14ac:dyDescent="0.25">
      <c r="B142" s="16" t="str">
        <f>PLANEL_BalPonta_Anual!B9</f>
        <v>Óleos Comb</v>
      </c>
      <c r="C142" s="1">
        <f>PLANEL_BalPonta_Anual!C9</f>
        <v>3553.101404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4041.0196799999999</v>
      </c>
      <c r="D143" s="1">
        <f>PLANEL_BalPonta_Anual!R10</f>
        <v>5116.1718860000001</v>
      </c>
      <c r="E143" s="1">
        <f>PLANEL_BalPonta_Anual!AB10</f>
        <v>4942.8282959999997</v>
      </c>
      <c r="F143" s="1">
        <f>PLANEL_BalPonta_Anual!AL10</f>
        <v>4725.8837960000001</v>
      </c>
    </row>
    <row r="144" spans="2:6" x14ac:dyDescent="0.25">
      <c r="B144" s="16" t="str">
        <f>PLANEL_BalPonta_Anual!B11</f>
        <v>Eólica</v>
      </c>
      <c r="C144" s="1">
        <f>PLANEL_BalPonta_Anual!C11</f>
        <v>760.52157890000001</v>
      </c>
      <c r="D144" s="1">
        <f>PLANEL_BalPonta_Anual!R11</f>
        <v>12548.93367</v>
      </c>
      <c r="E144" s="1">
        <f>PLANEL_BalPonta_Anual!AB11</f>
        <v>25664.150280000002</v>
      </c>
      <c r="F144" s="1">
        <f>PLANEL_BalPonta_Anual!AL11</f>
        <v>38030.226410000003</v>
      </c>
    </row>
    <row r="145" spans="2:6" x14ac:dyDescent="0.25">
      <c r="B145" s="16" t="str">
        <f>PLANEL_BalPonta_Anual!B12</f>
        <v>Solar</v>
      </c>
      <c r="C145" s="1">
        <f>PLANEL_BalPonta_Anual!C12</f>
        <v>2.2999999999999998</v>
      </c>
      <c r="D145" s="1">
        <f>PLANEL_BalPonta_Anual!R12</f>
        <v>434.05259999999998</v>
      </c>
      <c r="E145" s="1">
        <f>PLANEL_BalPonta_Anual!AB12</f>
        <v>2582.2158089999998</v>
      </c>
      <c r="F145" s="1">
        <f>PLANEL_BalPonta_Anual!AL12</f>
        <v>11173.832350000001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13640.10468</v>
      </c>
      <c r="E147" s="32">
        <f>PLANEL_BalPonta_Anual!AB14</f>
        <v>33907.722659999999</v>
      </c>
      <c r="F147" s="32">
        <f>PLANEL_BalPonta_Anual!AL14</f>
        <v>58043.095229999999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87268.023047732524</v>
      </c>
      <c r="D152" s="28">
        <f>PLANEL_BalPonta_Anual!R15+SUM(D148:D151)</f>
        <v>150093.11039576688</v>
      </c>
      <c r="E152" s="28">
        <f>PLANEL_BalPonta_Anual!AB15+SUM(E148:E151)</f>
        <v>202840.54757857678</v>
      </c>
      <c r="F152" s="28">
        <f>PLANEL_BalPonta_Anual!AL15+SUM(F148:F151)</f>
        <v>255038.83293463287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65587.028816000005</v>
      </c>
      <c r="D156" s="1">
        <f>D137+D138</f>
        <v>88969.406539999996</v>
      </c>
      <c r="E156" s="1">
        <f>E137+E138</f>
        <v>90431.304929999998</v>
      </c>
      <c r="F156" s="1">
        <f>F137+F138</f>
        <v>91884.863809999995</v>
      </c>
    </row>
    <row r="157" spans="2:6" x14ac:dyDescent="0.25">
      <c r="B157" s="16" t="s">
        <v>3</v>
      </c>
      <c r="C157" s="1">
        <f>C139</f>
        <v>9113.5398409999998</v>
      </c>
      <c r="D157" s="1">
        <f>D139</f>
        <v>14619.64228</v>
      </c>
      <c r="E157" s="1">
        <f>E139</f>
        <v>23014.99828</v>
      </c>
      <c r="F157" s="1">
        <f>F139</f>
        <v>27410.112270000001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11720.73143</v>
      </c>
      <c r="E159" s="1">
        <f>E141</f>
        <v>19586.168900000001</v>
      </c>
      <c r="F159" s="1">
        <f>F141</f>
        <v>19586.168900000001</v>
      </c>
    </row>
    <row r="160" spans="2:6" x14ac:dyDescent="0.25">
      <c r="B160" s="16" t="s">
        <v>58</v>
      </c>
      <c r="C160" s="1">
        <f>C142</f>
        <v>3553.101404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4041.0196799999999</v>
      </c>
      <c r="D161" s="1">
        <f t="shared" si="28"/>
        <v>5116.1718860000001</v>
      </c>
      <c r="E161" s="1">
        <f t="shared" si="28"/>
        <v>4942.8282959999997</v>
      </c>
      <c r="F161" s="1">
        <f t="shared" si="28"/>
        <v>4725.8837960000001</v>
      </c>
    </row>
    <row r="162" spans="1:11" x14ac:dyDescent="0.25">
      <c r="B162" s="16" t="s">
        <v>7</v>
      </c>
      <c r="C162" s="1">
        <f t="shared" ref="C162:F162" si="29">C144</f>
        <v>760.52157890000001</v>
      </c>
      <c r="D162" s="1">
        <f t="shared" si="29"/>
        <v>12548.93367</v>
      </c>
      <c r="E162" s="1">
        <f t="shared" si="29"/>
        <v>25664.150280000002</v>
      </c>
      <c r="F162" s="1">
        <f t="shared" si="29"/>
        <v>38030.226410000003</v>
      </c>
    </row>
    <row r="163" spans="1:11" x14ac:dyDescent="0.25">
      <c r="B163" s="16" t="s">
        <v>8</v>
      </c>
      <c r="C163" s="1">
        <f t="shared" ref="C163:F163" si="30">C145</f>
        <v>2.2999999999999998</v>
      </c>
      <c r="D163" s="1">
        <f t="shared" si="30"/>
        <v>434.05259999999998</v>
      </c>
      <c r="E163" s="1">
        <f t="shared" si="30"/>
        <v>2582.2158089999998</v>
      </c>
      <c r="F163" s="1">
        <f t="shared" si="30"/>
        <v>11173.832350000001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13640.10468</v>
      </c>
      <c r="E165" s="1">
        <f>E147</f>
        <v>33907.722659999999</v>
      </c>
      <c r="F165" s="1">
        <f>F147</f>
        <v>58043.095229999999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87268.023047732524</v>
      </c>
      <c r="D167" s="28">
        <f t="shared" ref="D167:F167" si="33">SUM(D156:D166)</f>
        <v>150093.11039576688</v>
      </c>
      <c r="E167" s="28">
        <f t="shared" si="33"/>
        <v>202840.54757857678</v>
      </c>
      <c r="F167" s="28">
        <f t="shared" si="33"/>
        <v>255038.83293463287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18.74987308</v>
      </c>
      <c r="E171" s="1">
        <f>Planel_CO2_total_Anual!AB4</f>
        <v>21.73044771</v>
      </c>
      <c r="F171" s="1">
        <f>Planel_CO2_total_Anual!AL4</f>
        <v>30.24222391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30.133390110000001</v>
      </c>
      <c r="E172" s="102">
        <f>Planel_CO2_total_Anual!AB5</f>
        <v>36.699781729999998</v>
      </c>
      <c r="F172" s="102">
        <f>Planel_CO2_total_Anual!AL5</f>
        <v>45.494786949999998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18.685716271232877</v>
      </c>
      <c r="E177" s="1">
        <f>'Resumo Gás Natural'!AB39</f>
        <v>25.571185131506848</v>
      </c>
      <c r="F177" s="1">
        <f>'Resumo Gás Natural'!AL39</f>
        <v>39.571901369863014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32.320383205479452</v>
      </c>
      <c r="E178" s="102">
        <f>'Resumo Gás Natural'!AB40</f>
        <v>44.284219671232876</v>
      </c>
      <c r="F178" s="102">
        <f>'Resumo Gás Natural'!AL40</f>
        <v>63.008541342465755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582.46047648739102</v>
      </c>
      <c r="D186" s="1">
        <f>C186*(1+Planel_BD_constantes!$B$3)^($D$185-$C$185)</f>
        <v>733.73245175688442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682.30621792036004</v>
      </c>
      <c r="D188" s="28">
        <f>SUM(D186:D187)</f>
        <v>798.73245175688442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10551.19925</v>
      </c>
      <c r="O5" s="5">
        <v>10551.19925</v>
      </c>
      <c r="P5" s="5">
        <v>4207.9645069999997</v>
      </c>
      <c r="Q5" s="5">
        <v>4207.9645069999997</v>
      </c>
      <c r="R5" s="5">
        <v>4207.9645069999997</v>
      </c>
      <c r="S5" s="5">
        <v>4207.9645069999997</v>
      </c>
      <c r="T5" s="5">
        <v>4207.9645069999997</v>
      </c>
      <c r="U5" s="5">
        <v>4207.9645069999997</v>
      </c>
      <c r="V5" s="5">
        <v>4207.9645069999997</v>
      </c>
      <c r="W5" s="5">
        <v>1308.0786069999999</v>
      </c>
      <c r="X5" s="5">
        <v>1308.0786069999999</v>
      </c>
      <c r="Y5" s="5">
        <v>1308.0786069999999</v>
      </c>
      <c r="Z5" s="5">
        <v>1308.0786069999999</v>
      </c>
      <c r="AA5" s="5">
        <v>1308.0786069999999</v>
      </c>
      <c r="AB5" s="5">
        <v>504.65822429999997</v>
      </c>
      <c r="AC5" s="5">
        <v>504.65822429999997</v>
      </c>
      <c r="AD5" s="5">
        <v>504.65822429999997</v>
      </c>
      <c r="AE5" s="5">
        <v>504.65822429999997</v>
      </c>
      <c r="AF5" s="5">
        <v>504.65822429999997</v>
      </c>
      <c r="AG5" s="5">
        <v>504.65822429999997</v>
      </c>
      <c r="AH5" s="5">
        <v>504.65822429999997</v>
      </c>
      <c r="AI5" s="5">
        <v>504.65822429999997</v>
      </c>
      <c r="AJ5" s="5">
        <v>504.65822429999997</v>
      </c>
      <c r="AK5" s="5">
        <v>504.65822429999997</v>
      </c>
      <c r="AL5" s="5">
        <v>504.65822429999997</v>
      </c>
      <c r="AM5" s="5">
        <v>504.65822429999997</v>
      </c>
      <c r="AN5" s="5">
        <v>504.65822429999997</v>
      </c>
      <c r="AO5" s="5">
        <v>504.65822429999997</v>
      </c>
      <c r="AP5" s="5">
        <v>504.65822429999997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13175.02317</v>
      </c>
      <c r="O16" s="38">
        <v>13175.02317</v>
      </c>
      <c r="P16" s="38">
        <v>5349.4026059999997</v>
      </c>
      <c r="Q16" s="38">
        <v>5349.4026059999997</v>
      </c>
      <c r="R16" s="38">
        <v>5349.4026059999997</v>
      </c>
      <c r="S16" s="38">
        <v>5349.4026059999997</v>
      </c>
      <c r="T16" s="38">
        <v>5349.4026059999997</v>
      </c>
      <c r="U16" s="38">
        <v>5349.4026059999997</v>
      </c>
      <c r="V16" s="38">
        <v>5349.4026059999997</v>
      </c>
      <c r="W16" s="38">
        <v>1713.496607</v>
      </c>
      <c r="X16" s="38">
        <v>1713.496607</v>
      </c>
      <c r="Y16" s="38">
        <v>1713.496607</v>
      </c>
      <c r="Z16" s="38">
        <v>1713.496607</v>
      </c>
      <c r="AA16" s="38">
        <v>1713.496607</v>
      </c>
      <c r="AB16" s="38">
        <v>504.65822429999997</v>
      </c>
      <c r="AC16" s="38">
        <v>504.65822429999997</v>
      </c>
      <c r="AD16" s="38">
        <v>504.65822429999997</v>
      </c>
      <c r="AE16" s="38">
        <v>504.65822429999997</v>
      </c>
      <c r="AF16" s="38">
        <v>504.65822429999997</v>
      </c>
      <c r="AG16" s="38">
        <v>504.65822429999997</v>
      </c>
      <c r="AH16" s="38">
        <v>504.65822429999997</v>
      </c>
      <c r="AI16" s="38">
        <v>504.65822429999997</v>
      </c>
      <c r="AJ16" s="38">
        <v>504.65822429999997</v>
      </c>
      <c r="AK16" s="38">
        <v>504.65822429999997</v>
      </c>
      <c r="AL16" s="38">
        <v>504.65822429999997</v>
      </c>
      <c r="AM16" s="38">
        <v>504.65822429999997</v>
      </c>
      <c r="AN16" s="38">
        <v>504.65822429999997</v>
      </c>
      <c r="AO16" s="38">
        <v>504.65822429999997</v>
      </c>
      <c r="AP16" s="38">
        <v>504.65822429999997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250.3264154</v>
      </c>
      <c r="Q89" s="5">
        <v>4216.6059109999997</v>
      </c>
      <c r="R89" s="5">
        <v>5977.3957570000002</v>
      </c>
      <c r="S89" s="5">
        <v>7859.7279150000004</v>
      </c>
      <c r="T89" s="5">
        <v>8404.8691620000009</v>
      </c>
      <c r="U89" s="5">
        <v>8404.8691620000009</v>
      </c>
      <c r="V89" s="5">
        <v>8404.8691620000009</v>
      </c>
      <c r="W89" s="5">
        <v>8404.8691620000009</v>
      </c>
      <c r="X89" s="5">
        <v>8404.8691620000009</v>
      </c>
      <c r="Y89" s="5">
        <v>8404.8691620000009</v>
      </c>
      <c r="Z89" s="5">
        <v>8404.8691620000009</v>
      </c>
      <c r="AA89" s="5">
        <v>8404.8691620000009</v>
      </c>
      <c r="AB89" s="5">
        <v>8404.8691620000009</v>
      </c>
      <c r="AC89" s="5">
        <v>8404.8691620000009</v>
      </c>
      <c r="AD89" s="5">
        <v>8404.8691620000009</v>
      </c>
      <c r="AE89" s="5">
        <v>8404.8691620000009</v>
      </c>
      <c r="AF89" s="5">
        <v>8404.8691620000009</v>
      </c>
      <c r="AG89" s="5">
        <v>8404.8691620000009</v>
      </c>
      <c r="AH89" s="5">
        <v>8404.8691620000009</v>
      </c>
      <c r="AI89" s="5">
        <v>8404.8691620000009</v>
      </c>
      <c r="AJ89" s="5">
        <v>8404.8691620000009</v>
      </c>
      <c r="AK89" s="5">
        <v>8404.8691620000009</v>
      </c>
      <c r="AL89" s="5">
        <v>8404.8691620000009</v>
      </c>
      <c r="AM89" s="5">
        <v>8404.8691620000009</v>
      </c>
      <c r="AN89" s="5">
        <v>8404.8691620000009</v>
      </c>
      <c r="AO89" s="5">
        <v>8404.8691620000009</v>
      </c>
      <c r="AP89" s="5">
        <v>8404.8691620000009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156.9798452</v>
      </c>
      <c r="T90" s="5">
        <v>208.32341310000001</v>
      </c>
      <c r="U90" s="5">
        <v>1643.2324120000001</v>
      </c>
      <c r="V90" s="5">
        <v>1643.2324120000001</v>
      </c>
      <c r="W90" s="5">
        <v>1643.2324120000001</v>
      </c>
      <c r="X90" s="5">
        <v>1643.2324120000001</v>
      </c>
      <c r="Y90" s="5">
        <v>1643.2324120000001</v>
      </c>
      <c r="Z90" s="5">
        <v>1643.2324120000001</v>
      </c>
      <c r="AA90" s="5">
        <v>1643.2324120000001</v>
      </c>
      <c r="AB90" s="5">
        <v>1643.2324120000001</v>
      </c>
      <c r="AC90" s="5">
        <v>1643.2324120000001</v>
      </c>
      <c r="AD90" s="5">
        <v>1643.2324120000001</v>
      </c>
      <c r="AE90" s="5">
        <v>1643.2324120000001</v>
      </c>
      <c r="AF90" s="5">
        <v>1643.2324120000001</v>
      </c>
      <c r="AG90" s="5">
        <v>1643.2324120000001</v>
      </c>
      <c r="AH90" s="5">
        <v>1643.2324120000001</v>
      </c>
      <c r="AI90" s="5">
        <v>1643.2324120000001</v>
      </c>
      <c r="AJ90" s="5">
        <v>1643.2324120000001</v>
      </c>
      <c r="AK90" s="5">
        <v>1643.2324120000001</v>
      </c>
      <c r="AL90" s="5">
        <v>1643.2324120000001</v>
      </c>
      <c r="AM90" s="5">
        <v>1643.2324120000001</v>
      </c>
      <c r="AN90" s="5">
        <v>1643.2324120000001</v>
      </c>
      <c r="AO90" s="5">
        <v>1643.2324120000001</v>
      </c>
      <c r="AP90" s="5">
        <v>1643.2324120000001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>
        <v>558.43495229999996</v>
      </c>
      <c r="T92" s="5">
        <v>893.95922789999997</v>
      </c>
      <c r="U92" s="5">
        <v>1063.8309839999999</v>
      </c>
      <c r="V92" s="5">
        <v>1063.8309839999999</v>
      </c>
      <c r="W92" s="5">
        <v>1063.8309839999999</v>
      </c>
      <c r="X92" s="5">
        <v>1063.8309839999999</v>
      </c>
      <c r="Y92" s="5">
        <v>1063.8309839999999</v>
      </c>
      <c r="Z92" s="5">
        <v>1063.8309839999999</v>
      </c>
      <c r="AA92" s="5">
        <v>1063.8309839999999</v>
      </c>
      <c r="AB92" s="5">
        <v>1063.8309839999999</v>
      </c>
      <c r="AC92" s="5">
        <v>1063.8309839999999</v>
      </c>
      <c r="AD92" s="5">
        <v>1063.8309839999999</v>
      </c>
      <c r="AE92" s="5">
        <v>1063.8309839999999</v>
      </c>
      <c r="AF92" s="5">
        <v>1063.8309839999999</v>
      </c>
      <c r="AG92" s="5">
        <v>1063.8309839999999</v>
      </c>
      <c r="AH92" s="5">
        <v>1063.8309839999999</v>
      </c>
      <c r="AI92" s="5">
        <v>1063.8309839999999</v>
      </c>
      <c r="AJ92" s="5">
        <v>1063.8309839999999</v>
      </c>
      <c r="AK92" s="5">
        <v>1063.8309839999999</v>
      </c>
      <c r="AL92" s="5">
        <v>1063.8309839999999</v>
      </c>
      <c r="AM92" s="5">
        <v>1063.8309839999999</v>
      </c>
      <c r="AN92" s="5">
        <v>1063.8309839999999</v>
      </c>
      <c r="AO92" s="5">
        <v>1063.8309839999999</v>
      </c>
      <c r="AP92" s="5">
        <v>1063.8309839999999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250.3264154</v>
      </c>
      <c r="Q100" s="38">
        <v>4216.6059109999997</v>
      </c>
      <c r="R100" s="38">
        <v>5977.3957570000002</v>
      </c>
      <c r="S100" s="38">
        <v>8575.1427120000008</v>
      </c>
      <c r="T100" s="38">
        <v>9507.1518030000007</v>
      </c>
      <c r="U100" s="38">
        <v>11111.932559999999</v>
      </c>
      <c r="V100" s="38">
        <v>11111.932559999999</v>
      </c>
      <c r="W100" s="38">
        <v>11111.932559999999</v>
      </c>
      <c r="X100" s="38">
        <v>11111.932559999999</v>
      </c>
      <c r="Y100" s="38">
        <v>11111.932559999999</v>
      </c>
      <c r="Z100" s="38">
        <v>11111.932559999999</v>
      </c>
      <c r="AA100" s="38">
        <v>11111.932559999999</v>
      </c>
      <c r="AB100" s="38">
        <v>11111.932559999999</v>
      </c>
      <c r="AC100" s="38">
        <v>11111.932559999999</v>
      </c>
      <c r="AD100" s="38">
        <v>11111.932559999999</v>
      </c>
      <c r="AE100" s="38">
        <v>11111.932559999999</v>
      </c>
      <c r="AF100" s="38">
        <v>11111.932559999999</v>
      </c>
      <c r="AG100" s="38">
        <v>11111.932559999999</v>
      </c>
      <c r="AH100" s="38">
        <v>11111.932559999999</v>
      </c>
      <c r="AI100" s="38">
        <v>11111.932559999999</v>
      </c>
      <c r="AJ100" s="38">
        <v>11111.932559999999</v>
      </c>
      <c r="AK100" s="38">
        <v>11111.932559999999</v>
      </c>
      <c r="AL100" s="38">
        <v>11111.932559999999</v>
      </c>
      <c r="AM100" s="38">
        <v>11111.932559999999</v>
      </c>
      <c r="AN100" s="38">
        <v>11111.932559999999</v>
      </c>
      <c r="AO100" s="38">
        <v>11111.932559999999</v>
      </c>
      <c r="AP100" s="38">
        <v>11111.932559999999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595.58154879999995</v>
      </c>
      <c r="Q102" s="5">
        <v>595.58154879999995</v>
      </c>
      <c r="R102" s="5">
        <v>595.58154879999995</v>
      </c>
      <c r="S102" s="5">
        <v>595.58154879999995</v>
      </c>
      <c r="T102" s="5">
        <v>595.58154879999995</v>
      </c>
      <c r="U102" s="5">
        <v>595.58154879999995</v>
      </c>
      <c r="V102" s="5">
        <v>595.58154879999995</v>
      </c>
      <c r="W102" s="5">
        <v>595.58154879999995</v>
      </c>
      <c r="X102" s="5">
        <v>595.58154879999995</v>
      </c>
      <c r="Y102" s="5">
        <v>595.58154879999995</v>
      </c>
      <c r="Z102" s="5">
        <v>595.58154879999995</v>
      </c>
      <c r="AA102" s="5">
        <v>595.58154879999995</v>
      </c>
      <c r="AB102" s="5">
        <v>595.58154879999995</v>
      </c>
      <c r="AC102" s="5">
        <v>595.58154879999995</v>
      </c>
      <c r="AD102" s="5">
        <v>595.58154879999995</v>
      </c>
      <c r="AE102" s="5">
        <v>595.58154879999995</v>
      </c>
      <c r="AF102" s="5">
        <v>595.58154879999995</v>
      </c>
      <c r="AG102" s="5">
        <v>595.58154879999995</v>
      </c>
      <c r="AH102" s="5">
        <v>595.58154879999995</v>
      </c>
      <c r="AI102" s="5">
        <v>595.58154879999995</v>
      </c>
      <c r="AJ102" s="5">
        <v>595.58154879999995</v>
      </c>
      <c r="AK102" s="5">
        <v>595.58154879999995</v>
      </c>
      <c r="AL102" s="5">
        <v>595.58154879999995</v>
      </c>
      <c r="AM102" s="5">
        <v>595.58154879999995</v>
      </c>
      <c r="AN102" s="5">
        <v>595.58154879999995</v>
      </c>
      <c r="AO102" s="5">
        <v>595.58154879999995</v>
      </c>
      <c r="AP102" s="5">
        <v>595.58154879999995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1317.511843</v>
      </c>
      <c r="P107" s="5">
        <v>1853.983217</v>
      </c>
      <c r="Q107" s="5">
        <v>1853.983217</v>
      </c>
      <c r="R107" s="5">
        <v>1853.983217</v>
      </c>
      <c r="S107" s="5">
        <v>1853.983217</v>
      </c>
      <c r="T107" s="5">
        <v>1853.983217</v>
      </c>
      <c r="U107" s="5">
        <v>1853.983217</v>
      </c>
      <c r="V107" s="5">
        <v>1853.983217</v>
      </c>
      <c r="W107" s="5">
        <v>1467.2832169999999</v>
      </c>
      <c r="X107" s="5">
        <v>1467.2832169999999</v>
      </c>
      <c r="Y107" s="5">
        <v>1467.2832169999999</v>
      </c>
      <c r="Z107" s="5">
        <v>1467.2832169999999</v>
      </c>
      <c r="AA107" s="5">
        <v>1467.2832169999999</v>
      </c>
      <c r="AB107" s="5">
        <v>1467.2832169999999</v>
      </c>
      <c r="AC107" s="5">
        <v>876.48321739999994</v>
      </c>
      <c r="AD107" s="5">
        <v>876.48321739999994</v>
      </c>
      <c r="AE107" s="5">
        <v>876.48321739999994</v>
      </c>
      <c r="AF107" s="5">
        <v>876.48321739999994</v>
      </c>
      <c r="AG107" s="5">
        <v>876.48321739999994</v>
      </c>
      <c r="AH107" s="5">
        <v>876.48321739999994</v>
      </c>
      <c r="AI107" s="5">
        <v>876.48321739999994</v>
      </c>
      <c r="AJ107" s="5">
        <v>876.48321739999994</v>
      </c>
      <c r="AK107" s="5">
        <v>876.48321739999994</v>
      </c>
      <c r="AL107" s="5">
        <v>876.48321739999994</v>
      </c>
      <c r="AM107" s="5">
        <v>876.48321739999994</v>
      </c>
      <c r="AN107" s="5">
        <v>876.48321739999994</v>
      </c>
      <c r="AO107" s="5">
        <v>876.48321739999994</v>
      </c>
      <c r="AP107" s="5">
        <v>876.48321739999994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8561.7250100000001</v>
      </c>
      <c r="P112" s="38">
        <v>9180.2647660000002</v>
      </c>
      <c r="Q112" s="38">
        <v>6423.3647659999997</v>
      </c>
      <c r="R112" s="38">
        <v>6219.3647659999997</v>
      </c>
      <c r="S112" s="38">
        <v>6219.3647659999997</v>
      </c>
      <c r="T112" s="38">
        <v>6041.1647659999999</v>
      </c>
      <c r="U112" s="38">
        <v>6041.1647659999999</v>
      </c>
      <c r="V112" s="38">
        <v>6041.1647659999999</v>
      </c>
      <c r="W112" s="38">
        <v>4716.5647660000004</v>
      </c>
      <c r="X112" s="38">
        <v>4716.5647660000004</v>
      </c>
      <c r="Y112" s="38">
        <v>4716.5647660000004</v>
      </c>
      <c r="Z112" s="38">
        <v>3667.7647659999998</v>
      </c>
      <c r="AA112" s="38">
        <v>3667.7647659999998</v>
      </c>
      <c r="AB112" s="38">
        <v>3667.7647659999998</v>
      </c>
      <c r="AC112" s="38">
        <v>3076.9647660000001</v>
      </c>
      <c r="AD112" s="38">
        <v>3076.9647660000001</v>
      </c>
      <c r="AE112" s="38">
        <v>3048.9647660000001</v>
      </c>
      <c r="AF112" s="38">
        <v>3048.9647660000001</v>
      </c>
      <c r="AG112" s="38">
        <v>1835.264766</v>
      </c>
      <c r="AH112" s="38">
        <v>1835.264766</v>
      </c>
      <c r="AI112" s="38">
        <v>1835.264766</v>
      </c>
      <c r="AJ112" s="38">
        <v>1835.264766</v>
      </c>
      <c r="AK112" s="38">
        <v>1472.064766</v>
      </c>
      <c r="AL112" s="38">
        <v>1472.064766</v>
      </c>
      <c r="AM112" s="38">
        <v>1472.064766</v>
      </c>
      <c r="AN112" s="38">
        <v>1472.064766</v>
      </c>
      <c r="AO112" s="38">
        <v>1472.064766</v>
      </c>
      <c r="AP112" s="38">
        <v>1472.064766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22.150176829999999</v>
      </c>
      <c r="AH113" s="5">
        <v>294.7694267</v>
      </c>
      <c r="AI113" s="5">
        <v>571.47643430000005</v>
      </c>
      <c r="AJ113" s="5">
        <v>859.7846558</v>
      </c>
      <c r="AK113" s="5">
        <v>1317.4324320000001</v>
      </c>
      <c r="AL113" s="5">
        <v>2441.4570090000002</v>
      </c>
      <c r="AM113" s="5">
        <v>3210.891509</v>
      </c>
      <c r="AN113" s="5">
        <v>3598.6819690000002</v>
      </c>
      <c r="AO113" s="5">
        <v>3598.6819690000002</v>
      </c>
      <c r="AP113" s="5">
        <v>3598.6819690000002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22.150176829999999</v>
      </c>
      <c r="AH124" s="38">
        <v>294.7694267</v>
      </c>
      <c r="AI124" s="38">
        <v>571.47643430000005</v>
      </c>
      <c r="AJ124" s="38">
        <v>859.7846558</v>
      </c>
      <c r="AK124" s="38">
        <v>1317.4324320000001</v>
      </c>
      <c r="AL124" s="38">
        <v>2441.4570090000002</v>
      </c>
      <c r="AM124" s="38">
        <v>3210.891509</v>
      </c>
      <c r="AN124" s="38">
        <v>3598.6819690000002</v>
      </c>
      <c r="AO124" s="38">
        <v>3598.6819690000002</v>
      </c>
      <c r="AP124" s="38">
        <v>3598.6819690000002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7609.8967130000001</v>
      </c>
      <c r="T149" s="5">
        <v>9453.6594239999995</v>
      </c>
      <c r="U149" s="5">
        <v>13920.267529999999</v>
      </c>
      <c r="V149" s="5">
        <v>13920.267529999999</v>
      </c>
      <c r="W149" s="5">
        <v>13920.267529999999</v>
      </c>
      <c r="X149" s="5">
        <v>13920.267529999999</v>
      </c>
      <c r="Y149" s="5">
        <v>13920.267529999999</v>
      </c>
      <c r="Z149" s="5">
        <v>13920.267529999999</v>
      </c>
      <c r="AA149" s="5">
        <v>13920.267529999999</v>
      </c>
      <c r="AB149" s="5">
        <v>13920.267529999999</v>
      </c>
      <c r="AC149" s="5">
        <v>16616.156920000001</v>
      </c>
      <c r="AD149" s="5">
        <v>21159.673699999999</v>
      </c>
      <c r="AE149" s="5">
        <v>23395</v>
      </c>
      <c r="AF149" s="5">
        <v>23395</v>
      </c>
      <c r="AG149" s="5">
        <v>23395</v>
      </c>
      <c r="AH149" s="5">
        <v>23395</v>
      </c>
      <c r="AI149" s="5">
        <v>23395</v>
      </c>
      <c r="AJ149" s="5">
        <v>23395</v>
      </c>
      <c r="AK149" s="5">
        <v>23395</v>
      </c>
      <c r="AL149" s="5">
        <v>23395</v>
      </c>
      <c r="AM149" s="5">
        <v>23395</v>
      </c>
      <c r="AN149" s="5">
        <v>23395</v>
      </c>
      <c r="AO149" s="5">
        <v>23395</v>
      </c>
      <c r="AP149" s="5">
        <v>23395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7609.8967130000001</v>
      </c>
      <c r="T160" s="38">
        <v>9453.6594239999995</v>
      </c>
      <c r="U160" s="38">
        <v>13920.267529999999</v>
      </c>
      <c r="V160" s="38">
        <v>13920.267529999999</v>
      </c>
      <c r="W160" s="38">
        <v>13920.267529999999</v>
      </c>
      <c r="X160" s="38">
        <v>13920.267529999999</v>
      </c>
      <c r="Y160" s="38">
        <v>13920.267529999999</v>
      </c>
      <c r="Z160" s="38">
        <v>13920.267529999999</v>
      </c>
      <c r="AA160" s="38">
        <v>13920.267529999999</v>
      </c>
      <c r="AB160" s="38">
        <v>13920.267529999999</v>
      </c>
      <c r="AC160" s="38">
        <v>16616.156920000001</v>
      </c>
      <c r="AD160" s="38">
        <v>21159.673699999999</v>
      </c>
      <c r="AE160" s="38">
        <v>23395</v>
      </c>
      <c r="AF160" s="38">
        <v>23395</v>
      </c>
      <c r="AG160" s="38">
        <v>23395</v>
      </c>
      <c r="AH160" s="38">
        <v>23395</v>
      </c>
      <c r="AI160" s="38">
        <v>23395</v>
      </c>
      <c r="AJ160" s="38">
        <v>23395</v>
      </c>
      <c r="AK160" s="38">
        <v>23395</v>
      </c>
      <c r="AL160" s="38">
        <v>23395</v>
      </c>
      <c r="AM160" s="38">
        <v>23395</v>
      </c>
      <c r="AN160" s="38">
        <v>23395</v>
      </c>
      <c r="AO160" s="38">
        <v>23395</v>
      </c>
      <c r="AP160" s="38">
        <v>23395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36171.54</v>
      </c>
      <c r="S233" s="4">
        <v>36171.54</v>
      </c>
      <c r="T233" s="4">
        <v>37077.64</v>
      </c>
      <c r="U233" s="4">
        <v>37218.639999999999</v>
      </c>
      <c r="V233" s="4">
        <v>37218.639999999999</v>
      </c>
      <c r="W233" s="4">
        <v>37218.639999999999</v>
      </c>
      <c r="X233" s="4">
        <v>37218.639999999999</v>
      </c>
      <c r="Y233" s="4">
        <v>37218.639999999999</v>
      </c>
      <c r="Z233" s="4">
        <v>37218.639999999999</v>
      </c>
      <c r="AA233" s="4">
        <v>37218.639999999999</v>
      </c>
      <c r="AB233" s="4">
        <v>37665.64</v>
      </c>
      <c r="AC233" s="4">
        <v>37665.64</v>
      </c>
      <c r="AD233" s="4">
        <v>37665.64</v>
      </c>
      <c r="AE233" s="4">
        <v>38057.42</v>
      </c>
      <c r="AF233" s="4">
        <v>38057.42</v>
      </c>
      <c r="AG233" s="4">
        <v>38057.42</v>
      </c>
      <c r="AH233" s="4">
        <v>38057.42</v>
      </c>
      <c r="AI233" s="4">
        <v>38057.42</v>
      </c>
      <c r="AJ233" s="4">
        <v>38057.42</v>
      </c>
      <c r="AK233" s="4">
        <v>38057.42</v>
      </c>
      <c r="AL233" s="4">
        <v>38057.42</v>
      </c>
      <c r="AM233" s="4">
        <v>38057.42</v>
      </c>
      <c r="AN233" s="4">
        <v>38057.42</v>
      </c>
      <c r="AO233" s="4">
        <v>38195.42</v>
      </c>
      <c r="AP233" s="4">
        <v>38278.22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17776.753000000001</v>
      </c>
      <c r="U234" s="4">
        <v>17776.753000000001</v>
      </c>
      <c r="V234" s="4">
        <v>17776.753000000001</v>
      </c>
      <c r="W234" s="4">
        <v>17776.753000000001</v>
      </c>
      <c r="X234" s="4">
        <v>17776.753000000001</v>
      </c>
      <c r="Y234" s="4">
        <v>17776.753000000001</v>
      </c>
      <c r="Z234" s="4">
        <v>17776.753000000001</v>
      </c>
      <c r="AA234" s="4">
        <v>17776.753000000001</v>
      </c>
      <c r="AB234" s="4">
        <v>17776.753000000001</v>
      </c>
      <c r="AC234" s="4">
        <v>17776.753000000001</v>
      </c>
      <c r="AD234" s="4">
        <v>17776.753000000001</v>
      </c>
      <c r="AE234" s="4">
        <v>17776.753000000001</v>
      </c>
      <c r="AF234" s="4">
        <v>17776.753000000001</v>
      </c>
      <c r="AG234" s="4">
        <v>17776.753000000001</v>
      </c>
      <c r="AH234" s="4">
        <v>17776.753000000001</v>
      </c>
      <c r="AI234" s="4">
        <v>17776.753000000001</v>
      </c>
      <c r="AJ234" s="4">
        <v>17776.753000000001</v>
      </c>
      <c r="AK234" s="4">
        <v>17776.753000000001</v>
      </c>
      <c r="AL234" s="4">
        <v>17776.753000000001</v>
      </c>
      <c r="AM234" s="4">
        <v>17776.753000000001</v>
      </c>
      <c r="AN234" s="4">
        <v>17776.753000000001</v>
      </c>
      <c r="AO234" s="4">
        <v>17776.753000000001</v>
      </c>
      <c r="AP234" s="4">
        <v>17776.753000000001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11255.168</v>
      </c>
      <c r="V235" s="4">
        <v>11255.168</v>
      </c>
      <c r="W235" s="4">
        <v>11255.168</v>
      </c>
      <c r="X235" s="4">
        <v>11255.168</v>
      </c>
      <c r="Y235" s="4">
        <v>11255.168</v>
      </c>
      <c r="Z235" s="4">
        <v>11255.168</v>
      </c>
      <c r="AA235" s="4">
        <v>11255.168</v>
      </c>
      <c r="AB235" s="4">
        <v>11255.168</v>
      </c>
      <c r="AC235" s="4">
        <v>11255.168</v>
      </c>
      <c r="AD235" s="4">
        <v>11255.168</v>
      </c>
      <c r="AE235" s="4">
        <v>11319.168</v>
      </c>
      <c r="AF235" s="4">
        <v>11319.168</v>
      </c>
      <c r="AG235" s="4">
        <v>11319.168</v>
      </c>
      <c r="AH235" s="4">
        <v>11319.168</v>
      </c>
      <c r="AI235" s="4">
        <v>11319.168</v>
      </c>
      <c r="AJ235" s="4">
        <v>11319.168</v>
      </c>
      <c r="AK235" s="4">
        <v>11319.168</v>
      </c>
      <c r="AL235" s="4">
        <v>11319.168</v>
      </c>
      <c r="AM235" s="4">
        <v>11319.168</v>
      </c>
      <c r="AN235" s="4">
        <v>11319.168</v>
      </c>
      <c r="AO235" s="4">
        <v>11319.168</v>
      </c>
      <c r="AP235" s="4">
        <v>11319.168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1020.25</v>
      </c>
      <c r="S239" s="4">
        <v>1020.25</v>
      </c>
      <c r="T239" s="4">
        <v>1020.25</v>
      </c>
      <c r="U239" s="4">
        <v>1020.25</v>
      </c>
      <c r="V239" s="4">
        <v>1020.25</v>
      </c>
      <c r="W239" s="4">
        <v>1020.25</v>
      </c>
      <c r="X239" s="4">
        <v>1022.148293</v>
      </c>
      <c r="Y239" s="4">
        <v>1234.4011290000001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X240" s="4">
        <v>85.238197020000001</v>
      </c>
      <c r="Y240" s="4">
        <v>982.16330730000004</v>
      </c>
      <c r="Z240" s="4">
        <v>2301.277149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111232.571</v>
      </c>
      <c r="S244" s="39">
        <v>111232.571</v>
      </c>
      <c r="T244" s="39">
        <v>113754.091</v>
      </c>
      <c r="U244" s="39">
        <v>113895.091</v>
      </c>
      <c r="V244" s="39">
        <v>113895.091</v>
      </c>
      <c r="W244" s="39">
        <v>113895.091</v>
      </c>
      <c r="X244" s="39">
        <v>113982.22749999999</v>
      </c>
      <c r="Y244" s="39">
        <v>115091.4054</v>
      </c>
      <c r="Z244" s="39">
        <v>116846.36810000001</v>
      </c>
      <c r="AA244" s="39">
        <v>116883.091</v>
      </c>
      <c r="AB244" s="39">
        <v>117330.091</v>
      </c>
      <c r="AC244" s="39">
        <v>117330.091</v>
      </c>
      <c r="AD244" s="39">
        <v>117330.091</v>
      </c>
      <c r="AE244" s="39">
        <v>117785.871</v>
      </c>
      <c r="AF244" s="39">
        <v>117785.871</v>
      </c>
      <c r="AG244" s="39">
        <v>117785.871</v>
      </c>
      <c r="AH244" s="39">
        <v>117785.871</v>
      </c>
      <c r="AI244" s="39">
        <v>117785.871</v>
      </c>
      <c r="AJ244" s="39">
        <v>117785.871</v>
      </c>
      <c r="AK244" s="39">
        <v>117785.871</v>
      </c>
      <c r="AL244" s="39">
        <v>117785.871</v>
      </c>
      <c r="AM244" s="39">
        <v>117785.871</v>
      </c>
      <c r="AN244" s="39">
        <v>117785.871</v>
      </c>
      <c r="AO244" s="39">
        <v>117923.871</v>
      </c>
      <c r="AP244" s="39">
        <v>118006.671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8897.4308999999994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14592.383900000001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W293" s="4">
        <v>2385.3892190000001</v>
      </c>
      <c r="X293" s="4">
        <v>6949.4521400000003</v>
      </c>
      <c r="Y293" s="4">
        <v>8192.4583679999996</v>
      </c>
      <c r="Z293" s="4">
        <v>8192.4583679999996</v>
      </c>
      <c r="AA293" s="4">
        <v>8192.4583679999996</v>
      </c>
      <c r="AB293" s="4">
        <v>8192.4583679999996</v>
      </c>
      <c r="AC293" s="4">
        <v>8192.4583679999996</v>
      </c>
      <c r="AD293" s="4">
        <v>8192.4583679999996</v>
      </c>
      <c r="AE293" s="4">
        <v>8192.4583679999996</v>
      </c>
      <c r="AF293" s="4">
        <v>8192.4583679999996</v>
      </c>
      <c r="AG293" s="4">
        <v>8192.4583679999996</v>
      </c>
      <c r="AH293" s="4">
        <v>8192.4583679999996</v>
      </c>
      <c r="AI293" s="4">
        <v>8192.4583679999996</v>
      </c>
      <c r="AJ293" s="4">
        <v>8192.4583679999996</v>
      </c>
      <c r="AK293" s="4">
        <v>8192.4583679999996</v>
      </c>
      <c r="AL293" s="4">
        <v>8192.4583679999996</v>
      </c>
      <c r="AM293" s="4">
        <v>8192.4583679999996</v>
      </c>
      <c r="AN293" s="4">
        <v>8192.4583679999996</v>
      </c>
      <c r="AO293" s="4">
        <v>8192.4583679999996</v>
      </c>
      <c r="AP293" s="4">
        <v>8192.4583679999996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2385.3892190000001</v>
      </c>
      <c r="X304" s="37">
        <v>6949.4521400000003</v>
      </c>
      <c r="Y304" s="37">
        <v>8192.4583679999996</v>
      </c>
      <c r="Z304" s="37">
        <v>8192.4583679999996</v>
      </c>
      <c r="AA304" s="37">
        <v>8192.4583679999996</v>
      </c>
      <c r="AB304" s="37">
        <v>8192.4583679999996</v>
      </c>
      <c r="AC304" s="37">
        <v>8192.4583679999996</v>
      </c>
      <c r="AD304" s="37">
        <v>8192.4583679999996</v>
      </c>
      <c r="AE304" s="37">
        <v>8192.4583679999996</v>
      </c>
      <c r="AF304" s="37">
        <v>8192.4583679999996</v>
      </c>
      <c r="AG304" s="37">
        <v>8192.4583679999996</v>
      </c>
      <c r="AH304" s="37">
        <v>8192.4583679999996</v>
      </c>
      <c r="AI304" s="37">
        <v>8192.4583679999996</v>
      </c>
      <c r="AJ304" s="37">
        <v>8192.4583679999996</v>
      </c>
      <c r="AK304" s="37">
        <v>8192.4583679999996</v>
      </c>
      <c r="AL304" s="37">
        <v>8192.4583679999996</v>
      </c>
      <c r="AM304" s="37">
        <v>8192.4583679999996</v>
      </c>
      <c r="AN304" s="37">
        <v>8192.4583679999996</v>
      </c>
      <c r="AO304" s="37">
        <v>8192.4583679999996</v>
      </c>
      <c r="AP304" s="37">
        <v>8192.4583679999996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8867.4925019999991</v>
      </c>
      <c r="P415" s="33">
        <v>11192.97414</v>
      </c>
      <c r="Q415" s="33">
        <v>19711.786380000001</v>
      </c>
      <c r="R415" s="33">
        <v>20342.5242</v>
      </c>
      <c r="S415" s="33">
        <v>20342.5242</v>
      </c>
      <c r="T415" s="33">
        <v>20342.5242</v>
      </c>
      <c r="U415" s="33">
        <v>20342.5242</v>
      </c>
      <c r="V415" s="33">
        <v>20342.5242</v>
      </c>
      <c r="W415" s="33">
        <v>20342.5242</v>
      </c>
      <c r="X415" s="33">
        <v>20342.5242</v>
      </c>
      <c r="Y415" s="33">
        <v>20342.5242</v>
      </c>
      <c r="Z415" s="33">
        <v>20342.5242</v>
      </c>
      <c r="AA415" s="33">
        <v>20342.5242</v>
      </c>
      <c r="AB415" s="33">
        <v>20342.5242</v>
      </c>
      <c r="AC415" s="33">
        <v>20342.5242</v>
      </c>
      <c r="AD415" s="33">
        <v>20342.5242</v>
      </c>
      <c r="AE415" s="33">
        <v>20342.5242</v>
      </c>
      <c r="AF415" s="33">
        <v>20342.5242</v>
      </c>
      <c r="AG415" s="33">
        <v>20342.5242</v>
      </c>
      <c r="AH415" s="33">
        <v>20342.5242</v>
      </c>
      <c r="AI415" s="33">
        <v>20342.5242</v>
      </c>
      <c r="AJ415" s="33">
        <v>20342.5242</v>
      </c>
      <c r="AK415" s="33">
        <v>20342.5242</v>
      </c>
      <c r="AL415" s="33">
        <v>20342.5242</v>
      </c>
      <c r="AM415" s="33">
        <v>20342.5242</v>
      </c>
      <c r="AN415" s="33">
        <v>20342.5242</v>
      </c>
      <c r="AO415" s="33">
        <v>20342.5242</v>
      </c>
      <c r="AP415" s="33">
        <v>20342.5242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8867.4925019999991</v>
      </c>
      <c r="P424" s="34">
        <v>11192.97414</v>
      </c>
      <c r="Q424" s="34">
        <v>19711.786380000001</v>
      </c>
      <c r="R424" s="34">
        <v>20342.5242</v>
      </c>
      <c r="S424" s="34">
        <v>20342.5242</v>
      </c>
      <c r="T424" s="34">
        <v>20342.5242</v>
      </c>
      <c r="U424" s="34">
        <v>20342.5242</v>
      </c>
      <c r="V424" s="34">
        <v>20342.5242</v>
      </c>
      <c r="W424" s="34">
        <v>20342.5242</v>
      </c>
      <c r="X424" s="34">
        <v>20342.5242</v>
      </c>
      <c r="Y424" s="34">
        <v>20342.5242</v>
      </c>
      <c r="Z424" s="34">
        <v>20342.5242</v>
      </c>
      <c r="AA424" s="34">
        <v>20342.5242</v>
      </c>
      <c r="AB424" s="34">
        <v>20342.5242</v>
      </c>
      <c r="AC424" s="34">
        <v>20342.5242</v>
      </c>
      <c r="AD424" s="34">
        <v>20342.5242</v>
      </c>
      <c r="AE424" s="34">
        <v>20342.5242</v>
      </c>
      <c r="AF424" s="34">
        <v>20342.5242</v>
      </c>
      <c r="AG424" s="34">
        <v>20342.5242</v>
      </c>
      <c r="AH424" s="34">
        <v>20342.5242</v>
      </c>
      <c r="AI424" s="34">
        <v>20342.5242</v>
      </c>
      <c r="AJ424" s="34">
        <v>20342.5242</v>
      </c>
      <c r="AK424" s="34">
        <v>20342.5242</v>
      </c>
      <c r="AL424" s="34">
        <v>20342.5242</v>
      </c>
      <c r="AM424" s="34">
        <v>20342.5242</v>
      </c>
      <c r="AN424" s="34">
        <v>20342.5242</v>
      </c>
      <c r="AO424" s="34">
        <v>20342.5242</v>
      </c>
      <c r="AP424" s="34">
        <v>20342.5242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7138.8030689999996</v>
      </c>
      <c r="W439" s="34">
        <v>11046.094220000001</v>
      </c>
      <c r="X439" s="34">
        <v>14824.294599999999</v>
      </c>
      <c r="Y439" s="34">
        <v>21899.743640000001</v>
      </c>
      <c r="Z439" s="34">
        <v>29835.33208</v>
      </c>
      <c r="AA439" s="34">
        <v>37260.144119999997</v>
      </c>
      <c r="AB439" s="34">
        <v>43821.591370000002</v>
      </c>
      <c r="AC439" s="34">
        <v>48090.155059999997</v>
      </c>
      <c r="AD439" s="34">
        <v>49659.807540000002</v>
      </c>
      <c r="AE439" s="34">
        <v>49659.807540000002</v>
      </c>
      <c r="AF439" s="34">
        <v>49659.807540000002</v>
      </c>
      <c r="AG439" s="34">
        <v>49659.807540000002</v>
      </c>
      <c r="AH439" s="34">
        <v>49659.807540000002</v>
      </c>
      <c r="AI439" s="34">
        <v>49659.807540000002</v>
      </c>
      <c r="AJ439" s="34">
        <v>49659.807540000002</v>
      </c>
      <c r="AK439" s="34">
        <v>49659.807540000002</v>
      </c>
      <c r="AL439" s="34">
        <v>49659.807540000002</v>
      </c>
      <c r="AM439" s="34">
        <v>49659.807540000002</v>
      </c>
      <c r="AN439" s="34">
        <v>49659.807540000002</v>
      </c>
      <c r="AO439" s="34">
        <v>49659.807540000002</v>
      </c>
      <c r="AP439" s="34">
        <v>49659.807540000002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7138.8030689999996</v>
      </c>
      <c r="W448" s="34">
        <v>11046.094220000001</v>
      </c>
      <c r="X448" s="34">
        <v>14824.294599999999</v>
      </c>
      <c r="Y448" s="34">
        <v>21899.743640000001</v>
      </c>
      <c r="Z448" s="34">
        <v>29835.33208</v>
      </c>
      <c r="AA448" s="34">
        <v>37260.144119999997</v>
      </c>
      <c r="AB448" s="34">
        <v>43821.591370000002</v>
      </c>
      <c r="AC448" s="34">
        <v>48090.155059999997</v>
      </c>
      <c r="AD448" s="34">
        <v>49659.807540000002</v>
      </c>
      <c r="AE448" s="34">
        <v>49659.807540000002</v>
      </c>
      <c r="AF448" s="34">
        <v>49659.807540000002</v>
      </c>
      <c r="AG448" s="34">
        <v>49659.807540000002</v>
      </c>
      <c r="AH448" s="34">
        <v>49659.807540000002</v>
      </c>
      <c r="AI448" s="34">
        <v>49659.807540000002</v>
      </c>
      <c r="AJ448" s="34">
        <v>49659.807540000002</v>
      </c>
      <c r="AK448" s="34">
        <v>49659.807540000002</v>
      </c>
      <c r="AL448" s="34">
        <v>49659.807540000002</v>
      </c>
      <c r="AM448" s="34">
        <v>49659.807540000002</v>
      </c>
      <c r="AN448" s="34">
        <v>49659.807540000002</v>
      </c>
      <c r="AO448" s="34">
        <v>49659.807540000002</v>
      </c>
      <c r="AP448" s="34">
        <v>49659.807540000002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15429.835870000001</v>
      </c>
      <c r="AG463" s="34">
        <v>19845.66286</v>
      </c>
      <c r="AH463" s="34">
        <v>23390.749530000001</v>
      </c>
      <c r="AI463" s="34">
        <v>26962.3125</v>
      </c>
      <c r="AJ463" s="34">
        <v>30605.54334</v>
      </c>
      <c r="AK463" s="34">
        <v>35148.953020000001</v>
      </c>
      <c r="AL463" s="34">
        <v>39176.497459999999</v>
      </c>
      <c r="AM463" s="34">
        <v>43161.123149999999</v>
      </c>
      <c r="AN463" s="34">
        <v>48777.387199999997</v>
      </c>
      <c r="AO463" s="34">
        <v>54580.874430000003</v>
      </c>
      <c r="AP463" s="34">
        <v>56765.089619999999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15429.835870000001</v>
      </c>
      <c r="AG472" s="34">
        <v>19845.66286</v>
      </c>
      <c r="AH472" s="34">
        <v>23390.749530000001</v>
      </c>
      <c r="AI472" s="34">
        <v>26962.3125</v>
      </c>
      <c r="AJ472" s="34">
        <v>30605.54334</v>
      </c>
      <c r="AK472" s="34">
        <v>35148.953020000001</v>
      </c>
      <c r="AL472" s="34">
        <v>39176.497459999999</v>
      </c>
      <c r="AM472" s="34">
        <v>43161.123149999999</v>
      </c>
      <c r="AN472" s="34">
        <v>48777.387199999997</v>
      </c>
      <c r="AO472" s="34">
        <v>54580.874430000003</v>
      </c>
      <c r="AP472" s="34">
        <v>56765.089619999999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1307.0565899999999</v>
      </c>
      <c r="W641" s="34">
        <v>3481.2513899999999</v>
      </c>
      <c r="X641" s="34">
        <v>4421.1482969999997</v>
      </c>
      <c r="Y641" s="34">
        <v>4835.0048409999999</v>
      </c>
      <c r="Z641" s="34">
        <v>4835.0048409999999</v>
      </c>
      <c r="AA641" s="34">
        <v>7021.4855429999998</v>
      </c>
      <c r="AB641" s="34">
        <v>7021.4855429999998</v>
      </c>
      <c r="AC641" s="34">
        <v>7409.8975909999999</v>
      </c>
      <c r="AD641" s="34">
        <v>7440.5182320000004</v>
      </c>
      <c r="AE641" s="34">
        <v>8197.2834320000002</v>
      </c>
      <c r="AF641" s="34">
        <v>8197.2834320000002</v>
      </c>
      <c r="AG641" s="34">
        <v>10058.457630000001</v>
      </c>
      <c r="AH641" s="34">
        <v>10058.457630000001</v>
      </c>
      <c r="AI641" s="34">
        <v>12166.292090000001</v>
      </c>
      <c r="AJ641" s="34">
        <v>14114.99143</v>
      </c>
      <c r="AK641" s="34">
        <v>14114.99143</v>
      </c>
      <c r="AL641" s="34">
        <v>15815.317489999999</v>
      </c>
      <c r="AM641" s="34">
        <v>15815.317489999999</v>
      </c>
      <c r="AN641" s="34">
        <v>17320.514340000002</v>
      </c>
      <c r="AO641" s="34">
        <v>20469.976279999999</v>
      </c>
      <c r="AP641" s="34">
        <v>21070.084510000001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1221.115536</v>
      </c>
      <c r="W642" s="34">
        <v>3180.5554699999998</v>
      </c>
      <c r="X642" s="34">
        <v>4157.2730039999997</v>
      </c>
      <c r="Y642" s="34">
        <v>5149.2226149999997</v>
      </c>
      <c r="Z642" s="34">
        <v>6224.2913010000002</v>
      </c>
      <c r="AA642" s="34">
        <v>6527.7527730000002</v>
      </c>
      <c r="AB642" s="34">
        <v>8886.4135609999994</v>
      </c>
      <c r="AC642" s="34">
        <v>9947.0990270000002</v>
      </c>
      <c r="AD642" s="34">
        <v>9947.0990270000002</v>
      </c>
      <c r="AE642" s="34">
        <v>12129.28571</v>
      </c>
      <c r="AF642" s="34">
        <v>12129.28571</v>
      </c>
      <c r="AG642" s="34">
        <v>12129.28571</v>
      </c>
      <c r="AH642" s="34">
        <v>14218.8084</v>
      </c>
      <c r="AI642" s="34">
        <v>14218.8084</v>
      </c>
      <c r="AJ642" s="34">
        <v>14474.243270000001</v>
      </c>
      <c r="AK642" s="34">
        <v>16660.522290000001</v>
      </c>
      <c r="AL642" s="34">
        <v>17142.555660000002</v>
      </c>
      <c r="AM642" s="34">
        <v>19345.512739999998</v>
      </c>
      <c r="AN642" s="34">
        <v>19345.512739999998</v>
      </c>
      <c r="AO642" s="34">
        <v>19345.512739999998</v>
      </c>
      <c r="AP642" s="34">
        <v>21202.885119999999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23.99951317</v>
      </c>
      <c r="Z644" s="34">
        <v>23.99951317</v>
      </c>
      <c r="AA644" s="34">
        <v>364.21126500000003</v>
      </c>
      <c r="AB644" s="34">
        <v>894.87957640000002</v>
      </c>
      <c r="AC644" s="34">
        <v>1303.5608709999999</v>
      </c>
      <c r="AD644" s="34">
        <v>1750.5781529999999</v>
      </c>
      <c r="AE644" s="34">
        <v>2235.9286080000002</v>
      </c>
      <c r="AF644" s="34">
        <v>2469.2209680000001</v>
      </c>
      <c r="AG644" s="34">
        <v>3158.1479720000002</v>
      </c>
      <c r="AH644" s="34">
        <v>3565.9086510000002</v>
      </c>
      <c r="AI644" s="34">
        <v>4001.5677559999999</v>
      </c>
      <c r="AJ644" s="34">
        <v>4425.3491919999997</v>
      </c>
      <c r="AK644" s="34">
        <v>5138.6660830000001</v>
      </c>
      <c r="AL644" s="34">
        <v>5138.6660830000001</v>
      </c>
      <c r="AM644" s="34">
        <v>5138.6660830000001</v>
      </c>
      <c r="AN644" s="34">
        <v>5138.6660830000001</v>
      </c>
      <c r="AO644" s="34">
        <v>5138.6660830000001</v>
      </c>
      <c r="AP644" s="34">
        <v>5138.6660830000001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86.73084231</v>
      </c>
      <c r="AM646" s="34">
        <v>128.1635886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2528.1721259999999</v>
      </c>
      <c r="W652" s="34">
        <v>6661.8068599999997</v>
      </c>
      <c r="X652" s="34">
        <v>8578.4213020000007</v>
      </c>
      <c r="Y652" s="34">
        <v>10008.22697</v>
      </c>
      <c r="Z652" s="34">
        <v>11083.29565</v>
      </c>
      <c r="AA652" s="34">
        <v>13913.44958</v>
      </c>
      <c r="AB652" s="34">
        <v>16802.778679999999</v>
      </c>
      <c r="AC652" s="34">
        <v>18660.557489999999</v>
      </c>
      <c r="AD652" s="34">
        <v>19138.19541</v>
      </c>
      <c r="AE652" s="34">
        <v>22562.497749999999</v>
      </c>
      <c r="AF652" s="34">
        <v>22795.790110000002</v>
      </c>
      <c r="AG652" s="34">
        <v>25345.891309999999</v>
      </c>
      <c r="AH652" s="34">
        <v>27843.17469</v>
      </c>
      <c r="AI652" s="34">
        <v>30386.668249999999</v>
      </c>
      <c r="AJ652" s="34">
        <v>33016.866880000001</v>
      </c>
      <c r="AK652" s="34">
        <v>35958.394</v>
      </c>
      <c r="AL652" s="34">
        <v>38183.270080000002</v>
      </c>
      <c r="AM652" s="34">
        <v>40427.659899999999</v>
      </c>
      <c r="AN652" s="34">
        <v>43076.811439999998</v>
      </c>
      <c r="AO652" s="34">
        <v>46263.572840000001</v>
      </c>
      <c r="AP652" s="34">
        <v>48758.707260000003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4125</v>
      </c>
      <c r="AM750" s="34">
        <v>4325</v>
      </c>
      <c r="AN750" s="34">
        <v>4525</v>
      </c>
      <c r="AO750" s="34">
        <v>4525</v>
      </c>
      <c r="AP750" s="34">
        <v>4525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6360</v>
      </c>
      <c r="AM760" s="34">
        <v>6560</v>
      </c>
      <c r="AN760" s="34">
        <v>6760</v>
      </c>
      <c r="AO760" s="34">
        <v>6760</v>
      </c>
      <c r="AP760" s="34">
        <v>6760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180351.72260000001</v>
      </c>
      <c r="O761" s="34">
        <v>186996.21170000001</v>
      </c>
      <c r="P761" s="34">
        <v>193213.7389</v>
      </c>
      <c r="Q761" s="34">
        <v>204161.73069999999</v>
      </c>
      <c r="R761" s="34">
        <v>209287.4583</v>
      </c>
      <c r="S761" s="34">
        <v>213823.70199999999</v>
      </c>
      <c r="T761" s="34">
        <v>218903.4448</v>
      </c>
      <c r="U761" s="34">
        <v>223754.1917</v>
      </c>
      <c r="V761" s="34">
        <v>233164.4369</v>
      </c>
      <c r="W761" s="34">
        <v>242095.12599999999</v>
      </c>
      <c r="X761" s="34">
        <v>252944.14019999999</v>
      </c>
      <c r="Y761" s="34">
        <v>262931.88909999997</v>
      </c>
      <c r="Z761" s="34">
        <v>273204.0209</v>
      </c>
      <c r="AA761" s="34">
        <v>282940.50569999998</v>
      </c>
      <c r="AB761" s="34">
        <v>293214.84370000003</v>
      </c>
      <c r="AC761" s="34">
        <v>299548.27059999999</v>
      </c>
      <c r="AD761" s="34">
        <v>306036.40379999997</v>
      </c>
      <c r="AE761" s="34">
        <v>307018.34039999999</v>
      </c>
      <c r="AF761" s="34">
        <v>326830.58929999999</v>
      </c>
      <c r="AG761" s="34">
        <v>338040.06780000002</v>
      </c>
      <c r="AH761" s="34">
        <v>348711.58789999998</v>
      </c>
      <c r="AI761" s="34">
        <v>359446.57459999999</v>
      </c>
      <c r="AJ761" s="34">
        <v>370417.94280000002</v>
      </c>
      <c r="AK761" s="34">
        <v>382128.14889999997</v>
      </c>
      <c r="AL761" s="34">
        <v>393983.01549999998</v>
      </c>
      <c r="AM761" s="34">
        <v>405409.28629999998</v>
      </c>
      <c r="AN761" s="34">
        <v>418955.64260000002</v>
      </c>
      <c r="AO761" s="34">
        <v>433079.30129999999</v>
      </c>
      <c r="AP761" s="34">
        <v>443797.1249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1535.5</v>
      </c>
      <c r="O1" s="1">
        <f t="shared" ref="O1:Z1" si="1">O4-N4</f>
        <v>0</v>
      </c>
      <c r="P1" s="1">
        <f t="shared" si="1"/>
        <v>2521.5200000000041</v>
      </c>
      <c r="Q1" s="1">
        <f t="shared" si="1"/>
        <v>141</v>
      </c>
      <c r="R1" s="1">
        <f t="shared" si="1"/>
        <v>0</v>
      </c>
      <c r="S1" s="1">
        <f t="shared" si="1"/>
        <v>0</v>
      </c>
      <c r="T1" s="1">
        <f t="shared" si="1"/>
        <v>87.136499999993248</v>
      </c>
      <c r="U1" s="1">
        <f t="shared" si="1"/>
        <v>1109.1779000000097</v>
      </c>
      <c r="V1" s="1">
        <f t="shared" si="1"/>
        <v>1754.9627000000037</v>
      </c>
      <c r="W1" s="1">
        <f t="shared" si="1"/>
        <v>36.722899999993388</v>
      </c>
      <c r="X1" s="1">
        <f t="shared" si="1"/>
        <v>447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111232.571</v>
      </c>
      <c r="O4" s="1">
        <f>Planel_Pot_Resultado!S244+Planel_Pot_Resultado!S748</f>
        <v>111232.571</v>
      </c>
      <c r="P4" s="1">
        <f>Planel_Pot_Resultado!T244+Planel_Pot_Resultado!T748</f>
        <v>113754.091</v>
      </c>
      <c r="Q4" s="1">
        <f>Planel_Pot_Resultado!U244+Planel_Pot_Resultado!U748</f>
        <v>113895.091</v>
      </c>
      <c r="R4" s="1">
        <f>Planel_Pot_Resultado!V244+Planel_Pot_Resultado!V748</f>
        <v>113895.091</v>
      </c>
      <c r="S4" s="1">
        <f>Planel_Pot_Resultado!W244+Planel_Pot_Resultado!W748</f>
        <v>113895.091</v>
      </c>
      <c r="T4" s="1">
        <f>Planel_Pot_Resultado!X244+Planel_Pot_Resultado!X748</f>
        <v>113982.22749999999</v>
      </c>
      <c r="U4" s="1">
        <f>Planel_Pot_Resultado!Y244+Planel_Pot_Resultado!Y748</f>
        <v>115091.4054</v>
      </c>
      <c r="V4" s="1">
        <f>Planel_Pot_Resultado!Z244+Planel_Pot_Resultado!Z748</f>
        <v>116846.36810000001</v>
      </c>
      <c r="W4" s="1">
        <f>Planel_Pot_Resultado!AA244+Planel_Pot_Resultado!AA748</f>
        <v>116883.091</v>
      </c>
      <c r="X4" s="1">
        <f>Planel_Pot_Resultado!AB244+Planel_Pot_Resultado!AB748</f>
        <v>117330.091</v>
      </c>
      <c r="Y4" s="1">
        <f>Planel_Pot_Resultado!AC244+Planel_Pot_Resultado!AC748</f>
        <v>117330.091</v>
      </c>
      <c r="Z4" s="1">
        <f>Planel_Pot_Resultado!AD244+Planel_Pot_Resultado!AD748</f>
        <v>117330.091</v>
      </c>
      <c r="AA4" s="1">
        <f>Planel_Pot_Resultado!AE244+Planel_Pot_Resultado!AE748</f>
        <v>117785.871</v>
      </c>
      <c r="AB4" s="1">
        <f>Planel_Pot_Resultado!AF244+Planel_Pot_Resultado!AF748</f>
        <v>117785.871</v>
      </c>
      <c r="AC4" s="1">
        <f>Planel_Pot_Resultado!AG244+Planel_Pot_Resultado!AG748</f>
        <v>117785.871</v>
      </c>
      <c r="AD4" s="1">
        <f>Planel_Pot_Resultado!AH244+Planel_Pot_Resultado!AH748</f>
        <v>117785.871</v>
      </c>
      <c r="AE4" s="1">
        <f>Planel_Pot_Resultado!AI244+Planel_Pot_Resultado!AI748</f>
        <v>117785.871</v>
      </c>
      <c r="AF4" s="1">
        <f>Planel_Pot_Resultado!AJ244+Planel_Pot_Resultado!AJ748</f>
        <v>117785.871</v>
      </c>
      <c r="AG4" s="1">
        <f>Planel_Pot_Resultado!AK244+Planel_Pot_Resultado!AK748</f>
        <v>117785.871</v>
      </c>
      <c r="AH4" s="1">
        <f>Planel_Pot_Resultado!AL244+Planel_Pot_Resultado!AL748</f>
        <v>117785.871</v>
      </c>
      <c r="AI4" s="1">
        <f>Planel_Pot_Resultado!AM244+Planel_Pot_Resultado!AM748</f>
        <v>117785.871</v>
      </c>
      <c r="AJ4" s="1">
        <f>Planel_Pot_Resultado!AN244+Planel_Pot_Resultado!AN748</f>
        <v>117785.871</v>
      </c>
      <c r="AK4" s="1">
        <f>Planel_Pot_Resultado!AO244+Planel_Pot_Resultado!AO748</f>
        <v>117923.871</v>
      </c>
      <c r="AL4" s="1">
        <f>Planel_Pot_Resultado!AP244+Planel_Pot_Resultado!AP748</f>
        <v>118006.671</v>
      </c>
      <c r="AM4" s="1">
        <f>AL4-C4</f>
        <v>28270.179000000004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14592.383900000001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13996.12501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15429.764766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15430.064766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15430.364765999999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15430.364765999999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15430.164766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15430.164766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15430.164766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16155.564766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17080.564766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18005.564766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18930.764766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19855.764766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20780.764766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21705.964766000001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22630.964766000001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23555.964766000001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24480.964766000001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24703.414942830001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25176.034192700001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25652.741200299999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26141.049421800002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26435.497198000001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27759.521775000001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28728.956275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29316.746735000001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29316.746735000001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29316.746735000001</v>
      </c>
      <c r="AM7" s="1">
        <f t="shared" si="2"/>
        <v>18074.546735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7609.8967130000001</v>
      </c>
      <c r="P11" s="1">
        <f>Planel_Pot_Resultado!T160</f>
        <v>9453.6594239999995</v>
      </c>
      <c r="Q11" s="1">
        <f>Planel_Pot_Resultado!U160</f>
        <v>13920.267529999999</v>
      </c>
      <c r="R11" s="1">
        <f>Planel_Pot_Resultado!V160</f>
        <v>13920.267529999999</v>
      </c>
      <c r="S11" s="1">
        <f>Planel_Pot_Resultado!W160</f>
        <v>13920.267529999999</v>
      </c>
      <c r="T11" s="1">
        <f>Planel_Pot_Resultado!X160</f>
        <v>13920.267529999999</v>
      </c>
      <c r="U11" s="1">
        <f>Planel_Pot_Resultado!Y160</f>
        <v>13920.267529999999</v>
      </c>
      <c r="V11" s="1">
        <f>Planel_Pot_Resultado!Z160</f>
        <v>13920.267529999999</v>
      </c>
      <c r="W11" s="1">
        <f>Planel_Pot_Resultado!AA160</f>
        <v>13920.267529999999</v>
      </c>
      <c r="X11" s="1">
        <f>Planel_Pot_Resultado!AB160</f>
        <v>13920.267529999999</v>
      </c>
      <c r="Y11" s="1">
        <f>Planel_Pot_Resultado!AC160</f>
        <v>16616.156920000001</v>
      </c>
      <c r="Z11" s="1">
        <f>Planel_Pot_Resultado!AD160</f>
        <v>21159.673699999999</v>
      </c>
      <c r="AA11" s="1">
        <f>Planel_Pot_Resultado!AE160</f>
        <v>23395</v>
      </c>
      <c r="AB11" s="1">
        <f>Planel_Pot_Resultado!AF160</f>
        <v>23395</v>
      </c>
      <c r="AC11" s="1">
        <f>Planel_Pot_Resultado!AG160</f>
        <v>23395</v>
      </c>
      <c r="AD11" s="1">
        <f>Planel_Pot_Resultado!AH160</f>
        <v>23395</v>
      </c>
      <c r="AE11" s="1">
        <f>Planel_Pot_Resultado!AI160</f>
        <v>23395</v>
      </c>
      <c r="AF11" s="1">
        <f>Planel_Pot_Resultado!AJ160</f>
        <v>23395</v>
      </c>
      <c r="AG11" s="1">
        <f>Planel_Pot_Resultado!AK160</f>
        <v>23395</v>
      </c>
      <c r="AH11" s="1">
        <f>Planel_Pot_Resultado!AL160</f>
        <v>23395</v>
      </c>
      <c r="AI11" s="1">
        <f>Planel_Pot_Resultado!AM160</f>
        <v>23395</v>
      </c>
      <c r="AJ11" s="1">
        <f>Planel_Pot_Resultado!AN160</f>
        <v>23395</v>
      </c>
      <c r="AK11" s="1">
        <f>Planel_Pot_Resultado!AO160</f>
        <v>23395</v>
      </c>
      <c r="AL11" s="1">
        <f>Planel_Pot_Resultado!AP160</f>
        <v>23395</v>
      </c>
      <c r="AM11" s="1">
        <f t="shared" si="2"/>
        <v>21405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13175.02317</v>
      </c>
      <c r="K14" s="24">
        <f>Planel_Pot_Resultado!O16+Planel_Pot_Resultado!O28+Planel_Pot_Resultado!O628+Planel_Pot_Resultado!O712</f>
        <v>13175.02317</v>
      </c>
      <c r="L14" s="24">
        <f>Planel_Pot_Resultado!P16+Planel_Pot_Resultado!P28+Planel_Pot_Resultado!P628+Planel_Pot_Resultado!P712</f>
        <v>13205.402606</v>
      </c>
      <c r="M14" s="24">
        <f>Planel_Pot_Resultado!Q16+Planel_Pot_Resultado!Q28+Planel_Pot_Resultado!Q628+Planel_Pot_Resultado!Q712</f>
        <v>13205.402606</v>
      </c>
      <c r="N14" s="24">
        <f>Planel_Pot_Resultado!R16+Planel_Pot_Resultado!R28+Planel_Pot_Resultado!R628+Planel_Pot_Resultado!R712</f>
        <v>13205.402606</v>
      </c>
      <c r="O14" s="24">
        <f>Planel_Pot_Resultado!S16+Planel_Pot_Resultado!S28+Planel_Pot_Resultado!S628+Planel_Pot_Resultado!S712</f>
        <v>13205.402606</v>
      </c>
      <c r="P14" s="24">
        <f>Planel_Pot_Resultado!T16+Planel_Pot_Resultado!T28+Planel_Pot_Resultado!T628+Planel_Pot_Resultado!T712</f>
        <v>13205.402606</v>
      </c>
      <c r="Q14" s="24">
        <f>Planel_Pot_Resultado!U16+Planel_Pot_Resultado!U28+Planel_Pot_Resultado!U628+Planel_Pot_Resultado!U712</f>
        <v>13205.402606</v>
      </c>
      <c r="R14" s="24">
        <f>Planel_Pot_Resultado!V16+Planel_Pot_Resultado!V28+Planel_Pot_Resultado!V628+Planel_Pot_Resultado!V712</f>
        <v>13205.402606</v>
      </c>
      <c r="S14" s="24">
        <f>Planel_Pot_Resultado!W16+Planel_Pot_Resultado!W28+Planel_Pot_Resultado!W628+Planel_Pot_Resultado!W712</f>
        <v>13505.496607000001</v>
      </c>
      <c r="T14" s="24">
        <f>Planel_Pot_Resultado!X16+Planel_Pot_Resultado!X28+Planel_Pot_Resultado!X628+Planel_Pot_Resultado!X712</f>
        <v>13505.496607000001</v>
      </c>
      <c r="U14" s="24">
        <f>Planel_Pot_Resultado!Y16+Planel_Pot_Resultado!Y28+Planel_Pot_Resultado!Y628+Planel_Pot_Resultado!Y712</f>
        <v>13505.496607000001</v>
      </c>
      <c r="V14" s="24">
        <f>Planel_Pot_Resultado!Z16+Planel_Pot_Resultado!Z28+Planel_Pot_Resultado!Z628+Planel_Pot_Resultado!Z712</f>
        <v>13505.496607000001</v>
      </c>
      <c r="W14" s="24">
        <f>Planel_Pot_Resultado!AA16+Planel_Pot_Resultado!AA28+Planel_Pot_Resultado!AA628+Planel_Pot_Resultado!AA712</f>
        <v>13505.496607000001</v>
      </c>
      <c r="X14" s="24">
        <f>Planel_Pot_Resultado!AB16+Planel_Pot_Resultado!AB28+Planel_Pot_Resultado!AB628+Planel_Pot_Resultado!AB712</f>
        <v>13513.658224299999</v>
      </c>
      <c r="Y14" s="24">
        <f>Planel_Pot_Resultado!AC16+Planel_Pot_Resultado!AC28+Planel_Pot_Resultado!AC628+Planel_Pot_Resultado!AC712</f>
        <v>13513.658224299999</v>
      </c>
      <c r="Z14" s="24">
        <f>Planel_Pot_Resultado!AD16+Planel_Pot_Resultado!AD28+Planel_Pot_Resultado!AD628+Planel_Pot_Resultado!AD712</f>
        <v>13513.658224299999</v>
      </c>
      <c r="AA14" s="24">
        <f>Planel_Pot_Resultado!AE16+Planel_Pot_Resultado!AE28+Planel_Pot_Resultado!AE628+Planel_Pot_Resultado!AE712</f>
        <v>13513.658224299999</v>
      </c>
      <c r="AB14" s="24">
        <f>Planel_Pot_Resultado!AF16+Planel_Pot_Resultado!AF28+Planel_Pot_Resultado!AF628+Planel_Pot_Resultado!AF712</f>
        <v>13513.658224299999</v>
      </c>
      <c r="AC14" s="24">
        <f>Planel_Pot_Resultado!AG16+Planel_Pot_Resultado!AG28+Planel_Pot_Resultado!AG628+Planel_Pot_Resultado!AG712</f>
        <v>13513.658224299999</v>
      </c>
      <c r="AD14" s="24">
        <f>Planel_Pot_Resultado!AH16+Planel_Pot_Resultado!AH28+Planel_Pot_Resultado!AH628+Planel_Pot_Resultado!AH712</f>
        <v>13513.658224299999</v>
      </c>
      <c r="AE14" s="24">
        <f>Planel_Pot_Resultado!AI16+Planel_Pot_Resultado!AI28+Planel_Pot_Resultado!AI628+Planel_Pot_Resultado!AI712</f>
        <v>13513.658224299999</v>
      </c>
      <c r="AF14" s="24">
        <f>Planel_Pot_Resultado!AJ16+Planel_Pot_Resultado!AJ28+Planel_Pot_Resultado!AJ628+Planel_Pot_Resultado!AJ712</f>
        <v>13513.658224299999</v>
      </c>
      <c r="AG14" s="24">
        <f>Planel_Pot_Resultado!AK16+Planel_Pot_Resultado!AK28+Planel_Pot_Resultado!AK628+Planel_Pot_Resultado!AK712</f>
        <v>13513.658224299999</v>
      </c>
      <c r="AH14" s="24">
        <f>Planel_Pot_Resultado!AL16+Planel_Pot_Resultado!AL28+Planel_Pot_Resultado!AL628+Planel_Pot_Resultado!AL712</f>
        <v>13899.658224299999</v>
      </c>
      <c r="AI14" s="24">
        <f>Planel_Pot_Resultado!AM16+Planel_Pot_Resultado!AM28+Planel_Pot_Resultado!AM628+Planel_Pot_Resultado!AM712</f>
        <v>13899.658224299999</v>
      </c>
      <c r="AJ14" s="24">
        <f>Planel_Pot_Resultado!AN16+Planel_Pot_Resultado!AN28+Planel_Pot_Resultado!AN628+Planel_Pot_Resultado!AN712</f>
        <v>13899.658224299999</v>
      </c>
      <c r="AK14" s="24">
        <f>Planel_Pot_Resultado!AO16+Planel_Pot_Resultado!AO28+Planel_Pot_Resultado!AO628+Planel_Pot_Resultado!AO712</f>
        <v>13899.658224299999</v>
      </c>
      <c r="AL14" s="24">
        <f>Planel_Pot_Resultado!AP16+Planel_Pot_Resultado!AP28+Planel_Pot_Resultado!AP628+Planel_Pot_Resultado!AP712</f>
        <v>13899.658224299999</v>
      </c>
      <c r="AM14" s="1">
        <f t="shared" si="2"/>
        <v>2230.1908042999985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25365.161501999995</v>
      </c>
      <c r="L17" s="30">
        <f>Planel_Pot_Resultado!P388+Planel_Pot_Resultado!P400+Planel_Pot_Resultado!P412+Planel_Pot_Resultado!P424+Planel_Pot_Resultado!P436+Planel_Pot_Resultado!P448+Planel_Pot_Resultado!P460+Planel_Pot_Resultado!P472</f>
        <v>27690.64314</v>
      </c>
      <c r="M17" s="30">
        <f>Planel_Pot_Resultado!Q388+Planel_Pot_Resultado!Q400+Planel_Pot_Resultado!Q412+Planel_Pot_Resultado!Q424+Planel_Pot_Resultado!Q436+Planel_Pot_Resultado!Q448+Planel_Pot_Resultado!Q460+Planel_Pot_Resultado!Q472</f>
        <v>36204.655379999997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36835.393199999999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36627.093200000003</v>
      </c>
      <c r="P17" s="30">
        <f>Planel_Pot_Resultado!T388+Planel_Pot_Resultado!T400+Planel_Pot_Resultado!T412+Planel_Pot_Resultado!T424+Planel_Pot_Resultado!T436+Planel_Pot_Resultado!T448+Planel_Pot_Resultado!T460+Planel_Pot_Resultado!T472</f>
        <v>36610.544200000004</v>
      </c>
      <c r="Q17" s="30">
        <f>Planel_Pot_Resultado!U388+Planel_Pot_Resultado!U400+Planel_Pot_Resultado!U412+Planel_Pot_Resultado!U424+Planel_Pot_Resultado!U436+Planel_Pot_Resultado!U448+Planel_Pot_Resultado!U460+Planel_Pot_Resultado!U472</f>
        <v>36512.3442</v>
      </c>
      <c r="R17" s="30">
        <f>Planel_Pot_Resultado!V388+Planel_Pot_Resultado!V400+Planel_Pot_Resultado!V412+Planel_Pot_Resultado!V424+Planel_Pot_Resultado!V436+Planel_Pot_Resultado!V448+Planel_Pot_Resultado!V460+Planel_Pot_Resultado!V472</f>
        <v>43394.417268999998</v>
      </c>
      <c r="S17" s="30">
        <f>Planel_Pot_Resultado!W388+Planel_Pot_Resultado!W400+Planel_Pot_Resultado!W412+Planel_Pot_Resultado!W424+Planel_Pot_Resultado!W436+Planel_Pot_Resultado!W448+Planel_Pot_Resultado!W460+Planel_Pot_Resultado!W472</f>
        <v>46992.188419999999</v>
      </c>
      <c r="T17" s="30">
        <f>Planel_Pot_Resultado!X388+Planel_Pot_Resultado!X400+Planel_Pot_Resultado!X412+Planel_Pot_Resultado!X424+Planel_Pot_Resultado!X436+Planel_Pot_Resultado!X448+Planel_Pot_Resultado!X460+Planel_Pot_Resultado!X472</f>
        <v>50349.388800000001</v>
      </c>
      <c r="U17" s="30">
        <f>Planel_Pot_Resultado!Y388+Planel_Pot_Resultado!Y400+Planel_Pot_Resultado!Y412+Planel_Pot_Resultado!Y424+Planel_Pot_Resultado!Y436+Planel_Pot_Resultado!Y448+Planel_Pot_Resultado!Y460+Planel_Pot_Resultado!Y472</f>
        <v>55630.147839999998</v>
      </c>
      <c r="V17" s="30">
        <f>Planel_Pot_Resultado!Z388+Planel_Pot_Resultado!Z400+Planel_Pot_Resultado!Z412+Planel_Pot_Resultado!Z424+Planel_Pot_Resultado!Z436+Planel_Pot_Resultado!Z448+Planel_Pot_Resultado!Z460+Planel_Pot_Resultado!Z472</f>
        <v>62147.048280000003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68100.277319999994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74123.12457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74977.683259999991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76459.331739999994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71355.331739999994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85547.16760999999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89847.994599999991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93393.081269999995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96964.644239999994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100607.87508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105151.28476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109178.82919999999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113163.45488999999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118779.71893999999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124583.20616999999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126767.42135999999</v>
      </c>
      <c r="AM17" s="1">
        <f t="shared" si="2"/>
        <v>120211.26135999999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4555.6522189999996</v>
      </c>
      <c r="T20" s="26">
        <f>Planel_Pot_Resultado!X280+Planel_Pot_Resultado!X292+Planel_Pot_Resultado!X304+Planel_Pot_Resultado!X316+Planel_Pot_Resultado!X328+Planel_Pot_Resultado!X340+Planel_Pot_Resultado!X352+Planel_Pot_Resultado!X364</f>
        <v>9118.7151400000002</v>
      </c>
      <c r="U20" s="26">
        <f>Planel_Pot_Resultado!Y280+Planel_Pot_Resultado!Y292+Planel_Pot_Resultado!Y304+Planel_Pot_Resultado!Y316+Planel_Pot_Resultado!Y328+Planel_Pot_Resultado!Y340+Planel_Pot_Resultado!Y352+Planel_Pot_Resultado!Y364</f>
        <v>10361.721367999999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10361.721367999999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10353.100367999999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10343.100367999999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10343.100367999999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9403.4303679999994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8448.9583679999996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12911.079045999999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17047.179173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21203.709987999999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25346.933098000001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29556.563608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33827.385188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38105.606617999998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42333.427468000002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47026.577707999997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51502.929867999999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55869.161767999998</v>
      </c>
      <c r="AM20" s="1">
        <f t="shared" si="2"/>
        <v>55848.458767999997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250.3264154</v>
      </c>
      <c r="M23" s="32">
        <f>Planel_Pot_Resultado!Q100+Planel_Pot_Resultado!Q652</f>
        <v>4216.6059109999997</v>
      </c>
      <c r="N23" s="32">
        <f>Planel_Pot_Resultado!R100+Planel_Pot_Resultado!R652</f>
        <v>5977.3957570000002</v>
      </c>
      <c r="O23" s="32">
        <f>Planel_Pot_Resultado!S100+Planel_Pot_Resultado!S652</f>
        <v>8575.1427120000008</v>
      </c>
      <c r="P23" s="32">
        <f>Planel_Pot_Resultado!T100+Planel_Pot_Resultado!T652</f>
        <v>9507.1518030000007</v>
      </c>
      <c r="Q23" s="32">
        <f>Planel_Pot_Resultado!U100+Planel_Pot_Resultado!U652</f>
        <v>11111.932559999999</v>
      </c>
      <c r="R23" s="32">
        <f>Planel_Pot_Resultado!V100+Planel_Pot_Resultado!V652</f>
        <v>13640.104685999999</v>
      </c>
      <c r="S23" s="32">
        <f>Planel_Pot_Resultado!W100+Planel_Pot_Resultado!W652</f>
        <v>17773.739419999998</v>
      </c>
      <c r="T23" s="32">
        <f>Planel_Pot_Resultado!X100+Planel_Pot_Resultado!X652</f>
        <v>19690.353862</v>
      </c>
      <c r="U23" s="32">
        <f>Planel_Pot_Resultado!Y100+Planel_Pot_Resultado!Y652</f>
        <v>21120.159529999997</v>
      </c>
      <c r="V23" s="32">
        <f>Planel_Pot_Resultado!Z100+Planel_Pot_Resultado!Z652</f>
        <v>22195.228210000001</v>
      </c>
      <c r="W23" s="32">
        <f>Planel_Pot_Resultado!AA100+Planel_Pot_Resultado!AA652</f>
        <v>25025.382140000002</v>
      </c>
      <c r="X23" s="32">
        <f>Planel_Pot_Resultado!AB100+Planel_Pot_Resultado!AB652</f>
        <v>27914.711239999997</v>
      </c>
      <c r="Y23" s="32">
        <f>Planel_Pot_Resultado!AC100+Planel_Pot_Resultado!AC652</f>
        <v>29772.49005</v>
      </c>
      <c r="Z23" s="32">
        <f>Planel_Pot_Resultado!AD100+Planel_Pot_Resultado!AD652</f>
        <v>30250.127970000001</v>
      </c>
      <c r="AA23" s="32">
        <f>Planel_Pot_Resultado!AE100+Planel_Pot_Resultado!AE652</f>
        <v>33674.430309999996</v>
      </c>
      <c r="AB23" s="32">
        <f>Planel_Pot_Resultado!AF100+Planel_Pot_Resultado!AF652</f>
        <v>33907.722670000003</v>
      </c>
      <c r="AC23" s="32">
        <f>Planel_Pot_Resultado!AG100+Planel_Pot_Resultado!AG652</f>
        <v>36457.82387</v>
      </c>
      <c r="AD23" s="32">
        <f>Planel_Pot_Resultado!AH100+Planel_Pot_Resultado!AH652</f>
        <v>38955.107250000001</v>
      </c>
      <c r="AE23" s="32">
        <f>Planel_Pot_Resultado!AI100+Planel_Pot_Resultado!AI652</f>
        <v>41498.600809999996</v>
      </c>
      <c r="AF23" s="32">
        <f>Planel_Pot_Resultado!AJ100+Planel_Pot_Resultado!AJ652</f>
        <v>44128.799440000003</v>
      </c>
      <c r="AG23" s="32">
        <f>Planel_Pot_Resultado!AK100+Planel_Pot_Resultado!AK652</f>
        <v>47070.326560000001</v>
      </c>
      <c r="AH23" s="32">
        <f>Planel_Pot_Resultado!AL100+Planel_Pot_Resultado!AL652</f>
        <v>49295.202640000003</v>
      </c>
      <c r="AI23" s="32">
        <f>Planel_Pot_Resultado!AM100+Planel_Pot_Resultado!AM652</f>
        <v>51539.59246</v>
      </c>
      <c r="AJ23" s="32">
        <f>Planel_Pot_Resultado!AN100+Planel_Pot_Resultado!AN652</f>
        <v>54188.743999999999</v>
      </c>
      <c r="AK23" s="32">
        <f>Planel_Pot_Resultado!AO100+Planel_Pot_Resultado!AO652</f>
        <v>57375.505400000002</v>
      </c>
      <c r="AL23" s="32">
        <f>Planel_Pot_Resultado!AP100+Planel_Pot_Resultado!AP652</f>
        <v>59870.639820000004</v>
      </c>
      <c r="AM23" s="1">
        <f t="shared" si="2"/>
        <v>59870.639820000004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180351.72260199997</v>
      </c>
      <c r="K24" s="28">
        <f t="shared" si="4"/>
        <v>186996.21168199999</v>
      </c>
      <c r="L24" s="28">
        <f t="shared" si="4"/>
        <v>193213.73892739997</v>
      </c>
      <c r="M24" s="28">
        <f t="shared" si="4"/>
        <v>204161.73066299994</v>
      </c>
      <c r="N24" s="28">
        <f t="shared" si="4"/>
        <v>209287.45832899996</v>
      </c>
      <c r="O24" s="28">
        <f t="shared" si="4"/>
        <v>213823.70199699997</v>
      </c>
      <c r="P24" s="28">
        <f t="shared" si="4"/>
        <v>218903.44479899999</v>
      </c>
      <c r="Q24" s="28">
        <f t="shared" si="4"/>
        <v>223754.19166199997</v>
      </c>
      <c r="R24" s="28">
        <f t="shared" si="4"/>
        <v>233164.43685699999</v>
      </c>
      <c r="S24" s="28">
        <f t="shared" si="4"/>
        <v>242095.12596200002</v>
      </c>
      <c r="T24" s="28">
        <f t="shared" si="4"/>
        <v>252944.140205</v>
      </c>
      <c r="U24" s="28">
        <f t="shared" si="4"/>
        <v>262931.88904099999</v>
      </c>
      <c r="V24" s="28">
        <f t="shared" si="4"/>
        <v>273204.020861</v>
      </c>
      <c r="W24" s="28">
        <f t="shared" si="4"/>
        <v>282940.50573099998</v>
      </c>
      <c r="X24" s="28">
        <f t="shared" si="4"/>
        <v>293214.84369829996</v>
      </c>
      <c r="Y24" s="28">
        <f t="shared" si="4"/>
        <v>299548.27058829996</v>
      </c>
      <c r="Z24" s="28">
        <f t="shared" si="4"/>
        <v>306036.40376829996</v>
      </c>
      <c r="AA24" s="28">
        <f t="shared" si="4"/>
        <v>307018.34040829993</v>
      </c>
      <c r="AB24" s="28">
        <f t="shared" si="4"/>
        <v>326830.58931629994</v>
      </c>
      <c r="AC24" s="28">
        <f t="shared" si="4"/>
        <v>338040.06781012996</v>
      </c>
      <c r="AD24" s="28">
        <f t="shared" si="4"/>
        <v>348711.58792499994</v>
      </c>
      <c r="AE24" s="28">
        <f t="shared" si="4"/>
        <v>359446.57457259996</v>
      </c>
      <c r="AF24" s="28">
        <f t="shared" si="4"/>
        <v>370417.9427741</v>
      </c>
      <c r="AG24" s="28">
        <f t="shared" si="4"/>
        <v>382128.14893029997</v>
      </c>
      <c r="AH24" s="28">
        <f t="shared" si="4"/>
        <v>393983.0154573</v>
      </c>
      <c r="AI24" s="28">
        <f t="shared" si="4"/>
        <v>405409.28631729999</v>
      </c>
      <c r="AJ24" s="28">
        <f t="shared" si="4"/>
        <v>418955.6426072999</v>
      </c>
      <c r="AK24" s="28">
        <f t="shared" si="4"/>
        <v>433079.30129729997</v>
      </c>
      <c r="AL24" s="28">
        <f t="shared" si="4"/>
        <v>443797.12490729993</v>
      </c>
      <c r="AM24" s="1">
        <f t="shared" si="2"/>
        <v>307904.31648729998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1535.5</v>
      </c>
      <c r="O29" s="1">
        <f t="shared" si="5"/>
        <v>0</v>
      </c>
      <c r="P29" s="1">
        <f t="shared" si="5"/>
        <v>2521.5200000000041</v>
      </c>
      <c r="Q29" s="1">
        <f t="shared" si="5"/>
        <v>141</v>
      </c>
      <c r="R29" s="1">
        <f t="shared" si="5"/>
        <v>0</v>
      </c>
      <c r="S29" s="1">
        <f t="shared" si="5"/>
        <v>0</v>
      </c>
      <c r="T29" s="1">
        <f t="shared" si="5"/>
        <v>87.136499999993248</v>
      </c>
      <c r="U29" s="1">
        <f t="shared" si="5"/>
        <v>1109.1779000000097</v>
      </c>
      <c r="V29" s="1">
        <f t="shared" si="5"/>
        <v>1754.9627000000037</v>
      </c>
      <c r="W29" s="1">
        <f t="shared" si="5"/>
        <v>36.722899999993388</v>
      </c>
      <c r="X29" s="1">
        <f t="shared" si="5"/>
        <v>447</v>
      </c>
      <c r="Y29" s="1">
        <f t="shared" si="5"/>
        <v>0</v>
      </c>
      <c r="Z29" s="1">
        <f t="shared" si="5"/>
        <v>0</v>
      </c>
      <c r="AA29" s="1">
        <f t="shared" si="5"/>
        <v>455.77999999999884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138</v>
      </c>
      <c r="AL29" s="1">
        <f t="shared" si="5"/>
        <v>82.80000000000291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519.05790000000161</v>
      </c>
      <c r="AL30" s="1">
        <f t="shared" si="6"/>
        <v>1589.4420999999984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402.02500999999938</v>
      </c>
      <c r="L32" s="18">
        <f t="shared" si="7"/>
        <v>1433.6397560000005</v>
      </c>
      <c r="M32" s="18">
        <f t="shared" si="7"/>
        <v>0.2999999999992724</v>
      </c>
      <c r="N32" s="18">
        <f t="shared" si="7"/>
        <v>0.2999999999992724</v>
      </c>
      <c r="O32" s="18">
        <f t="shared" si="7"/>
        <v>0</v>
      </c>
      <c r="P32" s="18">
        <f t="shared" si="7"/>
        <v>-0.19999999999890861</v>
      </c>
      <c r="Q32" s="18">
        <f t="shared" si="7"/>
        <v>0</v>
      </c>
      <c r="R32" s="18">
        <f t="shared" si="7"/>
        <v>0</v>
      </c>
      <c r="S32" s="18">
        <f t="shared" si="7"/>
        <v>725.39999999999964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222.45017682999969</v>
      </c>
      <c r="AD32" s="18">
        <f t="shared" si="7"/>
        <v>472.6192498700002</v>
      </c>
      <c r="AE32" s="18">
        <f t="shared" si="7"/>
        <v>476.70700759999818</v>
      </c>
      <c r="AF32" s="18">
        <f t="shared" si="7"/>
        <v>488.30822150000313</v>
      </c>
      <c r="AG32" s="18">
        <f t="shared" si="7"/>
        <v>294.44777619999877</v>
      </c>
      <c r="AH32" s="18">
        <f t="shared" si="7"/>
        <v>1324.0245770000001</v>
      </c>
      <c r="AI32" s="18">
        <f t="shared" si="7"/>
        <v>969.43449999999939</v>
      </c>
      <c r="AJ32" s="18">
        <f t="shared" si="7"/>
        <v>587.79046000000017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4214.8967130000001</v>
      </c>
      <c r="P36" s="1">
        <f t="shared" si="8"/>
        <v>1843.7627109999994</v>
      </c>
      <c r="Q36" s="1">
        <f t="shared" si="8"/>
        <v>4466.6081059999997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2695.8893900000021</v>
      </c>
      <c r="Z36" s="1">
        <f t="shared" si="8"/>
        <v>4543.5167799999981</v>
      </c>
      <c r="AA36" s="1">
        <f t="shared" si="8"/>
        <v>2235.3263000000006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504.65822000000117</v>
      </c>
      <c r="K39" s="24">
        <f t="shared" si="10"/>
        <v>0</v>
      </c>
      <c r="L39" s="24">
        <f t="shared" si="10"/>
        <v>30.379435999999259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300.0940010000013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8.1616172999983974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6316.5640699999967</v>
      </c>
      <c r="L42" s="30">
        <f t="shared" si="12"/>
        <v>2325.4816380000048</v>
      </c>
      <c r="M42" s="30">
        <f t="shared" si="12"/>
        <v>8514.0122399999964</v>
      </c>
      <c r="N42" s="30">
        <f t="shared" si="12"/>
        <v>630.7378200000021</v>
      </c>
      <c r="O42" s="30">
        <f t="shared" si="12"/>
        <v>-208.29999999999563</v>
      </c>
      <c r="P42" s="30">
        <f t="shared" si="12"/>
        <v>-16.548999999999069</v>
      </c>
      <c r="Q42" s="30">
        <f t="shared" si="12"/>
        <v>-98.200000000004366</v>
      </c>
      <c r="R42" s="30">
        <f t="shared" si="12"/>
        <v>6882.0730689999982</v>
      </c>
      <c r="S42" s="30">
        <f t="shared" si="12"/>
        <v>3597.7711510000008</v>
      </c>
      <c r="T42" s="30">
        <f t="shared" si="12"/>
        <v>3357.200380000002</v>
      </c>
      <c r="U42" s="30">
        <f t="shared" si="12"/>
        <v>5280.7590399999972</v>
      </c>
      <c r="V42" s="30">
        <f t="shared" si="12"/>
        <v>6516.9004400000049</v>
      </c>
      <c r="W42" s="30">
        <f t="shared" si="12"/>
        <v>5953.2290399999911</v>
      </c>
      <c r="X42" s="30">
        <f t="shared" si="12"/>
        <v>6022.8472500000062</v>
      </c>
      <c r="Y42" s="30">
        <f t="shared" si="12"/>
        <v>854.55868999999075</v>
      </c>
      <c r="Z42" s="30">
        <f t="shared" si="12"/>
        <v>1481.6484800000035</v>
      </c>
      <c r="AA42" s="30">
        <f t="shared" si="12"/>
        <v>-5104</v>
      </c>
      <c r="AB42" s="30">
        <f t="shared" si="12"/>
        <v>14191.835869999995</v>
      </c>
      <c r="AC42" s="30">
        <f t="shared" si="12"/>
        <v>4300.8269900000014</v>
      </c>
      <c r="AD42" s="30">
        <f t="shared" si="12"/>
        <v>3545.0866700000042</v>
      </c>
      <c r="AE42" s="30">
        <f t="shared" si="12"/>
        <v>3571.562969999999</v>
      </c>
      <c r="AF42" s="30">
        <f t="shared" si="12"/>
        <v>3643.2308400000038</v>
      </c>
      <c r="AG42" s="30">
        <f t="shared" si="12"/>
        <v>4543.409679999997</v>
      </c>
      <c r="AH42" s="30">
        <f t="shared" si="12"/>
        <v>4027.5444399999978</v>
      </c>
      <c r="AI42" s="30">
        <f t="shared" si="12"/>
        <v>3984.6256900000008</v>
      </c>
      <c r="AJ42" s="30">
        <f t="shared" si="12"/>
        <v>5616.264049999998</v>
      </c>
      <c r="AK42" s="30">
        <f t="shared" si="12"/>
        <v>5803.4872299999988</v>
      </c>
      <c r="AL42" s="30">
        <f t="shared" si="12"/>
        <v>2184.2151900000026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2385.3892189999997</v>
      </c>
      <c r="T45" s="26">
        <f t="shared" ref="E45:AL49" si="15">T20-S20</f>
        <v>4563.0629210000006</v>
      </c>
      <c r="U45" s="26">
        <f t="shared" si="15"/>
        <v>1243.0062279999984</v>
      </c>
      <c r="V45" s="26">
        <f t="shared" si="15"/>
        <v>0</v>
      </c>
      <c r="W45" s="26">
        <f t="shared" si="15"/>
        <v>-8.6209999999991851</v>
      </c>
      <c r="X45" s="26">
        <f t="shared" si="15"/>
        <v>-10</v>
      </c>
      <c r="Y45" s="26">
        <f t="shared" si="15"/>
        <v>0</v>
      </c>
      <c r="Z45" s="26">
        <f t="shared" si="15"/>
        <v>-939.67000000000007</v>
      </c>
      <c r="AA45" s="26">
        <f t="shared" si="15"/>
        <v>-954.47199999999975</v>
      </c>
      <c r="AB45" s="26">
        <f t="shared" si="15"/>
        <v>4462.1206779999993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250.3264154</v>
      </c>
      <c r="M48" s="32">
        <f t="shared" si="15"/>
        <v>3966.2794955999998</v>
      </c>
      <c r="N48" s="32">
        <f t="shared" si="15"/>
        <v>1760.7898460000006</v>
      </c>
      <c r="O48" s="32">
        <f t="shared" si="15"/>
        <v>2597.7469550000005</v>
      </c>
      <c r="P48" s="32">
        <f t="shared" si="15"/>
        <v>932.0090909999999</v>
      </c>
      <c r="Q48" s="32">
        <f t="shared" si="15"/>
        <v>1604.7807569999986</v>
      </c>
      <c r="R48" s="32">
        <f t="shared" si="15"/>
        <v>2528.1721259999995</v>
      </c>
      <c r="S48" s="32">
        <f t="shared" si="15"/>
        <v>4133.6347339999993</v>
      </c>
      <c r="T48" s="32">
        <f t="shared" si="15"/>
        <v>1916.6144420000019</v>
      </c>
      <c r="U48" s="32">
        <f t="shared" si="15"/>
        <v>1429.8056679999972</v>
      </c>
      <c r="V48" s="32">
        <f t="shared" si="15"/>
        <v>1075.068680000004</v>
      </c>
      <c r="W48" s="32">
        <f t="shared" si="15"/>
        <v>2830.1539300000004</v>
      </c>
      <c r="X48" s="32">
        <f t="shared" si="15"/>
        <v>2889.3290999999954</v>
      </c>
      <c r="Y48" s="32">
        <f t="shared" si="15"/>
        <v>1857.7788100000034</v>
      </c>
      <c r="Z48" s="32">
        <f t="shared" si="15"/>
        <v>477.63792000000103</v>
      </c>
      <c r="AA48" s="32">
        <f t="shared" si="15"/>
        <v>3424.3023399999947</v>
      </c>
      <c r="AB48" s="32">
        <f t="shared" si="15"/>
        <v>233.29236000000674</v>
      </c>
      <c r="AC48" s="32">
        <f t="shared" si="15"/>
        <v>2550.1011999999973</v>
      </c>
      <c r="AD48" s="32">
        <f t="shared" si="15"/>
        <v>2497.2833800000008</v>
      </c>
      <c r="AE48" s="32">
        <f t="shared" si="15"/>
        <v>2543.4935599999953</v>
      </c>
      <c r="AF48" s="32">
        <f t="shared" si="15"/>
        <v>2630.1986300000062</v>
      </c>
      <c r="AG48" s="32">
        <f t="shared" si="15"/>
        <v>2941.5271199999988</v>
      </c>
      <c r="AH48" s="32">
        <f t="shared" si="15"/>
        <v>2224.8760800000018</v>
      </c>
      <c r="AI48" s="32">
        <f t="shared" si="15"/>
        <v>2244.3898199999967</v>
      </c>
      <c r="AJ48" s="32">
        <f t="shared" si="15"/>
        <v>2649.1515399999989</v>
      </c>
      <c r="AK48" s="32">
        <f t="shared" si="15"/>
        <v>3186.7614000000031</v>
      </c>
      <c r="AL48" s="32">
        <f t="shared" si="15"/>
        <v>2495.1344200000021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5169.0003630000283</v>
      </c>
      <c r="K49" s="28">
        <f t="shared" si="14"/>
        <v>6644.4890800000285</v>
      </c>
      <c r="L49" s="28">
        <f t="shared" si="14"/>
        <v>6217.5272453999787</v>
      </c>
      <c r="M49" s="28">
        <f t="shared" si="14"/>
        <v>10947.991735599964</v>
      </c>
      <c r="N49" s="28">
        <f t="shared" si="14"/>
        <v>5125.7276660000207</v>
      </c>
      <c r="O49" s="28">
        <f t="shared" si="14"/>
        <v>4536.2436680000101</v>
      </c>
      <c r="P49" s="28">
        <f t="shared" si="14"/>
        <v>5079.7428020000225</v>
      </c>
      <c r="Q49" s="28">
        <f t="shared" si="14"/>
        <v>4850.7468629999785</v>
      </c>
      <c r="R49" s="28">
        <f t="shared" si="14"/>
        <v>9410.245195000025</v>
      </c>
      <c r="S49" s="28">
        <f t="shared" si="14"/>
        <v>8930.6891050000268</v>
      </c>
      <c r="T49" s="28">
        <f t="shared" si="15"/>
        <v>10849.014242999983</v>
      </c>
      <c r="U49" s="28">
        <f t="shared" si="15"/>
        <v>9987.7488359999843</v>
      </c>
      <c r="V49" s="28">
        <f t="shared" si="15"/>
        <v>10272.13182000001</v>
      </c>
      <c r="W49" s="28">
        <f t="shared" si="15"/>
        <v>9736.4848699999857</v>
      </c>
      <c r="X49" s="28">
        <f t="shared" si="15"/>
        <v>10274.337967299973</v>
      </c>
      <c r="Y49" s="28">
        <f t="shared" si="15"/>
        <v>6333.4268900000025</v>
      </c>
      <c r="Z49" s="28">
        <f t="shared" si="15"/>
        <v>6488.1331800000044</v>
      </c>
      <c r="AA49" s="28">
        <f t="shared" si="15"/>
        <v>981.93663999997079</v>
      </c>
      <c r="AB49" s="28">
        <f t="shared" si="15"/>
        <v>19812.248908000009</v>
      </c>
      <c r="AC49" s="28">
        <f t="shared" si="15"/>
        <v>11209.478493830014</v>
      </c>
      <c r="AD49" s="28">
        <f t="shared" si="15"/>
        <v>10671.520114869985</v>
      </c>
      <c r="AE49" s="28">
        <f t="shared" si="15"/>
        <v>10734.986647600017</v>
      </c>
      <c r="AF49" s="28">
        <f t="shared" si="15"/>
        <v>10971.368201500038</v>
      </c>
      <c r="AG49" s="28">
        <f t="shared" si="15"/>
        <v>11710.206156199973</v>
      </c>
      <c r="AH49" s="28">
        <f t="shared" si="15"/>
        <v>11854.866527000035</v>
      </c>
      <c r="AI49" s="28">
        <f t="shared" si="15"/>
        <v>11426.27085999999</v>
      </c>
      <c r="AJ49" s="28">
        <f t="shared" si="15"/>
        <v>13546.356289999909</v>
      </c>
      <c r="AK49" s="28">
        <f t="shared" si="15"/>
        <v>14123.658690000069</v>
      </c>
      <c r="AL49" s="28">
        <f t="shared" si="15"/>
        <v>10717.823609999963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9451.7250100000001</v>
      </c>
      <c r="L4" s="58">
        <f>Planel_Pot_Resultado!P112+Planel_Pot_Resultado!P676</f>
        <v>10885.264766</v>
      </c>
      <c r="M4" s="58">
        <f>Planel_Pot_Resultado!Q112+Planel_Pot_Resultado!Q676</f>
        <v>10885.364765999999</v>
      </c>
      <c r="N4" s="58">
        <f>Planel_Pot_Resultado!R112+Planel_Pot_Resultado!R676</f>
        <v>10885.364765999999</v>
      </c>
      <c r="O4" s="58">
        <f>Planel_Pot_Resultado!S112+Planel_Pot_Resultado!S676</f>
        <v>10885.364765999999</v>
      </c>
      <c r="P4" s="58">
        <f>Planel_Pot_Resultado!T112+Planel_Pot_Resultado!T676</f>
        <v>10885.164766</v>
      </c>
      <c r="Q4" s="58">
        <f>Planel_Pot_Resultado!U112+Planel_Pot_Resultado!U676</f>
        <v>10885.164766</v>
      </c>
      <c r="R4" s="58">
        <f>Planel_Pot_Resultado!V112+Planel_Pot_Resultado!V676</f>
        <v>10885.164766</v>
      </c>
      <c r="S4" s="58">
        <f>Planel_Pot_Resultado!W112+Planel_Pot_Resultado!W676</f>
        <v>9560.5647659999995</v>
      </c>
      <c r="T4" s="58">
        <f>Planel_Pot_Resultado!X112+Planel_Pot_Resultado!X676</f>
        <v>9560.5647659999995</v>
      </c>
      <c r="U4" s="58">
        <f>Planel_Pot_Resultado!Y112+Planel_Pot_Resultado!Y676</f>
        <v>9560.5647659999995</v>
      </c>
      <c r="V4" s="58">
        <f>Planel_Pot_Resultado!Z112+Planel_Pot_Resultado!Z676</f>
        <v>8511.7647660000002</v>
      </c>
      <c r="W4" s="58">
        <f>Planel_Pot_Resultado!AA112+Planel_Pot_Resultado!AA676</f>
        <v>8511.7647660000002</v>
      </c>
      <c r="X4" s="58">
        <f>Planel_Pot_Resultado!AB112+Planel_Pot_Resultado!AB676</f>
        <v>8511.7647660000002</v>
      </c>
      <c r="Y4" s="58">
        <f>Planel_Pot_Resultado!AC112+Planel_Pot_Resultado!AC676</f>
        <v>7920.9647660000001</v>
      </c>
      <c r="Z4" s="58">
        <f>Planel_Pot_Resultado!AD112+Planel_Pot_Resultado!AD676</f>
        <v>7920.9647660000001</v>
      </c>
      <c r="AA4" s="58">
        <f>Planel_Pot_Resultado!AE112+Planel_Pot_Resultado!AE676</f>
        <v>7892.9647660000001</v>
      </c>
      <c r="AB4" s="58">
        <f>Planel_Pot_Resultado!AF112+Planel_Pot_Resultado!AF676</f>
        <v>7892.9647660000001</v>
      </c>
      <c r="AC4" s="58">
        <f>Planel_Pot_Resultado!AG112+Planel_Pot_Resultado!AG676</f>
        <v>6679.2647660000002</v>
      </c>
      <c r="AD4" s="58">
        <f>Planel_Pot_Resultado!AH112+Planel_Pot_Resultado!AH676</f>
        <v>6679.2647660000002</v>
      </c>
      <c r="AE4" s="58">
        <f>Planel_Pot_Resultado!AI112+Planel_Pot_Resultado!AI676</f>
        <v>6679.2647660000002</v>
      </c>
      <c r="AF4" s="58">
        <f>Planel_Pot_Resultado!AJ112+Planel_Pot_Resultado!AJ676</f>
        <v>6679.2647660000002</v>
      </c>
      <c r="AG4" s="58">
        <f>Planel_Pot_Resultado!AK112+Planel_Pot_Resultado!AK676</f>
        <v>6316.0647659999995</v>
      </c>
      <c r="AH4" s="58">
        <f>Planel_Pot_Resultado!AL112+Planel_Pot_Resultado!AL676</f>
        <v>6316.0647659999995</v>
      </c>
      <c r="AI4" s="58">
        <f>Planel_Pot_Resultado!AM112+Planel_Pot_Resultado!AM676</f>
        <v>6316.0647659999995</v>
      </c>
      <c r="AJ4" s="58">
        <f>Planel_Pot_Resultado!AN112+Planel_Pot_Resultado!AN676</f>
        <v>6316.0647659999995</v>
      </c>
      <c r="AK4" s="58">
        <f>Planel_Pot_Resultado!AO112+Planel_Pot_Resultado!AO676</f>
        <v>6316.0647659999995</v>
      </c>
      <c r="AL4" s="58">
        <f>Planel_Pot_Resultado!AP112+Planel_Pot_Resultado!AP676</f>
        <v>6316.0647659999995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10473.15017683</v>
      </c>
      <c r="AD5" s="58">
        <f>Planel_Pot_Resultado!AH124+Planel_Pot_Resultado!AH136+Planel_Pot_Resultado!AH664</f>
        <v>10745.769426700001</v>
      </c>
      <c r="AE5" s="58">
        <f>Planel_Pot_Resultado!AI124+Planel_Pot_Resultado!AI136+Planel_Pot_Resultado!AI664</f>
        <v>11022.476434299999</v>
      </c>
      <c r="AF5" s="58">
        <f>Planel_Pot_Resultado!AJ124+Planel_Pot_Resultado!AJ136+Planel_Pot_Resultado!AJ664</f>
        <v>11310.7846558</v>
      </c>
      <c r="AG5" s="58">
        <f>Planel_Pot_Resultado!AK124+Planel_Pot_Resultado!AK136+Planel_Pot_Resultado!AK664</f>
        <v>11768.432432</v>
      </c>
      <c r="AH5" s="58">
        <f>Planel_Pot_Resultado!AL124+Planel_Pot_Resultado!AL136+Planel_Pot_Resultado!AL664</f>
        <v>12892.457009</v>
      </c>
      <c r="AI5" s="58">
        <f>Planel_Pot_Resultado!AM124+Planel_Pot_Resultado!AM136+Planel_Pot_Resultado!AM664</f>
        <v>13661.891509000001</v>
      </c>
      <c r="AJ5" s="58">
        <f>Planel_Pot_Resultado!AN124+Planel_Pot_Resultado!AN136+Planel_Pot_Resultado!AN664</f>
        <v>14049.681969000001</v>
      </c>
      <c r="AK5" s="58">
        <f>Planel_Pot_Resultado!AO124+Planel_Pot_Resultado!AO136+Planel_Pot_Resultado!AO664</f>
        <v>14049.681969000001</v>
      </c>
      <c r="AL5" s="58">
        <f>Planel_Pot_Resultado!AP124+Planel_Pot_Resultado!AP136+Planel_Pot_Resultado!AP664</f>
        <v>14049.681969000001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6360</v>
      </c>
      <c r="AI6" s="58">
        <f>Planel_Pot_Resultado!AM724+Planel_Pot_Resultado!AM760</f>
        <v>6560</v>
      </c>
      <c r="AJ6" s="58">
        <f>Planel_Pot_Resultado!AN724+Planel_Pot_Resultado!AN760</f>
        <v>6760</v>
      </c>
      <c r="AK6" s="58">
        <f>Planel_Pot_Resultado!AO724+Planel_Pot_Resultado!AO760</f>
        <v>6760</v>
      </c>
      <c r="AL6" s="58">
        <f>Planel_Pot_Resultado!AP724+Planel_Pot_Resultado!AP760</f>
        <v>6760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13996.12501</v>
      </c>
      <c r="L7" s="279">
        <f t="shared" si="0"/>
        <v>15429.764766</v>
      </c>
      <c r="M7" s="279">
        <f t="shared" si="0"/>
        <v>15430.064766</v>
      </c>
      <c r="N7" s="279">
        <f t="shared" si="0"/>
        <v>15430.364765999999</v>
      </c>
      <c r="O7" s="279">
        <f t="shared" si="0"/>
        <v>15430.364765999999</v>
      </c>
      <c r="P7" s="279">
        <f t="shared" si="0"/>
        <v>15430.164766</v>
      </c>
      <c r="Q7" s="279">
        <f t="shared" si="0"/>
        <v>15430.164766</v>
      </c>
      <c r="R7" s="279">
        <f t="shared" si="0"/>
        <v>15430.164766</v>
      </c>
      <c r="S7" s="279">
        <f t="shared" si="0"/>
        <v>16155.564766</v>
      </c>
      <c r="T7" s="279">
        <f t="shared" si="0"/>
        <v>17080.564766</v>
      </c>
      <c r="U7" s="279">
        <f t="shared" si="0"/>
        <v>18005.564766</v>
      </c>
      <c r="V7" s="279">
        <f t="shared" si="0"/>
        <v>18930.764766</v>
      </c>
      <c r="W7" s="279">
        <f t="shared" si="0"/>
        <v>19855.764766</v>
      </c>
      <c r="X7" s="279">
        <f t="shared" si="0"/>
        <v>20780.764766</v>
      </c>
      <c r="Y7" s="279">
        <f t="shared" si="0"/>
        <v>21705.964766000001</v>
      </c>
      <c r="Z7" s="279">
        <f t="shared" si="0"/>
        <v>22630.964766000001</v>
      </c>
      <c r="AA7" s="279">
        <f t="shared" si="0"/>
        <v>23555.964766000001</v>
      </c>
      <c r="AB7" s="279">
        <f t="shared" si="0"/>
        <v>24480.964766000001</v>
      </c>
      <c r="AC7" s="279">
        <f t="shared" si="0"/>
        <v>24703.414942830001</v>
      </c>
      <c r="AD7" s="279">
        <f t="shared" si="0"/>
        <v>25176.034192700001</v>
      </c>
      <c r="AE7" s="279">
        <f t="shared" si="0"/>
        <v>25652.741200299999</v>
      </c>
      <c r="AF7" s="279">
        <f t="shared" si="0"/>
        <v>26141.049421800002</v>
      </c>
      <c r="AG7" s="279">
        <f t="shared" si="0"/>
        <v>26435.497197999997</v>
      </c>
      <c r="AH7" s="279">
        <f t="shared" si="0"/>
        <v>27759.521775000001</v>
      </c>
      <c r="AI7" s="279">
        <f t="shared" si="0"/>
        <v>28728.956275</v>
      </c>
      <c r="AJ7" s="279">
        <f t="shared" si="0"/>
        <v>29316.746735000001</v>
      </c>
      <c r="AK7" s="279">
        <f t="shared" si="0"/>
        <v>29316.746735000001</v>
      </c>
      <c r="AL7" s="279">
        <f t="shared" si="0"/>
        <v>29316.746735000001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117.11323446</v>
      </c>
      <c r="N11" s="58">
        <f>PLANEL_GerMed_Resultado!R148+PLANEL_GerMed_Resultado!R688</f>
        <v>290.29323779999999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4226.4526640000004</v>
      </c>
      <c r="E12" s="58">
        <f>PLANEL_GerMed_Resultado!I112+PLANEL_GerMed_Resultado!I676</f>
        <v>4278.6878919999999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5336.2023747000003</v>
      </c>
      <c r="K12" s="58">
        <f>PLANEL_GerMed_Resultado!O112+PLANEL_GerMed_Resultado!O676</f>
        <v>5368.6817430999999</v>
      </c>
      <c r="L12" s="58">
        <f>PLANEL_GerMed_Resultado!P112+PLANEL_GerMed_Resultado!P676</f>
        <v>5582.2159183999993</v>
      </c>
      <c r="M12" s="58">
        <f>PLANEL_GerMed_Resultado!Q112+PLANEL_GerMed_Resultado!Q676</f>
        <v>4598.996427</v>
      </c>
      <c r="N12" s="58">
        <f>PLANEL_GerMed_Resultado!R112+PLANEL_GerMed_Resultado!R676</f>
        <v>4519.3943839999993</v>
      </c>
      <c r="O12" s="58">
        <f>PLANEL_GerMed_Resultado!S112+PLANEL_GerMed_Resultado!S676</f>
        <v>4448.1128790000002</v>
      </c>
      <c r="P12" s="58">
        <f>PLANEL_GerMed_Resultado!T112+PLANEL_GerMed_Resultado!T676</f>
        <v>4331.6008490000004</v>
      </c>
      <c r="Q12" s="58">
        <f>PLANEL_GerMed_Resultado!U112+PLANEL_GerMed_Resultado!U676</f>
        <v>4243.1607199999999</v>
      </c>
      <c r="R12" s="58">
        <f>PLANEL_GerMed_Resultado!V112+PLANEL_GerMed_Resultado!V676</f>
        <v>4095.5305310000003</v>
      </c>
      <c r="S12" s="58">
        <f>PLANEL_GerMed_Resultado!W112+PLANEL_GerMed_Resultado!W676</f>
        <v>3504.8134380000001</v>
      </c>
      <c r="T12" s="58">
        <f>PLANEL_GerMed_Resultado!X112+PLANEL_GerMed_Resultado!X676</f>
        <v>3582.0098328000004</v>
      </c>
      <c r="U12" s="58">
        <f>PLANEL_GerMed_Resultado!Y112+PLANEL_GerMed_Resultado!Y676</f>
        <v>3523.6629252000002</v>
      </c>
      <c r="V12" s="58">
        <f>PLANEL_GerMed_Resultado!Z112+PLANEL_GerMed_Resultado!Z676</f>
        <v>2531.0384411999999</v>
      </c>
      <c r="W12" s="58">
        <f>PLANEL_GerMed_Resultado!AA112+PLANEL_GerMed_Resultado!AA676</f>
        <v>2518.1635907</v>
      </c>
      <c r="X12" s="58">
        <f>PLANEL_GerMed_Resultado!AB112+PLANEL_GerMed_Resultado!AB676</f>
        <v>2510.9201484999999</v>
      </c>
      <c r="Y12" s="58">
        <f>PLANEL_GerMed_Resultado!AC112+PLANEL_GerMed_Resultado!AC676</f>
        <v>2069.8107027999999</v>
      </c>
      <c r="Z12" s="58">
        <f>PLANEL_GerMed_Resultado!AD112+PLANEL_GerMed_Resultado!AD676</f>
        <v>1680.3927275999999</v>
      </c>
      <c r="AA12" s="58">
        <f>PLANEL_GerMed_Resultado!AE112+PLANEL_GerMed_Resultado!AE676</f>
        <v>2538.8087955000001</v>
      </c>
      <c r="AB12" s="58">
        <f>PLANEL_GerMed_Resultado!AF112+PLANEL_GerMed_Resultado!AF676</f>
        <v>1048.73125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581.60212409999997</v>
      </c>
      <c r="T13" s="58">
        <f>PLANEL_GerMed_Resultado!X124+PLANEL_GerMed_Resultado!X136+PLANEL_GerMed_Resultado!X664</f>
        <v>774.22740490000001</v>
      </c>
      <c r="U13" s="58">
        <f>PLANEL_GerMed_Resultado!Y124+PLANEL_GerMed_Resultado!Y136+PLANEL_GerMed_Resultado!Y664</f>
        <v>855.09308280000005</v>
      </c>
      <c r="V13" s="58">
        <f>PLANEL_GerMed_Resultado!Z124+PLANEL_GerMed_Resultado!Z136+PLANEL_GerMed_Resultado!Z664</f>
        <v>1324.2464795999999</v>
      </c>
      <c r="W13" s="58">
        <f>PLANEL_GerMed_Resultado!AA124+PLANEL_GerMed_Resultado!AA136+PLANEL_GerMed_Resultado!AA664</f>
        <v>1906.5226876000002</v>
      </c>
      <c r="X13" s="58">
        <f>PLANEL_GerMed_Resultado!AB124+PLANEL_GerMed_Resultado!AB136+PLANEL_GerMed_Resultado!AB664</f>
        <v>2486.0743346999998</v>
      </c>
      <c r="Y13" s="58">
        <f>PLANEL_GerMed_Resultado!AC124+PLANEL_GerMed_Resultado!AC136+PLANEL_GerMed_Resultado!AC664</f>
        <v>3328.8065357</v>
      </c>
      <c r="Z13" s="58">
        <f>PLANEL_GerMed_Resultado!AD124+PLANEL_GerMed_Resultado!AD136+PLANEL_GerMed_Resultado!AD664</f>
        <v>3151.282189</v>
      </c>
      <c r="AA13" s="58">
        <f>PLANEL_GerMed_Resultado!AE124+PLANEL_GerMed_Resultado!AE136+PLANEL_GerMed_Resultado!AE664</f>
        <v>5173.1722490000002</v>
      </c>
      <c r="AB13" s="58">
        <f>PLANEL_GerMed_Resultado!AF124+PLANEL_GerMed_Resultado!AF136+PLANEL_GerMed_Resultado!AF664</f>
        <v>3763.8070057999998</v>
      </c>
      <c r="AC13" s="58">
        <f>PLANEL_GerMed_Resultado!AG124+PLANEL_GerMed_Resultado!AG136+PLANEL_GerMed_Resultado!AG664</f>
        <v>4518.3676262999998</v>
      </c>
      <c r="AD13" s="58">
        <f>PLANEL_GerMed_Resultado!AH124+PLANEL_GerMed_Resultado!AH136+PLANEL_GerMed_Resultado!AH664</f>
        <v>4821.0712073000004</v>
      </c>
      <c r="AE13" s="58">
        <f>PLANEL_GerMed_Resultado!AI124+PLANEL_GerMed_Resultado!AI136+PLANEL_GerMed_Resultado!AI664</f>
        <v>5126.6661703</v>
      </c>
      <c r="AF13" s="58">
        <f>PLANEL_GerMed_Resultado!AJ124+PLANEL_GerMed_Resultado!AJ136+PLANEL_GerMed_Resultado!AJ664</f>
        <v>5358.3233915999999</v>
      </c>
      <c r="AG13" s="58">
        <f>PLANEL_GerMed_Resultado!AK124+PLANEL_GerMed_Resultado!AK136+PLANEL_GerMed_Resultado!AK664</f>
        <v>5575.1275178000005</v>
      </c>
      <c r="AH13" s="58">
        <f>PLANEL_GerMed_Resultado!AL124+PLANEL_GerMed_Resultado!AL136+PLANEL_GerMed_Resultado!AL664</f>
        <v>6107.6181770000003</v>
      </c>
      <c r="AI13" s="58">
        <f>PLANEL_GerMed_Resultado!AM124+PLANEL_GerMed_Resultado!AM136+PLANEL_GerMed_Resultado!AM664</f>
        <v>6472.1268300000002</v>
      </c>
      <c r="AJ13" s="58">
        <f>PLANEL_GerMed_Resultado!AN124+PLANEL_GerMed_Resultado!AN136+PLANEL_GerMed_Resultado!AN664</f>
        <v>7073.8214390000003</v>
      </c>
      <c r="AK13" s="58">
        <f>PLANEL_GerMed_Resultado!AO124+PLANEL_GerMed_Resultado!AO136+PLANEL_GerMed_Resultado!AO664</f>
        <v>7409.6129970000002</v>
      </c>
      <c r="AL13" s="58">
        <f>PLANEL_GerMed_Resultado!AP124+PLANEL_GerMed_Resultado!AP136+PLANEL_GerMed_Resultado!AP664</f>
        <v>7647.2116620000006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581.30031280000003</v>
      </c>
      <c r="U14" s="58">
        <f>PLANEL_GerMed_Resultado!Y724+PLANEL_GerMed_Resultado!Y760</f>
        <v>634.57179940000003</v>
      </c>
      <c r="V14" s="58">
        <f>PLANEL_GerMed_Resultado!Z724+PLANEL_GerMed_Resultado!Z760</f>
        <v>796.58671409999999</v>
      </c>
      <c r="W14" s="58">
        <f>PLANEL_GerMed_Resultado!AA724+PLANEL_GerMed_Resultado!AA760</f>
        <v>860.53252120000002</v>
      </c>
      <c r="X14" s="58">
        <f>PLANEL_GerMed_Resultado!AB724+PLANEL_GerMed_Resultado!AB760</f>
        <v>929.55583969999998</v>
      </c>
      <c r="Y14" s="58">
        <f>PLANEL_GerMed_Resultado!AC724+PLANEL_GerMed_Resultado!AC760</f>
        <v>1200.450953</v>
      </c>
      <c r="Z14" s="58">
        <f>PLANEL_GerMed_Resultado!AD724+PLANEL_GerMed_Resultado!AD760</f>
        <v>1248.3871730000001</v>
      </c>
      <c r="AA14" s="58">
        <f>PLANEL_GerMed_Resultado!AE724+PLANEL_GerMed_Resultado!AE760</f>
        <v>1467.5685289999999</v>
      </c>
      <c r="AB14" s="58">
        <f>PLANEL_GerMed_Resultado!AF724+PLANEL_GerMed_Resultado!AF760</f>
        <v>1220.8171050000001</v>
      </c>
      <c r="AC14" s="58">
        <f>PLANEL_GerMed_Resultado!AG724+PLANEL_GerMed_Resultado!AG760</f>
        <v>1269.6118899999999</v>
      </c>
      <c r="AD14" s="58">
        <f>PLANEL_GerMed_Resultado!AH724+PLANEL_GerMed_Resultado!AH760</f>
        <v>1316.9854680000001</v>
      </c>
      <c r="AE14" s="58">
        <f>PLANEL_GerMed_Resultado!AI724+PLANEL_GerMed_Resultado!AI760</f>
        <v>1364.359046</v>
      </c>
      <c r="AF14" s="58">
        <f>PLANEL_GerMed_Resultado!AJ724+PLANEL_GerMed_Resultado!AJ760</f>
        <v>1494.133585</v>
      </c>
      <c r="AG14" s="58">
        <f>PLANEL_GerMed_Resultado!AK724+PLANEL_GerMed_Resultado!AK760</f>
        <v>1712.525596</v>
      </c>
      <c r="AH14" s="58">
        <f>PLANEL_GerMed_Resultado!AL724+PLANEL_GerMed_Resultado!AL760</f>
        <v>1637.9043670000001</v>
      </c>
      <c r="AI14" s="58">
        <f>PLANEL_GerMed_Resultado!AM724+PLANEL_GerMed_Resultado!AM760</f>
        <v>1591.6385829999999</v>
      </c>
      <c r="AJ14" s="58">
        <f>PLANEL_GerMed_Resultado!AN724+PLANEL_GerMed_Resultado!AN760</f>
        <v>1493.936299</v>
      </c>
      <c r="AK14" s="58">
        <f>PLANEL_GerMed_Resultado!AO724+PLANEL_GerMed_Resultado!AO760</f>
        <v>1322.7075199999999</v>
      </c>
      <c r="AL14" s="58">
        <f>PLANEL_GerMed_Resultado!AP724+PLANEL_GerMed_Resultado!AP760</f>
        <v>1629.9459609999999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820.39335640000002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728.43376069999999</v>
      </c>
      <c r="M18" s="58">
        <f>PLANEL_GerCrit_Resultado!Q148+PLANEL_GerCrit_Resultado!Q688</f>
        <v>720.8920971</v>
      </c>
      <c r="N18" s="58">
        <f>PLANEL_GerCrit_Resultado!R148+PLANEL_GerCrit_Resultado!R688</f>
        <v>736.03577669999993</v>
      </c>
      <c r="O18" s="58">
        <f>PLANEL_GerCrit_Resultado!S148+PLANEL_GerCrit_Resultado!S688</f>
        <v>725.61597699999993</v>
      </c>
      <c r="P18" s="58">
        <f>PLANEL_GerCrit_Resultado!T148+PLANEL_GerCrit_Resultado!T688</f>
        <v>725.61597699999993</v>
      </c>
      <c r="Q18" s="58">
        <f>PLANEL_GerCrit_Resultado!U148+PLANEL_GerCrit_Resultado!U688</f>
        <v>725.61597699999993</v>
      </c>
      <c r="R18" s="58">
        <f>PLANEL_GerCrit_Resultado!V148+PLANEL_GerCrit_Resultado!V688</f>
        <v>725.61597699999993</v>
      </c>
      <c r="S18" s="58">
        <f>PLANEL_GerCrit_Resultado!W148+PLANEL_GerCrit_Resultado!W688</f>
        <v>619.28665030000002</v>
      </c>
      <c r="T18" s="58">
        <f>PLANEL_GerCrit_Resultado!X148+PLANEL_GerCrit_Resultado!X688</f>
        <v>593.90683579999995</v>
      </c>
      <c r="U18" s="58">
        <f>PLANEL_GerCrit_Resultado!Y148+PLANEL_GerCrit_Resultado!Y688</f>
        <v>311.45437290000001</v>
      </c>
      <c r="V18" s="58">
        <f>PLANEL_GerCrit_Resultado!Z148+PLANEL_GerCrit_Resultado!Z688</f>
        <v>55.5021463</v>
      </c>
      <c r="W18" s="58">
        <f>PLANEL_GerCrit_Resultado!AA148+PLANEL_GerCrit_Resultado!AA688</f>
        <v>43.933704650000003</v>
      </c>
      <c r="X18" s="58">
        <f>PLANEL_GerCrit_Resultado!AB148+PLANEL_GerCrit_Resultado!AB688</f>
        <v>167.3614954</v>
      </c>
      <c r="Y18" s="58">
        <f>PLANEL_GerCrit_Resultado!AC148+PLANEL_GerCrit_Resultado!AC688</f>
        <v>260.0060646</v>
      </c>
      <c r="Z18" s="58">
        <f>PLANEL_GerCrit_Resultado!AD148+PLANEL_GerCrit_Resultado!AD688</f>
        <v>0</v>
      </c>
      <c r="AA18" s="58">
        <f>PLANEL_GerCrit_Resultado!AE148+PLANEL_GerCrit_Resultado!AE688</f>
        <v>999.92133760000002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84.391225270000007</v>
      </c>
      <c r="AF18" s="58">
        <f>PLANEL_GerCrit_Resultado!AJ148+PLANEL_GerCrit_Resultado!AJ688</f>
        <v>213.05076389999999</v>
      </c>
      <c r="AG18" s="58">
        <f>PLANEL_GerCrit_Resultado!AK148+PLANEL_GerCrit_Resultado!AK688</f>
        <v>351.3830423</v>
      </c>
      <c r="AH18" s="58">
        <f>PLANEL_GerCrit_Resultado!AL148+PLANEL_GerCrit_Resultado!AL688</f>
        <v>349.78747010000001</v>
      </c>
      <c r="AI18" s="58">
        <f>PLANEL_GerCrit_Resultado!AM148+PLANEL_GerCrit_Resultado!AM688</f>
        <v>348.2089009</v>
      </c>
      <c r="AJ18" s="58">
        <f>PLANEL_GerCrit_Resultado!AN148+PLANEL_GerCrit_Resultado!AN688</f>
        <v>345.9839336</v>
      </c>
      <c r="AK18" s="58">
        <f>PLANEL_GerCrit_Resultado!AO148+PLANEL_GerCrit_Resultado!AO688</f>
        <v>346.27627610000002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5312.7225589999998</v>
      </c>
      <c r="I19" s="58">
        <f>PLANEL_GerCrit_Resultado!M112+PLANEL_GerCrit_Resultado!M676</f>
        <v>5772.8196250000001</v>
      </c>
      <c r="J19" s="58">
        <f>PLANEL_GerCrit_Resultado!N112+PLANEL_GerCrit_Resultado!N676</f>
        <v>5938.2853357000004</v>
      </c>
      <c r="K19" s="58">
        <f>PLANEL_GerCrit_Resultado!O112+PLANEL_GerCrit_Resultado!O676</f>
        <v>6242.7081070000004</v>
      </c>
      <c r="L19" s="58">
        <f>PLANEL_GerCrit_Resultado!P112+PLANEL_GerCrit_Resultado!P676</f>
        <v>6772.2712539000004</v>
      </c>
      <c r="M19" s="58">
        <f>PLANEL_GerCrit_Resultado!Q112+PLANEL_GerCrit_Resultado!Q676</f>
        <v>6328.106409</v>
      </c>
      <c r="N19" s="58">
        <f>PLANEL_GerCrit_Resultado!R112+PLANEL_GerCrit_Resultado!R676</f>
        <v>6536.2874859999993</v>
      </c>
      <c r="O19" s="58">
        <f>PLANEL_GerCrit_Resultado!S112+PLANEL_GerCrit_Resultado!S676</f>
        <v>6321.1622800000005</v>
      </c>
      <c r="P19" s="58">
        <f>PLANEL_GerCrit_Resultado!T112+PLANEL_GerCrit_Resultado!T676</f>
        <v>6215.0279110000001</v>
      </c>
      <c r="Q19" s="58">
        <f>PLANEL_GerCrit_Resultado!U112+PLANEL_GerCrit_Resultado!U676</f>
        <v>6210.8608110000005</v>
      </c>
      <c r="R19" s="58">
        <f>PLANEL_GerCrit_Resultado!V112+PLANEL_GerCrit_Resultado!V676</f>
        <v>6349.7437680000003</v>
      </c>
      <c r="S19" s="58">
        <f>PLANEL_GerCrit_Resultado!W112+PLANEL_GerCrit_Resultado!W676</f>
        <v>5397.0045050000008</v>
      </c>
      <c r="T19" s="58">
        <f>PLANEL_GerCrit_Resultado!X112+PLANEL_GerCrit_Resultado!X676</f>
        <v>5299.5095980000006</v>
      </c>
      <c r="U19" s="58">
        <f>PLANEL_GerCrit_Resultado!Y112+PLANEL_GerCrit_Resultado!Y676</f>
        <v>5299.5095980000006</v>
      </c>
      <c r="V19" s="58">
        <f>PLANEL_GerCrit_Resultado!Z112+PLANEL_GerCrit_Resultado!Z676</f>
        <v>4262.8607389999997</v>
      </c>
      <c r="W19" s="58">
        <f>PLANEL_GerCrit_Resultado!AA112+PLANEL_GerCrit_Resultado!AA676</f>
        <v>4455.2034359999998</v>
      </c>
      <c r="X19" s="58">
        <f>PLANEL_GerCrit_Resultado!AB112+PLANEL_GerCrit_Resultado!AB676</f>
        <v>4685.801273</v>
      </c>
      <c r="Y19" s="58">
        <f>PLANEL_GerCrit_Resultado!AC112+PLANEL_GerCrit_Resultado!AC676</f>
        <v>4182.1641060000002</v>
      </c>
      <c r="Z19" s="58">
        <f>PLANEL_GerCrit_Resultado!AD112+PLANEL_GerCrit_Resultado!AD676</f>
        <v>3735.8077880000001</v>
      </c>
      <c r="AA19" s="58">
        <f>PLANEL_GerCrit_Resultado!AE112+PLANEL_GerCrit_Resultado!AE676</f>
        <v>4345.3822600000003</v>
      </c>
      <c r="AB19" s="58">
        <f>PLANEL_GerCrit_Resultado!AF112+PLANEL_GerCrit_Resultado!AF676</f>
        <v>3086.1405150000001</v>
      </c>
      <c r="AC19" s="58">
        <f>PLANEL_GerCrit_Resultado!AG112+PLANEL_GerCrit_Resultado!AG676</f>
        <v>2157.0291054999998</v>
      </c>
      <c r="AD19" s="58">
        <f>PLANEL_GerCrit_Resultado!AH112+PLANEL_GerCrit_Resultado!AH676</f>
        <v>2282.4641655</v>
      </c>
      <c r="AE19" s="58">
        <f>PLANEL_GerCrit_Resultado!AI112+PLANEL_GerCrit_Resultado!AI676</f>
        <v>2324.4575034999998</v>
      </c>
      <c r="AF19" s="58">
        <f>PLANEL_GerCrit_Resultado!AJ112+PLANEL_GerCrit_Resultado!AJ676</f>
        <v>2325.1349774999999</v>
      </c>
      <c r="AG19" s="58">
        <f>PLANEL_GerCrit_Resultado!AK112+PLANEL_GerCrit_Resultado!AK676</f>
        <v>2165.6424403000001</v>
      </c>
      <c r="AH19" s="58">
        <f>PLANEL_GerCrit_Resultado!AL112+PLANEL_GerCrit_Resultado!AL676</f>
        <v>1997.0221473000001</v>
      </c>
      <c r="AI19" s="58">
        <f>PLANEL_GerCrit_Resultado!AM112+PLANEL_GerCrit_Resultado!AM676</f>
        <v>1856.7499051999998</v>
      </c>
      <c r="AJ19" s="58">
        <f>PLANEL_GerCrit_Resultado!AN112+PLANEL_GerCrit_Resultado!AN676</f>
        <v>1665.3450178000003</v>
      </c>
      <c r="AK19" s="58">
        <f>PLANEL_GerCrit_Resultado!AO112+PLANEL_GerCrit_Resultado!AO676</f>
        <v>1496.0729341000001</v>
      </c>
      <c r="AL19" s="58">
        <f>PLANEL_GerCrit_Resultado!AP112+PLANEL_GerCrit_Resultado!AP676</f>
        <v>1631.8822686000001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1944.2268583</v>
      </c>
      <c r="U20" s="58">
        <f>PLANEL_GerCrit_Resultado!Y124+PLANEL_GerCrit_Resultado!Y136+PLANEL_GerCrit_Resultado!Y664</f>
        <v>2199.588272</v>
      </c>
      <c r="V20" s="58">
        <f>PLANEL_GerCrit_Resultado!Z124+PLANEL_GerCrit_Resultado!Z136+PLANEL_GerCrit_Resultado!Z664</f>
        <v>2780.7364049999996</v>
      </c>
      <c r="W20" s="58">
        <f>PLANEL_GerCrit_Resultado!AA124+PLANEL_GerCrit_Resultado!AA136+PLANEL_GerCrit_Resultado!AA664</f>
        <v>3140.6732040000002</v>
      </c>
      <c r="X20" s="58">
        <f>PLANEL_GerCrit_Resultado!AB124+PLANEL_GerCrit_Resultado!AB136+PLANEL_GerCrit_Resultado!AB664</f>
        <v>3510.5228927000003</v>
      </c>
      <c r="Y20" s="58">
        <f>PLANEL_GerCrit_Resultado!AC124+PLANEL_GerCrit_Resultado!AC136+PLANEL_GerCrit_Resultado!AC664</f>
        <v>4419.1968029999998</v>
      </c>
      <c r="Z20" s="58">
        <f>PLANEL_GerCrit_Resultado!AD124+PLANEL_GerCrit_Resultado!AD136+PLANEL_GerCrit_Resultado!AD664</f>
        <v>4302.6689779999997</v>
      </c>
      <c r="AA20" s="58">
        <f>PLANEL_GerCrit_Resultado!AE124+PLANEL_GerCrit_Resultado!AE136+PLANEL_GerCrit_Resultado!AE664</f>
        <v>6403.1218019999997</v>
      </c>
      <c r="AB20" s="58">
        <f>PLANEL_GerCrit_Resultado!AF124+PLANEL_GerCrit_Resultado!AF136+PLANEL_GerCrit_Resultado!AF664</f>
        <v>4900.5386689999996</v>
      </c>
      <c r="AC20" s="58">
        <f>PLANEL_GerCrit_Resultado!AG124+PLANEL_GerCrit_Resultado!AG136+PLANEL_GerCrit_Resultado!AG664</f>
        <v>5844.94048595</v>
      </c>
      <c r="AD20" s="58">
        <f>PLANEL_GerCrit_Resultado!AH124+PLANEL_GerCrit_Resultado!AH136+PLANEL_GerCrit_Resultado!AH664</f>
        <v>6086.6761176999998</v>
      </c>
      <c r="AE20" s="58">
        <f>PLANEL_GerCrit_Resultado!AI124+PLANEL_GerCrit_Resultado!AI136+PLANEL_GerCrit_Resultado!AI664</f>
        <v>6331.1319521000005</v>
      </c>
      <c r="AF20" s="58">
        <f>PLANEL_GerCrit_Resultado!AJ124+PLANEL_GerCrit_Resultado!AJ136+PLANEL_GerCrit_Resultado!AJ664</f>
        <v>6583.5491204000009</v>
      </c>
      <c r="AG20" s="58">
        <f>PLANEL_GerCrit_Resultado!AK124+PLANEL_GerCrit_Resultado!AK136+PLANEL_GerCrit_Resultado!AK664</f>
        <v>6854.8093068999997</v>
      </c>
      <c r="AH20" s="58">
        <f>PLANEL_GerCrit_Resultado!AL124+PLANEL_GerCrit_Resultado!AL136+PLANEL_GerCrit_Resultado!AL664</f>
        <v>7503.9160059999995</v>
      </c>
      <c r="AI20" s="58">
        <f>PLANEL_GerCrit_Resultado!AM124+PLANEL_GerCrit_Resultado!AM136+PLANEL_GerCrit_Resultado!AM664</f>
        <v>7933.8485070000006</v>
      </c>
      <c r="AJ20" s="58">
        <f>PLANEL_GerCrit_Resultado!AN124+PLANEL_GerCrit_Resultado!AN136+PLANEL_GerCrit_Resultado!AN664</f>
        <v>8474.4084999999995</v>
      </c>
      <c r="AK20" s="58">
        <f>PLANEL_GerCrit_Resultado!AO124+PLANEL_GerCrit_Resultado!AO136+PLANEL_GerCrit_Resultado!AO664</f>
        <v>8664.0799630000001</v>
      </c>
      <c r="AL20" s="58">
        <f>PLANEL_GerCrit_Resultado!AP124+PLANEL_GerCrit_Resultado!AP136+PLANEL_GerCrit_Resultado!AP664</f>
        <v>9006.2203060000011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1089.8427119999999</v>
      </c>
      <c r="T21" s="58">
        <f>PLANEL_GerCrit_Resultado!X724+PLANEL_GerCrit_Resultado!X760</f>
        <v>1157.810246</v>
      </c>
      <c r="U21" s="58">
        <f>PLANEL_GerCrit_Resultado!Y724+PLANEL_GerCrit_Resultado!Y760</f>
        <v>1252.5574019999999</v>
      </c>
      <c r="V21" s="58">
        <f>PLANEL_GerCrit_Resultado!Z724+PLANEL_GerCrit_Resultado!Z760</f>
        <v>1593.1734280000001</v>
      </c>
      <c r="W21" s="58">
        <f>PLANEL_GerCrit_Resultado!AA724+PLANEL_GerCrit_Resultado!AA760</f>
        <v>1687.920584</v>
      </c>
      <c r="X21" s="58">
        <f>PLANEL_GerCrit_Resultado!AB724+PLANEL_GerCrit_Resultado!AB760</f>
        <v>1802.482086</v>
      </c>
      <c r="Y21" s="58">
        <f>PLANEL_GerCrit_Resultado!AC724+PLANEL_GerCrit_Resultado!AC760</f>
        <v>2260.7397000000001</v>
      </c>
      <c r="Z21" s="58">
        <f>PLANEL_GerCrit_Resultado!AD724+PLANEL_GerCrit_Resultado!AD760</f>
        <v>2356.0494979999999</v>
      </c>
      <c r="AA21" s="58">
        <f>PLANEL_GerCrit_Resultado!AE724+PLANEL_GerCrit_Resultado!AE760</f>
        <v>2448.2209750000002</v>
      </c>
      <c r="AB21" s="58">
        <f>PLANEL_GerCrit_Resultado!AF724+PLANEL_GerCrit_Resultado!AF760</f>
        <v>2441.6342100000002</v>
      </c>
      <c r="AC21" s="58">
        <f>PLANEL_GerCrit_Resultado!AG724+PLANEL_GerCrit_Resultado!AG760</f>
        <v>2539.2237810000001</v>
      </c>
      <c r="AD21" s="58">
        <f>PLANEL_GerCrit_Resultado!AH724+PLANEL_GerCrit_Resultado!AH760</f>
        <v>2633.970937</v>
      </c>
      <c r="AE21" s="58">
        <f>PLANEL_GerCrit_Resultado!AI724+PLANEL_GerCrit_Resultado!AI760</f>
        <v>2728.718093</v>
      </c>
      <c r="AF21" s="58">
        <f>PLANEL_GerCrit_Resultado!AJ724+PLANEL_GerCrit_Resultado!AJ760</f>
        <v>2823.4652489999999</v>
      </c>
      <c r="AG21" s="58">
        <f>PLANEL_GerCrit_Resultado!AK724+PLANEL_GerCrit_Resultado!AK760</f>
        <v>3010.6657</v>
      </c>
      <c r="AH21" s="58">
        <f>PLANEL_GerCrit_Resultado!AL724+PLANEL_GerCrit_Resultado!AL760</f>
        <v>3131.0213100000001</v>
      </c>
      <c r="AI21" s="58">
        <f>PLANEL_GerCrit_Resultado!AM724+PLANEL_GerCrit_Resultado!AM760</f>
        <v>3250.9651880000001</v>
      </c>
      <c r="AJ21" s="58">
        <f>PLANEL_GerCrit_Resultado!AN724+PLANEL_GerCrit_Resultado!AN760</f>
        <v>3366.7117229999999</v>
      </c>
      <c r="AK21" s="58">
        <f>PLANEL_GerCrit_Resultado!AO724+PLANEL_GerCrit_Resultado!AO760</f>
        <v>3342.1949140000002</v>
      </c>
      <c r="AL21" s="58">
        <f>PLANEL_GerCrit_Resultado!AP724+PLANEL_GerCrit_Resultado!AP760</f>
        <v>3317.9580219999998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2.576918926661826E-2</v>
      </c>
      <c r="N25" s="35">
        <f t="shared" si="1"/>
        <v>6.3870899405940595E-2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0.54133932730486467</v>
      </c>
      <c r="E26" s="35">
        <f t="shared" si="2"/>
        <v>0.54802980403207213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0.58965516809397001</v>
      </c>
      <c r="K26" s="35">
        <f t="shared" si="2"/>
        <v>0.56801078505985858</v>
      </c>
      <c r="L26" s="35">
        <f t="shared" si="2"/>
        <v>0.51282316401122252</v>
      </c>
      <c r="M26" s="35">
        <f t="shared" si="2"/>
        <v>0.42249355220183171</v>
      </c>
      <c r="N26" s="35">
        <f t="shared" si="2"/>
        <v>0.41518079376780709</v>
      </c>
      <c r="O26" s="35">
        <f t="shared" si="2"/>
        <v>0.40863241376104387</v>
      </c>
      <c r="P26" s="35">
        <f t="shared" si="2"/>
        <v>0.39793617663279018</v>
      </c>
      <c r="Q26" s="35">
        <f t="shared" si="2"/>
        <v>0.38981134518547533</v>
      </c>
      <c r="R26" s="35">
        <f t="shared" si="2"/>
        <v>0.37624883215295563</v>
      </c>
      <c r="S26" s="35">
        <f t="shared" si="2"/>
        <v>0.3665906276231799</v>
      </c>
      <c r="T26" s="35">
        <f t="shared" si="2"/>
        <v>0.37466508731143305</v>
      </c>
      <c r="U26" s="35">
        <f t="shared" si="2"/>
        <v>0.36856221483181784</v>
      </c>
      <c r="V26" s="35">
        <f t="shared" si="2"/>
        <v>0.29735765857982355</v>
      </c>
      <c r="W26" s="35">
        <f t="shared" si="2"/>
        <v>0.29584506385311915</v>
      </c>
      <c r="X26" s="35">
        <f t="shared" si="2"/>
        <v>0.29499407203190087</v>
      </c>
      <c r="Y26" s="35">
        <f t="shared" si="2"/>
        <v>0.26130790427000367</v>
      </c>
      <c r="Z26" s="35">
        <f t="shared" si="2"/>
        <v>0.2121449567372056</v>
      </c>
      <c r="AA26" s="35">
        <f t="shared" si="2"/>
        <v>0.32165464698844953</v>
      </c>
      <c r="AB26" s="35">
        <f t="shared" si="2"/>
        <v>0.13286911586347755</v>
      </c>
      <c r="AC26" s="35">
        <f t="shared" si="2"/>
        <v>2.1536899994181184E-2</v>
      </c>
      <c r="AD26" s="35">
        <f t="shared" si="2"/>
        <v>2.1536899994181184E-2</v>
      </c>
      <c r="AE26" s="35">
        <f t="shared" si="2"/>
        <v>2.1536899994181184E-2</v>
      </c>
      <c r="AF26" s="35">
        <f t="shared" si="2"/>
        <v>2.1536899994181184E-2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0.26926024263888887</v>
      </c>
      <c r="T27" s="35">
        <f t="shared" si="3"/>
        <v>0.26836305195840554</v>
      </c>
      <c r="U27" s="35">
        <f t="shared" si="3"/>
        <v>0.23686788997229918</v>
      </c>
      <c r="V27" s="35">
        <f t="shared" si="3"/>
        <v>0.27219865973278518</v>
      </c>
      <c r="W27" s="35">
        <f t="shared" si="3"/>
        <v>0.34105951477638641</v>
      </c>
      <c r="X27" s="35">
        <f t="shared" si="3"/>
        <v>0.39367764603325411</v>
      </c>
      <c r="Y27" s="35">
        <f t="shared" si="3"/>
        <v>0.47284183745738639</v>
      </c>
      <c r="Z27" s="35">
        <f t="shared" si="3"/>
        <v>0.40583157617514487</v>
      </c>
      <c r="AA27" s="35">
        <f t="shared" si="3"/>
        <v>0.60732240537684901</v>
      </c>
      <c r="AB27" s="35">
        <f t="shared" si="3"/>
        <v>0.40720621073244617</v>
      </c>
      <c r="AC27" s="35">
        <f t="shared" si="3"/>
        <v>0.43142393167397636</v>
      </c>
      <c r="AD27" s="35">
        <f t="shared" si="3"/>
        <v>0.44864830203048006</v>
      </c>
      <c r="AE27" s="35">
        <f t="shared" si="3"/>
        <v>0.4651101955951315</v>
      </c>
      <c r="AF27" s="35">
        <f t="shared" si="3"/>
        <v>0.47373578002409694</v>
      </c>
      <c r="AG27" s="35">
        <f t="shared" si="3"/>
        <v>0.47373578002117389</v>
      </c>
      <c r="AH27" s="35">
        <f t="shared" si="3"/>
        <v>0.47373577997866334</v>
      </c>
      <c r="AI27" s="35">
        <f t="shared" si="3"/>
        <v>0.47373577997866384</v>
      </c>
      <c r="AJ27" s="35">
        <f t="shared" si="3"/>
        <v>0.50348623225835809</v>
      </c>
      <c r="AK27" s="35">
        <f t="shared" si="3"/>
        <v>0.52738652827508703</v>
      </c>
      <c r="AL27" s="35">
        <f t="shared" si="3"/>
        <v>0.54429784808462089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0.2378479184942717</v>
      </c>
      <c r="U28" s="35">
        <f t="shared" si="4"/>
        <v>0.24000446270801817</v>
      </c>
      <c r="V28" s="35">
        <f t="shared" si="4"/>
        <v>0.23686789000892061</v>
      </c>
      <c r="W28" s="35">
        <f t="shared" si="4"/>
        <v>0.24151909099073815</v>
      </c>
      <c r="X28" s="35">
        <f t="shared" si="4"/>
        <v>0.24702520321551952</v>
      </c>
      <c r="Y28" s="35">
        <f t="shared" si="4"/>
        <v>0.26360363482652616</v>
      </c>
      <c r="Z28" s="35">
        <f t="shared" si="4"/>
        <v>0.26259721771140093</v>
      </c>
      <c r="AA28" s="35">
        <f t="shared" si="4"/>
        <v>0.29623910557125555</v>
      </c>
      <c r="AB28" s="35">
        <f t="shared" si="4"/>
        <v>0.23686788998835856</v>
      </c>
      <c r="AC28" s="35">
        <f t="shared" si="4"/>
        <v>0.23686788992537311</v>
      </c>
      <c r="AD28" s="35">
        <f t="shared" si="4"/>
        <v>0.23686788992805757</v>
      </c>
      <c r="AE28" s="35">
        <f t="shared" si="4"/>
        <v>0.23686788993055558</v>
      </c>
      <c r="AF28" s="35">
        <f t="shared" si="4"/>
        <v>0.25069355453020137</v>
      </c>
      <c r="AG28" s="35">
        <f t="shared" si="4"/>
        <v>0.27800740194805196</v>
      </c>
      <c r="AH28" s="35">
        <f t="shared" si="4"/>
        <v>0.25753213317610063</v>
      </c>
      <c r="AI28" s="35">
        <f t="shared" si="4"/>
        <v>0.24262783277439023</v>
      </c>
      <c r="AJ28" s="35">
        <f t="shared" si="4"/>
        <v>0.22099649393491125</v>
      </c>
      <c r="AK28" s="35">
        <f t="shared" si="4"/>
        <v>0.19566679289940828</v>
      </c>
      <c r="AL28" s="35">
        <f t="shared" si="4"/>
        <v>0.24111626642011832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0.18052842100167241</v>
      </c>
      <c r="K32" s="35">
        <f t="shared" si="5"/>
        <v>0.16523564319602149</v>
      </c>
      <c r="L32" s="35">
        <f t="shared" si="5"/>
        <v>0.16028908806249312</v>
      </c>
      <c r="M32" s="35">
        <f t="shared" si="5"/>
        <v>0.15862259271239026</v>
      </c>
      <c r="N32" s="35">
        <f t="shared" si="5"/>
        <v>0.16194406528052804</v>
      </c>
      <c r="O32" s="35">
        <f t="shared" si="5"/>
        <v>0.15965148008800878</v>
      </c>
      <c r="P32" s="35">
        <f t="shared" si="5"/>
        <v>0.15965148008800878</v>
      </c>
      <c r="Q32" s="35">
        <f t="shared" si="5"/>
        <v>0.15965148008800878</v>
      </c>
      <c r="R32" s="35">
        <f t="shared" si="5"/>
        <v>0.15965148008800878</v>
      </c>
      <c r="S32" s="35">
        <f t="shared" si="5"/>
        <v>0.28265022834322229</v>
      </c>
      <c r="T32" s="35">
        <f t="shared" si="5"/>
        <v>0.27106656129621176</v>
      </c>
      <c r="U32" s="35">
        <f t="shared" si="5"/>
        <v>0.14215169917845732</v>
      </c>
      <c r="V32" s="35">
        <f t="shared" si="5"/>
        <v>2.5331878731172982E-2</v>
      </c>
      <c r="W32" s="35">
        <f t="shared" si="5"/>
        <v>2.0051896234596075E-2</v>
      </c>
      <c r="X32" s="35">
        <f t="shared" si="5"/>
        <v>7.6385894751255137E-2</v>
      </c>
      <c r="Y32" s="35">
        <f t="shared" si="5"/>
        <v>0.11867004317663167</v>
      </c>
      <c r="Z32" s="35">
        <f t="shared" si="5"/>
        <v>0</v>
      </c>
      <c r="AA32" s="35">
        <f t="shared" si="5"/>
        <v>0.45637669447740759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3.8517218288452768E-2</v>
      </c>
      <c r="AF32" s="35">
        <f t="shared" si="5"/>
        <v>9.7239052441807389E-2</v>
      </c>
      <c r="AG32" s="35">
        <f t="shared" si="5"/>
        <v>0.16037564687357372</v>
      </c>
      <c r="AH32" s="35">
        <f t="shared" si="5"/>
        <v>0.15964740762209037</v>
      </c>
      <c r="AI32" s="35">
        <f t="shared" si="5"/>
        <v>0.15892692875399361</v>
      </c>
      <c r="AJ32" s="35">
        <f t="shared" si="5"/>
        <v>0.15791142565038796</v>
      </c>
      <c r="AK32" s="35">
        <f t="shared" si="5"/>
        <v>0.15804485445002284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0.58709955233117106</v>
      </c>
      <c r="I33" s="35">
        <f t="shared" si="6"/>
        <v>0.63794406349802746</v>
      </c>
      <c r="J33" s="35">
        <f t="shared" si="6"/>
        <v>0.65618587750975166</v>
      </c>
      <c r="K33" s="35">
        <f t="shared" si="6"/>
        <v>0.66048346734539631</v>
      </c>
      <c r="L33" s="35">
        <f t="shared" si="6"/>
        <v>0.62215034723391494</v>
      </c>
      <c r="M33" s="35">
        <f t="shared" si="6"/>
        <v>0.58134077681673901</v>
      </c>
      <c r="N33" s="35">
        <f t="shared" si="6"/>
        <v>0.60046563679848663</v>
      </c>
      <c r="O33" s="35">
        <f t="shared" si="6"/>
        <v>0.5807028442210681</v>
      </c>
      <c r="P33" s="35">
        <f t="shared" si="6"/>
        <v>0.57096314521694214</v>
      </c>
      <c r="Q33" s="35">
        <f t="shared" si="6"/>
        <v>0.57058032142974369</v>
      </c>
      <c r="R33" s="35">
        <f t="shared" si="6"/>
        <v>0.58333924240021928</v>
      </c>
      <c r="S33" s="35">
        <f t="shared" si="6"/>
        <v>0.56450687141341638</v>
      </c>
      <c r="T33" s="35">
        <f t="shared" si="6"/>
        <v>0.55430926181751472</v>
      </c>
      <c r="U33" s="35">
        <f t="shared" si="6"/>
        <v>0.55430926181751472</v>
      </c>
      <c r="V33" s="35">
        <f t="shared" si="6"/>
        <v>0.50081984831487292</v>
      </c>
      <c r="W33" s="35">
        <f t="shared" si="6"/>
        <v>0.52341712423681885</v>
      </c>
      <c r="X33" s="35">
        <f t="shared" si="6"/>
        <v>0.55050878423206651</v>
      </c>
      <c r="Y33" s="35">
        <f t="shared" si="6"/>
        <v>0.52798670737074205</v>
      </c>
      <c r="Z33" s="35">
        <f t="shared" si="6"/>
        <v>0.47163545077685554</v>
      </c>
      <c r="AA33" s="35">
        <f t="shared" si="6"/>
        <v>0.55053866181163191</v>
      </c>
      <c r="AB33" s="35">
        <f t="shared" si="6"/>
        <v>0.39099889667491772</v>
      </c>
      <c r="AC33" s="35">
        <f t="shared" si="6"/>
        <v>0.32294409355953352</v>
      </c>
      <c r="AD33" s="35">
        <f t="shared" si="6"/>
        <v>0.34172386414723538</v>
      </c>
      <c r="AE33" s="35">
        <f t="shared" si="6"/>
        <v>0.34801098398320324</v>
      </c>
      <c r="AF33" s="35">
        <f t="shared" si="6"/>
        <v>0.3481124134105032</v>
      </c>
      <c r="AG33" s="35">
        <f t="shared" si="6"/>
        <v>0.34287844101249043</v>
      </c>
      <c r="AH33" s="35">
        <f t="shared" si="6"/>
        <v>0.31618139162381104</v>
      </c>
      <c r="AI33" s="35">
        <f t="shared" si="6"/>
        <v>0.29397258799419979</v>
      </c>
      <c r="AJ33" s="35">
        <f t="shared" si="6"/>
        <v>0.2636681350648456</v>
      </c>
      <c r="AK33" s="35">
        <f t="shared" si="6"/>
        <v>0.23686788998008831</v>
      </c>
      <c r="AL33" s="35">
        <f t="shared" si="6"/>
        <v>0.2583700973721143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0.6739087897053726</v>
      </c>
      <c r="U34" s="35">
        <f t="shared" si="7"/>
        <v>0.60930423047091409</v>
      </c>
      <c r="V34" s="35">
        <f t="shared" si="7"/>
        <v>0.57157993936279539</v>
      </c>
      <c r="W34" s="35">
        <f t="shared" si="7"/>
        <v>0.56183778246869409</v>
      </c>
      <c r="X34" s="35">
        <f t="shared" si="7"/>
        <v>0.55590227912905787</v>
      </c>
      <c r="Y34" s="35">
        <f t="shared" si="7"/>
        <v>0.62772681860795454</v>
      </c>
      <c r="Z34" s="35">
        <f t="shared" si="7"/>
        <v>0.55411062176432702</v>
      </c>
      <c r="AA34" s="35">
        <f t="shared" si="7"/>
        <v>0.75171657689598492</v>
      </c>
      <c r="AB34" s="35">
        <f t="shared" si="7"/>
        <v>0.53018918846694796</v>
      </c>
      <c r="AC34" s="35">
        <f t="shared" si="7"/>
        <v>0.55808810026241207</v>
      </c>
      <c r="AD34" s="35">
        <f t="shared" si="7"/>
        <v>0.56642534154664093</v>
      </c>
      <c r="AE34" s="35">
        <f t="shared" si="7"/>
        <v>0.57438380474995954</v>
      </c>
      <c r="AF34" s="35">
        <f t="shared" si="7"/>
        <v>0.58205945217284782</v>
      </c>
      <c r="AG34" s="35">
        <f t="shared" si="7"/>
        <v>0.58247428844140892</v>
      </c>
      <c r="AH34" s="35">
        <f t="shared" si="7"/>
        <v>0.58203924983124988</v>
      </c>
      <c r="AI34" s="35">
        <f t="shared" si="7"/>
        <v>0.58072840805194836</v>
      </c>
      <c r="AJ34" s="35">
        <f t="shared" si="7"/>
        <v>0.60317440058062566</v>
      </c>
      <c r="AK34" s="35">
        <f t="shared" si="7"/>
        <v>0.61667445441946001</v>
      </c>
      <c r="AL34" s="35">
        <f t="shared" si="7"/>
        <v>0.6410266314833194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0.48566965775401066</v>
      </c>
      <c r="T35" s="35">
        <f t="shared" si="8"/>
        <v>0.47373577986906712</v>
      </c>
      <c r="U35" s="35">
        <f t="shared" si="8"/>
        <v>0.4737357798789712</v>
      </c>
      <c r="V35" s="35">
        <f t="shared" si="8"/>
        <v>0.47373577995837052</v>
      </c>
      <c r="W35" s="35">
        <f t="shared" si="8"/>
        <v>0.47373577996070726</v>
      </c>
      <c r="X35" s="35">
        <f t="shared" si="8"/>
        <v>0.47900135158118523</v>
      </c>
      <c r="Y35" s="35">
        <f t="shared" si="8"/>
        <v>0.49642944664031624</v>
      </c>
      <c r="Z35" s="35">
        <f t="shared" si="8"/>
        <v>0.49559307909129152</v>
      </c>
      <c r="AA35" s="35">
        <f t="shared" si="8"/>
        <v>0.49419074989907147</v>
      </c>
      <c r="AB35" s="35">
        <f t="shared" si="8"/>
        <v>0.47373577997671712</v>
      </c>
      <c r="AC35" s="35">
        <f t="shared" si="8"/>
        <v>0.47373578003731348</v>
      </c>
      <c r="AD35" s="35">
        <f t="shared" si="8"/>
        <v>0.47373578003597122</v>
      </c>
      <c r="AE35" s="35">
        <f t="shared" si="8"/>
        <v>0.47373578003472222</v>
      </c>
      <c r="AF35" s="35">
        <f t="shared" si="8"/>
        <v>0.47373578003355704</v>
      </c>
      <c r="AG35" s="35">
        <f t="shared" si="8"/>
        <v>0.48874443181818183</v>
      </c>
      <c r="AH35" s="35">
        <f t="shared" si="8"/>
        <v>0.49229894811320757</v>
      </c>
      <c r="AI35" s="35">
        <f t="shared" si="8"/>
        <v>0.49557396158536587</v>
      </c>
      <c r="AJ35" s="35">
        <f t="shared" si="8"/>
        <v>0.49803427855029586</v>
      </c>
      <c r="AK35" s="35">
        <f t="shared" si="8"/>
        <v>0.49440753165680473</v>
      </c>
      <c r="AL35" s="35">
        <f t="shared" si="8"/>
        <v>0.49082219260355026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20.80961066849315</v>
      </c>
      <c r="E39" s="1">
        <f>Planel_ConsumoMed_Combustível!I40/365</f>
        <v>21.579298134246574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26.889070180821918</v>
      </c>
      <c r="J39" s="1">
        <f>Planel_ConsumoMed_Combustível!N40/365</f>
        <v>26.935362095890412</v>
      </c>
      <c r="K39" s="1">
        <f>Planel_ConsumoMed_Combustível!O40/365</f>
        <v>27.118812038356165</v>
      </c>
      <c r="L39" s="1">
        <f>Planel_ConsumoMed_Combustível!P40/365</f>
        <v>27.323983720547947</v>
      </c>
      <c r="M39" s="1">
        <f>Planel_ConsumoMed_Combustível!Q40/365</f>
        <v>21.252285821917809</v>
      </c>
      <c r="N39" s="1">
        <f>Planel_ConsumoMed_Combustível!R40/365</f>
        <v>21.900983808219177</v>
      </c>
      <c r="O39" s="1">
        <f>Planel_ConsumoMed_Combustível!S40/365</f>
        <v>20.32764216712329</v>
      </c>
      <c r="P39" s="1">
        <f>Planel_ConsumoMed_Combustível!T40/365</f>
        <v>19.66981212328767</v>
      </c>
      <c r="Q39" s="1">
        <f>Planel_ConsumoMed_Combustível!U40/365</f>
        <v>19.281688936986299</v>
      </c>
      <c r="R39" s="1">
        <f>Planel_ConsumoMed_Combustível!V40/365</f>
        <v>18.685716271232877</v>
      </c>
      <c r="S39" s="1">
        <f>Planel_ConsumoMed_Combustível!W40/365</f>
        <v>19.618659534246575</v>
      </c>
      <c r="T39" s="1">
        <f>Planel_ConsumoMed_Combustível!X40/365</f>
        <v>20.950235169863014</v>
      </c>
      <c r="U39" s="1">
        <f>Planel_ConsumoMed_Combustível!Y40/365</f>
        <v>21.288286630136987</v>
      </c>
      <c r="V39" s="1">
        <f>Planel_ConsumoMed_Combustível!Z40/365</f>
        <v>19.697400224657535</v>
      </c>
      <c r="W39" s="1">
        <f>Planel_ConsumoMed_Combustível!AA40/365</f>
        <v>22.398955219178085</v>
      </c>
      <c r="X39" s="1">
        <f>Planel_ConsumoMed_Combustível!AB40/365</f>
        <v>25.134567660273969</v>
      </c>
      <c r="Y39" s="1">
        <f>Planel_ConsumoMed_Combustível!AC40/365</f>
        <v>27.950790219178085</v>
      </c>
      <c r="Z39" s="1">
        <f>Planel_ConsumoMed_Combustível!AD40/365</f>
        <v>25.736959317808218</v>
      </c>
      <c r="AA39" s="1">
        <f>Planel_ConsumoMed_Combustível!AE40/365</f>
        <v>38.941249095890413</v>
      </c>
      <c r="AB39" s="1">
        <f>Planel_ConsumoMed_Combustível!AF40/365</f>
        <v>25.571185131506848</v>
      </c>
      <c r="AC39" s="1">
        <f>Planel_ConsumoMed_Combustível!AG40/365</f>
        <v>25.303272400000001</v>
      </c>
      <c r="AD39" s="1">
        <f>Planel_ConsumoMed_Combustível!AH40/365</f>
        <v>26.796533517808218</v>
      </c>
      <c r="AE39" s="1">
        <f>Planel_ConsumoMed_Combustível!AI40/365</f>
        <v>28.302127890410961</v>
      </c>
      <c r="AF39" s="1">
        <f>Planel_ConsumoMed_Combustível!AJ40/365</f>
        <v>29.843822301369865</v>
      </c>
      <c r="AG39" s="1">
        <f>Planel_ConsumoMed_Combustível!AK40/365</f>
        <v>31.08563010958904</v>
      </c>
      <c r="AH39" s="1">
        <f>Planel_ConsumoMed_Combustível!AL40/365</f>
        <v>33.038681315068494</v>
      </c>
      <c r="AI39" s="1">
        <f>Planel_ConsumoMed_Combustível!AM40/365</f>
        <v>34.396152657534245</v>
      </c>
      <c r="AJ39" s="1">
        <f>Planel_ConsumoMed_Combustível!AN40/365</f>
        <v>36.545941972602741</v>
      </c>
      <c r="AK39" s="1">
        <f>Planel_ConsumoMed_Combustível!AO40/365</f>
        <v>37.247887808219176</v>
      </c>
      <c r="AL39" s="1">
        <f>Planel_ConsumoMed_Combustível!AP40/365</f>
        <v>39.571901369863014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26.73649997260274</v>
      </c>
      <c r="I40" s="1">
        <f>Planel_ConsumoCrit_Combustível!M40/365</f>
        <v>30.188719013698627</v>
      </c>
      <c r="J40" s="1">
        <f>Planel_ConsumoCrit_Combustível!N40/365</f>
        <v>31.911321534246575</v>
      </c>
      <c r="K40" s="1">
        <f>Planel_ConsumoCrit_Combustível!O40/365</f>
        <v>32.957576246575343</v>
      </c>
      <c r="L40" s="1">
        <f>Planel_ConsumoCrit_Combustível!P40/365</f>
        <v>34.661130027397256</v>
      </c>
      <c r="M40" s="1">
        <f>Planel_ConsumoCrit_Combustível!Q40/365</f>
        <v>32.322547917808215</v>
      </c>
      <c r="N40" s="1">
        <f>Planel_ConsumoCrit_Combustível!R40/365</f>
        <v>33.350790164383561</v>
      </c>
      <c r="O40" s="1">
        <f>Planel_ConsumoCrit_Combustível!S40/365</f>
        <v>32.334493479452057</v>
      </c>
      <c r="P40" s="1">
        <f>Planel_ConsumoCrit_Combustível!T40/365</f>
        <v>31.712495342465751</v>
      </c>
      <c r="Q40" s="1">
        <f>Planel_ConsumoCrit_Combustível!U40/365</f>
        <v>31.694720493150687</v>
      </c>
      <c r="R40" s="1">
        <f>Planel_ConsumoCrit_Combustível!V40/365</f>
        <v>32.320383205479452</v>
      </c>
      <c r="S40" s="1">
        <f>Planel_ConsumoCrit_Combustível!W40/365</f>
        <v>38.113503287671236</v>
      </c>
      <c r="T40" s="1">
        <f>Planel_ConsumoCrit_Combustível!X40/365</f>
        <v>39.751542986301374</v>
      </c>
      <c r="U40" s="1">
        <f>Planel_ConsumoCrit_Combustível!Y40/365</f>
        <v>39.351670520547948</v>
      </c>
      <c r="V40" s="1">
        <f>Planel_ConsumoCrit_Combustível!Z40/365</f>
        <v>37.100900383561644</v>
      </c>
      <c r="W40" s="1">
        <f>Planel_ConsumoCrit_Combustível!AA40/365</f>
        <v>39.782319315068492</v>
      </c>
      <c r="X40" s="1">
        <f>Planel_ConsumoCrit_Combustível!AB40/365</f>
        <v>43.631808356164385</v>
      </c>
      <c r="Y40" s="1">
        <f>Planel_ConsumoCrit_Combustível!AC40/365</f>
        <v>47.877709041095891</v>
      </c>
      <c r="Z40" s="1">
        <f>Planel_ConsumoCrit_Combustível!AD40/365</f>
        <v>44.140451068493149</v>
      </c>
      <c r="AA40" s="1">
        <f>Planel_ConsumoCrit_Combustível!AE40/365</f>
        <v>62.769454273972606</v>
      </c>
      <c r="AB40" s="1">
        <f>Planel_ConsumoCrit_Combustível!AF40/365</f>
        <v>44.284219671232876</v>
      </c>
      <c r="AC40" s="1">
        <f>Planel_ConsumoCrit_Combustível!AG40/365</f>
        <v>44.964603315068494</v>
      </c>
      <c r="AD40" s="1">
        <f>Planel_ConsumoCrit_Combustível!AH40/365</f>
        <v>46.934923123287675</v>
      </c>
      <c r="AE40" s="1">
        <f>Planel_ConsumoCrit_Combustível!AI40/365</f>
        <v>49.126594684931511</v>
      </c>
      <c r="AF40" s="1">
        <f>Planel_ConsumoCrit_Combustível!AJ40/365</f>
        <v>51.472720575342471</v>
      </c>
      <c r="AG40" s="1">
        <f>Planel_ConsumoCrit_Combustível!AK40/365</f>
        <v>53.67427857534247</v>
      </c>
      <c r="AH40" s="1">
        <f>Planel_ConsumoCrit_Combustível!AL40/365</f>
        <v>56.226487150684932</v>
      </c>
      <c r="AI40" s="1">
        <f>Planel_ConsumoCrit_Combustível!AM40/365</f>
        <v>57.963080712328768</v>
      </c>
      <c r="AJ40" s="1">
        <f>Planel_ConsumoCrit_Combustível!AN40/365</f>
        <v>59.931214082191779</v>
      </c>
      <c r="AK40" s="1">
        <f>Planel_ConsumoCrit_Combustível!AO40/365</f>
        <v>59.915610657534245</v>
      </c>
      <c r="AL40" s="1">
        <f>Planel_ConsumoCrit_Combustível!AP40/365</f>
        <v>63.008541342465755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111232.571</v>
      </c>
      <c r="AV4" s="1">
        <f>HLOOKUP(AV$2,PLANEL_Pot_anual!$C$3:$AL$23,2,TRUE)</f>
        <v>111232.571</v>
      </c>
      <c r="AW4" s="1">
        <f>HLOOKUP(AW$2,PLANEL_Pot_anual!$C$3:$AL$23,2,TRUE)</f>
        <v>111232.571</v>
      </c>
      <c r="AX4" s="1">
        <f>HLOOKUP(AX$2,PLANEL_Pot_anual!$C$3:$AL$23,2,TRUE)</f>
        <v>111232.571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113754.091</v>
      </c>
      <c r="BD4" s="1">
        <f>HLOOKUP(BD$2,PLANEL_Pot_anual!$C$3:$AL$23,2,TRUE)</f>
        <v>113754.091</v>
      </c>
      <c r="BE4" s="1">
        <f>HLOOKUP(BE$2,PLANEL_Pot_anual!$C$3:$AL$23,2,TRUE)</f>
        <v>113754.091</v>
      </c>
      <c r="BF4" s="1">
        <f>HLOOKUP(BF$2,PLANEL_Pot_anual!$C$3:$AL$23,2,TRUE)</f>
        <v>113754.091</v>
      </c>
      <c r="BG4" s="1">
        <f>HLOOKUP(BG$2,PLANEL_Pot_anual!$C$3:$AL$23,2,TRUE)</f>
        <v>113895.091</v>
      </c>
      <c r="BH4" s="1">
        <f>HLOOKUP(BH$2,PLANEL_Pot_anual!$C$3:$AL$23,2,TRUE)</f>
        <v>113895.091</v>
      </c>
      <c r="BI4" s="1">
        <f>HLOOKUP(BI$2,PLANEL_Pot_anual!$C$3:$AL$23,2,TRUE)</f>
        <v>113895.091</v>
      </c>
      <c r="BJ4" s="1">
        <f>HLOOKUP(BJ$2,PLANEL_Pot_anual!$C$3:$AL$23,2,TRUE)</f>
        <v>113895.091</v>
      </c>
      <c r="BK4" s="1">
        <f>HLOOKUP(BK$2,PLANEL_Pot_anual!$C$3:$AL$23,2,TRUE)</f>
        <v>113895.091</v>
      </c>
      <c r="BL4" s="1">
        <f>HLOOKUP(BL$2,PLANEL_Pot_anual!$C$3:$AL$23,2,TRUE)</f>
        <v>113895.091</v>
      </c>
      <c r="BM4" s="1">
        <f>HLOOKUP(BM$2,PLANEL_Pot_anual!$C$3:$AL$23,2,TRUE)</f>
        <v>113895.091</v>
      </c>
      <c r="BN4" s="1">
        <f>HLOOKUP(BN$2,PLANEL_Pot_anual!$C$3:$AL$23,2,TRUE)</f>
        <v>113895.091</v>
      </c>
      <c r="BO4" s="1">
        <f>HLOOKUP(BO$2,PLANEL_Pot_anual!$C$3:$AL$23,2,TRUE)</f>
        <v>113895.091</v>
      </c>
      <c r="BP4" s="1">
        <f>HLOOKUP(BP$2,PLANEL_Pot_anual!$C$3:$AL$23,2,TRUE)</f>
        <v>113895.091</v>
      </c>
      <c r="BQ4" s="1">
        <f>HLOOKUP(BQ$2,PLANEL_Pot_anual!$C$3:$AL$23,2,TRUE)</f>
        <v>113895.091</v>
      </c>
      <c r="BR4" s="1">
        <f>HLOOKUP(BR$2,PLANEL_Pot_anual!$C$3:$AL$23,2,TRUE)</f>
        <v>113895.091</v>
      </c>
      <c r="BS4" s="1">
        <f>HLOOKUP(BS$2,PLANEL_Pot_anual!$C$3:$AL$23,2,TRUE)</f>
        <v>113982.22749999999</v>
      </c>
      <c r="BT4" s="1">
        <f>HLOOKUP(BT$2,PLANEL_Pot_anual!$C$3:$AL$23,2,TRUE)</f>
        <v>113982.22749999999</v>
      </c>
      <c r="BU4" s="1">
        <f>HLOOKUP(BU$2,PLANEL_Pot_anual!$C$3:$AL$23,2,TRUE)</f>
        <v>113982.22749999999</v>
      </c>
      <c r="BV4" s="1">
        <f>HLOOKUP(BV$2,PLANEL_Pot_anual!$C$3:$AL$23,2,TRUE)</f>
        <v>113982.22749999999</v>
      </c>
      <c r="BW4" s="1">
        <f>HLOOKUP(BW$2,PLANEL_Pot_anual!$C$3:$AL$23,2,TRUE)</f>
        <v>115091.4054</v>
      </c>
      <c r="BX4" s="1">
        <f>HLOOKUP(BX$2,PLANEL_Pot_anual!$C$3:$AL$23,2,TRUE)</f>
        <v>115091.4054</v>
      </c>
      <c r="BY4" s="1">
        <f>HLOOKUP(BY$2,PLANEL_Pot_anual!$C$3:$AL$23,2,TRUE)</f>
        <v>115091.4054</v>
      </c>
      <c r="BZ4" s="1">
        <f>HLOOKUP(BZ$2,PLANEL_Pot_anual!$C$3:$AL$23,2,TRUE)</f>
        <v>115091.4054</v>
      </c>
      <c r="CA4" s="1">
        <f>HLOOKUP(CA$2,PLANEL_Pot_anual!$C$3:$AL$23,2,TRUE)</f>
        <v>116846.36810000001</v>
      </c>
      <c r="CB4" s="1">
        <f>HLOOKUP(CB$2,PLANEL_Pot_anual!$C$3:$AL$23,2,TRUE)</f>
        <v>116846.36810000001</v>
      </c>
      <c r="CC4" s="1">
        <f>HLOOKUP(CC$2,PLANEL_Pot_anual!$C$3:$AL$23,2,TRUE)</f>
        <v>116846.36810000001</v>
      </c>
      <c r="CD4" s="1">
        <f>HLOOKUP(CD$2,PLANEL_Pot_anual!$C$3:$AL$23,2,TRUE)</f>
        <v>116846.36810000001</v>
      </c>
      <c r="CE4" s="1">
        <f>HLOOKUP(CE$2,PLANEL_Pot_anual!$C$3:$AL$23,2,TRUE)</f>
        <v>116883.091</v>
      </c>
      <c r="CF4" s="1">
        <f>HLOOKUP(CF$2,PLANEL_Pot_anual!$C$3:$AL$23,2,TRUE)</f>
        <v>116883.091</v>
      </c>
      <c r="CG4" s="1">
        <f>HLOOKUP(CG$2,PLANEL_Pot_anual!$C$3:$AL$23,2,TRUE)</f>
        <v>116883.091</v>
      </c>
      <c r="CH4" s="1">
        <f>HLOOKUP(CH$2,PLANEL_Pot_anual!$C$3:$AL$23,2,TRUE)</f>
        <v>116883.091</v>
      </c>
      <c r="CI4" s="1">
        <f>HLOOKUP(CI$2,PLANEL_Pot_anual!$C$3:$AL$23,2,TRUE)</f>
        <v>117330.091</v>
      </c>
      <c r="CJ4" s="1">
        <f>HLOOKUP(CJ$2,PLANEL_Pot_anual!$C$3:$AL$23,2,TRUE)</f>
        <v>117330.091</v>
      </c>
      <c r="CK4" s="1">
        <f>HLOOKUP(CK$2,PLANEL_Pot_anual!$C$3:$AL$23,2,TRUE)</f>
        <v>117330.091</v>
      </c>
      <c r="CL4" s="1">
        <f>HLOOKUP(CL$2,PLANEL_Pot_anual!$C$3:$AL$23,2,TRUE)</f>
        <v>117330.091</v>
      </c>
      <c r="CM4" s="1">
        <f>HLOOKUP(CM$2,PLANEL_Pot_anual!$C$3:$AL$23,2,TRUE)</f>
        <v>117330.091</v>
      </c>
      <c r="CN4" s="1">
        <f>HLOOKUP(CN$2,PLANEL_Pot_anual!$C$3:$AL$23,2,TRUE)</f>
        <v>117330.091</v>
      </c>
      <c r="CO4" s="1">
        <f>HLOOKUP(CO$2,PLANEL_Pot_anual!$C$3:$AL$23,2,TRUE)</f>
        <v>117330.091</v>
      </c>
      <c r="CP4" s="1">
        <f>HLOOKUP(CP$2,PLANEL_Pot_anual!$C$3:$AL$23,2,TRUE)</f>
        <v>117330.091</v>
      </c>
      <c r="CQ4" s="1">
        <f>HLOOKUP(CQ$2,PLANEL_Pot_anual!$C$3:$AL$23,2,TRUE)</f>
        <v>117330.091</v>
      </c>
      <c r="CR4" s="1">
        <f>HLOOKUP(CR$2,PLANEL_Pot_anual!$C$3:$AL$23,2,TRUE)</f>
        <v>117330.091</v>
      </c>
      <c r="CS4" s="1">
        <f>HLOOKUP(CS$2,PLANEL_Pot_anual!$C$3:$AL$23,2,TRUE)</f>
        <v>117330.091</v>
      </c>
      <c r="CT4" s="1">
        <f>HLOOKUP(CT$2,PLANEL_Pot_anual!$C$3:$AL$23,2,TRUE)</f>
        <v>117330.091</v>
      </c>
      <c r="CU4" s="1">
        <f>HLOOKUP(CU$2,PLANEL_Pot_anual!$C$3:$AL$23,2,TRUE)</f>
        <v>117785.871</v>
      </c>
      <c r="CV4" s="1">
        <f>HLOOKUP(CV$2,PLANEL_Pot_anual!$C$3:$AL$23,2,TRUE)</f>
        <v>117785.871</v>
      </c>
      <c r="CW4" s="1">
        <f>HLOOKUP(CW$2,PLANEL_Pot_anual!$C$3:$AL$23,2,TRUE)</f>
        <v>117785.871</v>
      </c>
      <c r="CX4" s="1">
        <f>HLOOKUP(CX$2,PLANEL_Pot_anual!$C$3:$AL$23,2,TRUE)</f>
        <v>117785.871</v>
      </c>
      <c r="CY4" s="1">
        <f>HLOOKUP(CY$2,PLANEL_Pot_anual!$C$3:$AL$23,2,TRUE)</f>
        <v>117785.871</v>
      </c>
      <c r="CZ4" s="1">
        <f>HLOOKUP(CZ$2,PLANEL_Pot_anual!$C$3:$AL$23,2,TRUE)</f>
        <v>117785.871</v>
      </c>
      <c r="DA4" s="1">
        <f>HLOOKUP(DA$2,PLANEL_Pot_anual!$C$3:$AL$23,2,TRUE)</f>
        <v>117785.871</v>
      </c>
      <c r="DB4" s="1">
        <f>HLOOKUP(DB$2,PLANEL_Pot_anual!$C$3:$AL$23,2,TRUE)</f>
        <v>117785.871</v>
      </c>
      <c r="DC4" s="1">
        <f>HLOOKUP(DC$2,PLANEL_Pot_anual!$C$3:$AL$23,2,TRUE)</f>
        <v>117785.871</v>
      </c>
      <c r="DD4" s="1">
        <f>HLOOKUP(DD$2,PLANEL_Pot_anual!$C$3:$AL$23,2,TRUE)</f>
        <v>117785.871</v>
      </c>
      <c r="DE4" s="1">
        <f>HLOOKUP(DE$2,PLANEL_Pot_anual!$C$3:$AL$23,2,TRUE)</f>
        <v>117785.871</v>
      </c>
      <c r="DF4" s="1">
        <f>HLOOKUP(DF$2,PLANEL_Pot_anual!$C$3:$AL$23,2,TRUE)</f>
        <v>117785.871</v>
      </c>
      <c r="DG4" s="1">
        <f>HLOOKUP(DG$2,PLANEL_Pot_anual!$C$3:$AL$23,2,TRUE)</f>
        <v>117785.871</v>
      </c>
      <c r="DH4" s="1">
        <f>HLOOKUP(DH$2,PLANEL_Pot_anual!$C$3:$AL$23,2,TRUE)</f>
        <v>117785.871</v>
      </c>
      <c r="DI4" s="1">
        <f>HLOOKUP(DI$2,PLANEL_Pot_anual!$C$3:$AL$23,2,TRUE)</f>
        <v>117785.871</v>
      </c>
      <c r="DJ4" s="1">
        <f>HLOOKUP(DJ$2,PLANEL_Pot_anual!$C$3:$AL$23,2,TRUE)</f>
        <v>117785.871</v>
      </c>
      <c r="DK4" s="1">
        <f>HLOOKUP(DK$2,PLANEL_Pot_anual!$C$3:$AL$23,2,TRUE)</f>
        <v>117785.871</v>
      </c>
      <c r="DL4" s="1">
        <f>HLOOKUP(DL$2,PLANEL_Pot_anual!$C$3:$AL$23,2,TRUE)</f>
        <v>117785.871</v>
      </c>
      <c r="DM4" s="1">
        <f>HLOOKUP(DM$2,PLANEL_Pot_anual!$C$3:$AL$23,2,TRUE)</f>
        <v>117785.871</v>
      </c>
      <c r="DN4" s="1">
        <f>HLOOKUP(DN$2,PLANEL_Pot_anual!$C$3:$AL$23,2,TRUE)</f>
        <v>117785.871</v>
      </c>
      <c r="DO4" s="1">
        <f>HLOOKUP(DO$2,PLANEL_Pot_anual!$C$3:$AL$23,2,TRUE)</f>
        <v>117785.871</v>
      </c>
      <c r="DP4" s="1">
        <f>HLOOKUP(DP$2,PLANEL_Pot_anual!$C$3:$AL$23,2,TRUE)</f>
        <v>117785.871</v>
      </c>
      <c r="DQ4" s="1">
        <f>HLOOKUP(DQ$2,PLANEL_Pot_anual!$C$3:$AL$23,2,TRUE)</f>
        <v>117785.871</v>
      </c>
      <c r="DR4" s="1">
        <f>HLOOKUP(DR$2,PLANEL_Pot_anual!$C$3:$AL$23,2,TRUE)</f>
        <v>117785.871</v>
      </c>
      <c r="DS4" s="1">
        <f>HLOOKUP(DS$2,PLANEL_Pot_anual!$C$3:$AL$23,2,TRUE)</f>
        <v>117785.871</v>
      </c>
      <c r="DT4" s="1">
        <f>HLOOKUP(DT$2,PLANEL_Pot_anual!$C$3:$AL$23,2,TRUE)</f>
        <v>117785.871</v>
      </c>
      <c r="DU4" s="1">
        <f>HLOOKUP(DU$2,PLANEL_Pot_anual!$C$3:$AL$23,2,TRUE)</f>
        <v>117785.871</v>
      </c>
      <c r="DV4" s="1">
        <f>HLOOKUP(DV$2,PLANEL_Pot_anual!$C$3:$AL$23,2,TRUE)</f>
        <v>117785.871</v>
      </c>
      <c r="DW4" s="1">
        <f>HLOOKUP(DW$2,PLANEL_Pot_anual!$C$3:$AL$23,2,TRUE)</f>
        <v>117785.871</v>
      </c>
      <c r="DX4" s="1">
        <f>HLOOKUP(DX$2,PLANEL_Pot_anual!$C$3:$AL$23,2,TRUE)</f>
        <v>117785.871</v>
      </c>
      <c r="DY4" s="1">
        <f>HLOOKUP(DY$2,PLANEL_Pot_anual!$C$3:$AL$23,2,TRUE)</f>
        <v>117785.871</v>
      </c>
      <c r="DZ4" s="1">
        <f>HLOOKUP(DZ$2,PLANEL_Pot_anual!$C$3:$AL$23,2,TRUE)</f>
        <v>117785.871</v>
      </c>
      <c r="EA4" s="1">
        <f>HLOOKUP(EA$2,PLANEL_Pot_anual!$C$3:$AL$23,2,TRUE)</f>
        <v>117785.871</v>
      </c>
      <c r="EB4" s="1">
        <f>HLOOKUP(EB$2,PLANEL_Pot_anual!$C$3:$AL$23,2,TRUE)</f>
        <v>117785.871</v>
      </c>
      <c r="EC4" s="1">
        <f>HLOOKUP(EC$2,PLANEL_Pot_anual!$C$3:$AL$23,2,TRUE)</f>
        <v>117785.871</v>
      </c>
      <c r="ED4" s="1">
        <f>HLOOKUP(ED$2,PLANEL_Pot_anual!$C$3:$AL$23,2,TRUE)</f>
        <v>117785.871</v>
      </c>
      <c r="EE4" s="1">
        <f>HLOOKUP(EE$2,PLANEL_Pot_anual!$C$3:$AL$23,2,TRUE)</f>
        <v>117785.871</v>
      </c>
      <c r="EF4" s="1">
        <f>HLOOKUP(EF$2,PLANEL_Pot_anual!$C$3:$AL$23,2,TRUE)</f>
        <v>117785.871</v>
      </c>
      <c r="EG4" s="1">
        <f>HLOOKUP(EG$2,PLANEL_Pot_anual!$C$3:$AL$23,2,TRUE)</f>
        <v>117785.871</v>
      </c>
      <c r="EH4" s="1">
        <f>HLOOKUP(EH$2,PLANEL_Pot_anual!$C$3:$AL$23,2,TRUE)</f>
        <v>117785.871</v>
      </c>
      <c r="EI4" s="1">
        <f>HLOOKUP(EI$2,PLANEL_Pot_anual!$C$3:$AL$23,2,TRUE)</f>
        <v>117923.871</v>
      </c>
      <c r="EJ4" s="1">
        <f>HLOOKUP(EJ$2,PLANEL_Pot_anual!$C$3:$AL$23,2,TRUE)</f>
        <v>117923.871</v>
      </c>
      <c r="EK4" s="1">
        <f>HLOOKUP(EK$2,PLANEL_Pot_anual!$C$3:$AL$23,2,TRUE)</f>
        <v>117923.871</v>
      </c>
      <c r="EL4" s="1">
        <f>HLOOKUP(EL$2,PLANEL_Pot_anual!$C$3:$AL$23,2,TRUE)</f>
        <v>117923.871</v>
      </c>
      <c r="EM4" s="1">
        <f>HLOOKUP(EM$2,PLANEL_Pot_anual!$C$3:$AL$23,2,TRUE)</f>
        <v>118006.671</v>
      </c>
      <c r="EN4" s="1">
        <f>HLOOKUP(EN$2,PLANEL_Pot_anual!$C$3:$AL$23,2,TRUE)</f>
        <v>118006.671</v>
      </c>
      <c r="EO4" s="1">
        <f>HLOOKUP(EO$2,PLANEL_Pot_anual!$C$3:$AL$23,2,TRUE)</f>
        <v>118006.671</v>
      </c>
      <c r="EP4" s="1">
        <f>HLOOKUP(EP$2,PLANEL_Pot_anual!$C$3:$AL$23,2,TRUE)</f>
        <v>118006.671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14592.383900000001</v>
      </c>
      <c r="EJ5" s="1">
        <f>HLOOKUP(EJ$2,PLANEL_Pot_anual!$C$3:$AL$23,3,TRUE)</f>
        <v>14592.383900000001</v>
      </c>
      <c r="EK5" s="1">
        <f>HLOOKUP(EK$2,PLANEL_Pot_anual!$C$3:$AL$23,3,TRUE)</f>
        <v>14592.383900000001</v>
      </c>
      <c r="EL5" s="1">
        <f>HLOOKUP(EL$2,PLANEL_Pot_anual!$C$3:$AL$23,3,TRUE)</f>
        <v>14592.383900000001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13996.12501</v>
      </c>
      <c r="AJ7" s="18">
        <f>HLOOKUP(AJ$2,PLANEL_Pot_anual!$C$3:$AL$23,5,TRUE)</f>
        <v>13996.12501</v>
      </c>
      <c r="AK7" s="18">
        <f>HLOOKUP(AK$2,PLANEL_Pot_anual!$C$3:$AL$23,5,TRUE)</f>
        <v>13996.12501</v>
      </c>
      <c r="AL7" s="18">
        <f>HLOOKUP(AL$2,PLANEL_Pot_anual!$C$3:$AL$23,5,TRUE)</f>
        <v>13996.12501</v>
      </c>
      <c r="AM7" s="18">
        <f>HLOOKUP(AM$2,PLANEL_Pot_anual!$C$3:$AL$23,5,TRUE)</f>
        <v>15429.764766</v>
      </c>
      <c r="AN7" s="18">
        <f>HLOOKUP(AN$2,PLANEL_Pot_anual!$C$3:$AL$23,5,TRUE)</f>
        <v>15429.764766</v>
      </c>
      <c r="AO7" s="18">
        <f>HLOOKUP(AO$2,PLANEL_Pot_anual!$C$3:$AL$23,5,TRUE)</f>
        <v>15429.764766</v>
      </c>
      <c r="AP7" s="18">
        <f>HLOOKUP(AP$2,PLANEL_Pot_anual!$C$3:$AL$23,5,TRUE)</f>
        <v>15429.764766</v>
      </c>
      <c r="AQ7" s="18">
        <f>HLOOKUP(AQ$2,PLANEL_Pot_anual!$C$3:$AL$23,5,TRUE)</f>
        <v>15430.064766</v>
      </c>
      <c r="AR7" s="18">
        <f>HLOOKUP(AR$2,PLANEL_Pot_anual!$C$3:$AL$23,5,TRUE)</f>
        <v>15430.064766</v>
      </c>
      <c r="AS7" s="18">
        <f>HLOOKUP(AS$2,PLANEL_Pot_anual!$C$3:$AL$23,5,TRUE)</f>
        <v>15430.064766</v>
      </c>
      <c r="AT7" s="18">
        <f>HLOOKUP(AT$2,PLANEL_Pot_anual!$C$3:$AL$23,5,TRUE)</f>
        <v>15430.064766</v>
      </c>
      <c r="AU7" s="18">
        <f>HLOOKUP(AU$2,PLANEL_Pot_anual!$C$3:$AL$23,5,TRUE)</f>
        <v>15430.364765999999</v>
      </c>
      <c r="AV7" s="18">
        <f>HLOOKUP(AV$2,PLANEL_Pot_anual!$C$3:$AL$23,5,TRUE)</f>
        <v>15430.364765999999</v>
      </c>
      <c r="AW7" s="18">
        <f>HLOOKUP(AW$2,PLANEL_Pot_anual!$C$3:$AL$23,5,TRUE)</f>
        <v>15430.364765999999</v>
      </c>
      <c r="AX7" s="18">
        <f>HLOOKUP(AX$2,PLANEL_Pot_anual!$C$3:$AL$23,5,TRUE)</f>
        <v>15430.364765999999</v>
      </c>
      <c r="AY7" s="18">
        <f>HLOOKUP(AY$2,PLANEL_Pot_anual!$C$3:$AL$23,5,TRUE)</f>
        <v>15430.364765999999</v>
      </c>
      <c r="AZ7" s="18">
        <f>HLOOKUP(AZ$2,PLANEL_Pot_anual!$C$3:$AL$23,5,TRUE)</f>
        <v>15430.364765999999</v>
      </c>
      <c r="BA7" s="18">
        <f>HLOOKUP(BA$2,PLANEL_Pot_anual!$C$3:$AL$23,5,TRUE)</f>
        <v>15430.364765999999</v>
      </c>
      <c r="BB7" s="18">
        <f>HLOOKUP(BB$2,PLANEL_Pot_anual!$C$3:$AL$23,5,TRUE)</f>
        <v>15430.364765999999</v>
      </c>
      <c r="BC7" s="18">
        <f>HLOOKUP(BC$2,PLANEL_Pot_anual!$C$3:$AL$23,5,TRUE)</f>
        <v>15430.164766</v>
      </c>
      <c r="BD7" s="18">
        <f>HLOOKUP(BD$2,PLANEL_Pot_anual!$C$3:$AL$23,5,TRUE)</f>
        <v>15430.164766</v>
      </c>
      <c r="BE7" s="18">
        <f>HLOOKUP(BE$2,PLANEL_Pot_anual!$C$3:$AL$23,5,TRUE)</f>
        <v>15430.164766</v>
      </c>
      <c r="BF7" s="18">
        <f>HLOOKUP(BF$2,PLANEL_Pot_anual!$C$3:$AL$23,5,TRUE)</f>
        <v>15430.164766</v>
      </c>
      <c r="BG7" s="18">
        <f>HLOOKUP(BG$2,PLANEL_Pot_anual!$C$3:$AL$23,5,TRUE)</f>
        <v>15430.164766</v>
      </c>
      <c r="BH7" s="18">
        <f>HLOOKUP(BH$2,PLANEL_Pot_anual!$C$3:$AL$23,5,TRUE)</f>
        <v>15430.164766</v>
      </c>
      <c r="BI7" s="18">
        <f>HLOOKUP(BI$2,PLANEL_Pot_anual!$C$3:$AL$23,5,TRUE)</f>
        <v>15430.164766</v>
      </c>
      <c r="BJ7" s="18">
        <f>HLOOKUP(BJ$2,PLANEL_Pot_anual!$C$3:$AL$23,5,TRUE)</f>
        <v>15430.164766</v>
      </c>
      <c r="BK7" s="18">
        <f>HLOOKUP(BK$2,PLANEL_Pot_anual!$C$3:$AL$23,5,TRUE)</f>
        <v>15430.164766</v>
      </c>
      <c r="BL7" s="18">
        <f>HLOOKUP(BL$2,PLANEL_Pot_anual!$C$3:$AL$23,5,TRUE)</f>
        <v>15430.164766</v>
      </c>
      <c r="BM7" s="18">
        <f>HLOOKUP(BM$2,PLANEL_Pot_anual!$C$3:$AL$23,5,TRUE)</f>
        <v>15430.164766</v>
      </c>
      <c r="BN7" s="18">
        <f>HLOOKUP(BN$2,PLANEL_Pot_anual!$C$3:$AL$23,5,TRUE)</f>
        <v>15430.164766</v>
      </c>
      <c r="BO7" s="18">
        <f>HLOOKUP(BO$2,PLANEL_Pot_anual!$C$3:$AL$23,5,TRUE)</f>
        <v>16155.564766</v>
      </c>
      <c r="BP7" s="18">
        <f>HLOOKUP(BP$2,PLANEL_Pot_anual!$C$3:$AL$23,5,TRUE)</f>
        <v>16155.564766</v>
      </c>
      <c r="BQ7" s="18">
        <f>HLOOKUP(BQ$2,PLANEL_Pot_anual!$C$3:$AL$23,5,TRUE)</f>
        <v>16155.564766</v>
      </c>
      <c r="BR7" s="18">
        <f>HLOOKUP(BR$2,PLANEL_Pot_anual!$C$3:$AL$23,5,TRUE)</f>
        <v>16155.564766</v>
      </c>
      <c r="BS7" s="18">
        <f>HLOOKUP(BS$2,PLANEL_Pot_anual!$C$3:$AL$23,5,TRUE)</f>
        <v>17080.564766</v>
      </c>
      <c r="BT7" s="18">
        <f>HLOOKUP(BT$2,PLANEL_Pot_anual!$C$3:$AL$23,5,TRUE)</f>
        <v>17080.564766</v>
      </c>
      <c r="BU7" s="18">
        <f>HLOOKUP(BU$2,PLANEL_Pot_anual!$C$3:$AL$23,5,TRUE)</f>
        <v>17080.564766</v>
      </c>
      <c r="BV7" s="18">
        <f>HLOOKUP(BV$2,PLANEL_Pot_anual!$C$3:$AL$23,5,TRUE)</f>
        <v>17080.564766</v>
      </c>
      <c r="BW7" s="18">
        <f>HLOOKUP(BW$2,PLANEL_Pot_anual!$C$3:$AL$23,5,TRUE)</f>
        <v>18005.564766</v>
      </c>
      <c r="BX7" s="18">
        <f>HLOOKUP(BX$2,PLANEL_Pot_anual!$C$3:$AL$23,5,TRUE)</f>
        <v>18005.564766</v>
      </c>
      <c r="BY7" s="18">
        <f>HLOOKUP(BY$2,PLANEL_Pot_anual!$C$3:$AL$23,5,TRUE)</f>
        <v>18005.564766</v>
      </c>
      <c r="BZ7" s="18">
        <f>HLOOKUP(BZ$2,PLANEL_Pot_anual!$C$3:$AL$23,5,TRUE)</f>
        <v>18005.564766</v>
      </c>
      <c r="CA7" s="18">
        <f>HLOOKUP(CA$2,PLANEL_Pot_anual!$C$3:$AL$23,5,TRUE)</f>
        <v>18930.764766</v>
      </c>
      <c r="CB7" s="18">
        <f>HLOOKUP(CB$2,PLANEL_Pot_anual!$C$3:$AL$23,5,TRUE)</f>
        <v>18930.764766</v>
      </c>
      <c r="CC7" s="18">
        <f>HLOOKUP(CC$2,PLANEL_Pot_anual!$C$3:$AL$23,5,TRUE)</f>
        <v>18930.764766</v>
      </c>
      <c r="CD7" s="18">
        <f>HLOOKUP(CD$2,PLANEL_Pot_anual!$C$3:$AL$23,5,TRUE)</f>
        <v>18930.764766</v>
      </c>
      <c r="CE7" s="18">
        <f>HLOOKUP(CE$2,PLANEL_Pot_anual!$C$3:$AL$23,5,TRUE)</f>
        <v>19855.764766</v>
      </c>
      <c r="CF7" s="18">
        <f>HLOOKUP(CF$2,PLANEL_Pot_anual!$C$3:$AL$23,5,TRUE)</f>
        <v>19855.764766</v>
      </c>
      <c r="CG7" s="18">
        <f>HLOOKUP(CG$2,PLANEL_Pot_anual!$C$3:$AL$23,5,TRUE)</f>
        <v>19855.764766</v>
      </c>
      <c r="CH7" s="18">
        <f>HLOOKUP(CH$2,PLANEL_Pot_anual!$C$3:$AL$23,5,TRUE)</f>
        <v>19855.764766</v>
      </c>
      <c r="CI7" s="18">
        <f>HLOOKUP(CI$2,PLANEL_Pot_anual!$C$3:$AL$23,5,TRUE)</f>
        <v>20780.764766</v>
      </c>
      <c r="CJ7" s="18">
        <f>HLOOKUP(CJ$2,PLANEL_Pot_anual!$C$3:$AL$23,5,TRUE)</f>
        <v>20780.764766</v>
      </c>
      <c r="CK7" s="18">
        <f>HLOOKUP(CK$2,PLANEL_Pot_anual!$C$3:$AL$23,5,TRUE)</f>
        <v>20780.764766</v>
      </c>
      <c r="CL7" s="18">
        <f>HLOOKUP(CL$2,PLANEL_Pot_anual!$C$3:$AL$23,5,TRUE)</f>
        <v>20780.764766</v>
      </c>
      <c r="CM7" s="18">
        <f>HLOOKUP(CM$2,PLANEL_Pot_anual!$C$3:$AL$23,5,TRUE)</f>
        <v>21705.964766000001</v>
      </c>
      <c r="CN7" s="18">
        <f>HLOOKUP(CN$2,PLANEL_Pot_anual!$C$3:$AL$23,5,TRUE)</f>
        <v>21705.964766000001</v>
      </c>
      <c r="CO7" s="18">
        <f>HLOOKUP(CO$2,PLANEL_Pot_anual!$C$3:$AL$23,5,TRUE)</f>
        <v>21705.964766000001</v>
      </c>
      <c r="CP7" s="18">
        <f>HLOOKUP(CP$2,PLANEL_Pot_anual!$C$3:$AL$23,5,TRUE)</f>
        <v>21705.964766000001</v>
      </c>
      <c r="CQ7" s="18">
        <f>HLOOKUP(CQ$2,PLANEL_Pot_anual!$C$3:$AL$23,5,TRUE)</f>
        <v>22630.964766000001</v>
      </c>
      <c r="CR7" s="18">
        <f>HLOOKUP(CR$2,PLANEL_Pot_anual!$C$3:$AL$23,5,TRUE)</f>
        <v>22630.964766000001</v>
      </c>
      <c r="CS7" s="18">
        <f>HLOOKUP(CS$2,PLANEL_Pot_anual!$C$3:$AL$23,5,TRUE)</f>
        <v>22630.964766000001</v>
      </c>
      <c r="CT7" s="18">
        <f>HLOOKUP(CT$2,PLANEL_Pot_anual!$C$3:$AL$23,5,TRUE)</f>
        <v>22630.964766000001</v>
      </c>
      <c r="CU7" s="18">
        <f>HLOOKUP(CU$2,PLANEL_Pot_anual!$C$3:$AL$23,5,TRUE)</f>
        <v>23555.964766000001</v>
      </c>
      <c r="CV7" s="18">
        <f>HLOOKUP(CV$2,PLANEL_Pot_anual!$C$3:$AL$23,5,TRUE)</f>
        <v>23555.964766000001</v>
      </c>
      <c r="CW7" s="18">
        <f>HLOOKUP(CW$2,PLANEL_Pot_anual!$C$3:$AL$23,5,TRUE)</f>
        <v>23555.964766000001</v>
      </c>
      <c r="CX7" s="18">
        <f>HLOOKUP(CX$2,PLANEL_Pot_anual!$C$3:$AL$23,5,TRUE)</f>
        <v>23555.964766000001</v>
      </c>
      <c r="CY7" s="18">
        <f>HLOOKUP(CY$2,PLANEL_Pot_anual!$C$3:$AL$23,5,TRUE)</f>
        <v>24480.964766000001</v>
      </c>
      <c r="CZ7" s="18">
        <f>HLOOKUP(CZ$2,PLANEL_Pot_anual!$C$3:$AL$23,5,TRUE)</f>
        <v>24480.964766000001</v>
      </c>
      <c r="DA7" s="18">
        <f>HLOOKUP(DA$2,PLANEL_Pot_anual!$C$3:$AL$23,5,TRUE)</f>
        <v>24480.964766000001</v>
      </c>
      <c r="DB7" s="18">
        <f>HLOOKUP(DB$2,PLANEL_Pot_anual!$C$3:$AL$23,5,TRUE)</f>
        <v>24480.964766000001</v>
      </c>
      <c r="DC7" s="18">
        <f>HLOOKUP(DC$2,PLANEL_Pot_anual!$C$3:$AL$23,5,TRUE)</f>
        <v>24703.414942830001</v>
      </c>
      <c r="DD7" s="18">
        <f>HLOOKUP(DD$2,PLANEL_Pot_anual!$C$3:$AL$23,5,TRUE)</f>
        <v>24703.414942830001</v>
      </c>
      <c r="DE7" s="18">
        <f>HLOOKUP(DE$2,PLANEL_Pot_anual!$C$3:$AL$23,5,TRUE)</f>
        <v>24703.414942830001</v>
      </c>
      <c r="DF7" s="18">
        <f>HLOOKUP(DF$2,PLANEL_Pot_anual!$C$3:$AL$23,5,TRUE)</f>
        <v>24703.414942830001</v>
      </c>
      <c r="DG7" s="18">
        <f>HLOOKUP(DG$2,PLANEL_Pot_anual!$C$3:$AL$23,5,TRUE)</f>
        <v>25176.034192700001</v>
      </c>
      <c r="DH7" s="18">
        <f>HLOOKUP(DH$2,PLANEL_Pot_anual!$C$3:$AL$23,5,TRUE)</f>
        <v>25176.034192700001</v>
      </c>
      <c r="DI7" s="18">
        <f>HLOOKUP(DI$2,PLANEL_Pot_anual!$C$3:$AL$23,5,TRUE)</f>
        <v>25176.034192700001</v>
      </c>
      <c r="DJ7" s="18">
        <f>HLOOKUP(DJ$2,PLANEL_Pot_anual!$C$3:$AL$23,5,TRUE)</f>
        <v>25176.034192700001</v>
      </c>
      <c r="DK7" s="18">
        <f>HLOOKUP(DK$2,PLANEL_Pot_anual!$C$3:$AL$23,5,TRUE)</f>
        <v>25652.741200299999</v>
      </c>
      <c r="DL7" s="18">
        <f>HLOOKUP(DL$2,PLANEL_Pot_anual!$C$3:$AL$23,5,TRUE)</f>
        <v>25652.741200299999</v>
      </c>
      <c r="DM7" s="18">
        <f>HLOOKUP(DM$2,PLANEL_Pot_anual!$C$3:$AL$23,5,TRUE)</f>
        <v>25652.741200299999</v>
      </c>
      <c r="DN7" s="18">
        <f>HLOOKUP(DN$2,PLANEL_Pot_anual!$C$3:$AL$23,5,TRUE)</f>
        <v>25652.741200299999</v>
      </c>
      <c r="DO7" s="18">
        <f>HLOOKUP(DO$2,PLANEL_Pot_anual!$C$3:$AL$23,5,TRUE)</f>
        <v>26141.049421800002</v>
      </c>
      <c r="DP7" s="18">
        <f>HLOOKUP(DP$2,PLANEL_Pot_anual!$C$3:$AL$23,5,TRUE)</f>
        <v>26141.049421800002</v>
      </c>
      <c r="DQ7" s="18">
        <f>HLOOKUP(DQ$2,PLANEL_Pot_anual!$C$3:$AL$23,5,TRUE)</f>
        <v>26141.049421800002</v>
      </c>
      <c r="DR7" s="18">
        <f>HLOOKUP(DR$2,PLANEL_Pot_anual!$C$3:$AL$23,5,TRUE)</f>
        <v>26141.049421800002</v>
      </c>
      <c r="DS7" s="18">
        <f>HLOOKUP(DS$2,PLANEL_Pot_anual!$C$3:$AL$23,5,TRUE)</f>
        <v>26435.497198000001</v>
      </c>
      <c r="DT7" s="18">
        <f>HLOOKUP(DT$2,PLANEL_Pot_anual!$C$3:$AL$23,5,TRUE)</f>
        <v>26435.497198000001</v>
      </c>
      <c r="DU7" s="18">
        <f>HLOOKUP(DU$2,PLANEL_Pot_anual!$C$3:$AL$23,5,TRUE)</f>
        <v>26435.497198000001</v>
      </c>
      <c r="DV7" s="18">
        <f>HLOOKUP(DV$2,PLANEL_Pot_anual!$C$3:$AL$23,5,TRUE)</f>
        <v>26435.497198000001</v>
      </c>
      <c r="DW7" s="18">
        <f>HLOOKUP(DW$2,PLANEL_Pot_anual!$C$3:$AL$23,5,TRUE)</f>
        <v>27759.521775000001</v>
      </c>
      <c r="DX7" s="18">
        <f>HLOOKUP(DX$2,PLANEL_Pot_anual!$C$3:$AL$23,5,TRUE)</f>
        <v>27759.521775000001</v>
      </c>
      <c r="DY7" s="18">
        <f>HLOOKUP(DY$2,PLANEL_Pot_anual!$C$3:$AL$23,5,TRUE)</f>
        <v>27759.521775000001</v>
      </c>
      <c r="DZ7" s="18">
        <f>HLOOKUP(DZ$2,PLANEL_Pot_anual!$C$3:$AL$23,5,TRUE)</f>
        <v>27759.521775000001</v>
      </c>
      <c r="EA7" s="18">
        <f>HLOOKUP(EA$2,PLANEL_Pot_anual!$C$3:$AL$23,5,TRUE)</f>
        <v>28728.956275</v>
      </c>
      <c r="EB7" s="18">
        <f>HLOOKUP(EB$2,PLANEL_Pot_anual!$C$3:$AL$23,5,TRUE)</f>
        <v>28728.956275</v>
      </c>
      <c r="EC7" s="18">
        <f>HLOOKUP(EC$2,PLANEL_Pot_anual!$C$3:$AL$23,5,TRUE)</f>
        <v>28728.956275</v>
      </c>
      <c r="ED7" s="18">
        <f>HLOOKUP(ED$2,PLANEL_Pot_anual!$C$3:$AL$23,5,TRUE)</f>
        <v>28728.956275</v>
      </c>
      <c r="EE7" s="18">
        <f>HLOOKUP(EE$2,PLANEL_Pot_anual!$C$3:$AL$23,5,TRUE)</f>
        <v>29316.746735000001</v>
      </c>
      <c r="EF7" s="18">
        <f>HLOOKUP(EF$2,PLANEL_Pot_anual!$C$3:$AL$23,5,TRUE)</f>
        <v>29316.746735000001</v>
      </c>
      <c r="EG7" s="18">
        <f>HLOOKUP(EG$2,PLANEL_Pot_anual!$C$3:$AL$23,5,TRUE)</f>
        <v>29316.746735000001</v>
      </c>
      <c r="EH7" s="18">
        <f>HLOOKUP(EH$2,PLANEL_Pot_anual!$C$3:$AL$23,5,TRUE)</f>
        <v>29316.746735000001</v>
      </c>
      <c r="EI7" s="18">
        <f>HLOOKUP(EI$2,PLANEL_Pot_anual!$C$3:$AL$23,5,TRUE)</f>
        <v>29316.746735000001</v>
      </c>
      <c r="EJ7" s="18">
        <f>HLOOKUP(EJ$2,PLANEL_Pot_anual!$C$3:$AL$23,5,TRUE)</f>
        <v>29316.746735000001</v>
      </c>
      <c r="EK7" s="18">
        <f>HLOOKUP(EK$2,PLANEL_Pot_anual!$C$3:$AL$23,5,TRUE)</f>
        <v>29316.746735000001</v>
      </c>
      <c r="EL7" s="18">
        <f>HLOOKUP(EL$2,PLANEL_Pot_anual!$C$3:$AL$23,5,TRUE)</f>
        <v>29316.746735000001</v>
      </c>
      <c r="EM7" s="18">
        <f>HLOOKUP(EM$2,PLANEL_Pot_anual!$C$3:$AL$23,5,TRUE)</f>
        <v>29316.746735000001</v>
      </c>
      <c r="EN7" s="18">
        <f>HLOOKUP(EN$2,PLANEL_Pot_anual!$C$3:$AL$23,5,TRUE)</f>
        <v>29316.746735000001</v>
      </c>
      <c r="EO7" s="18">
        <f>HLOOKUP(EO$2,PLANEL_Pot_anual!$C$3:$AL$23,5,TRUE)</f>
        <v>29316.746735000001</v>
      </c>
      <c r="EP7" s="18">
        <f>HLOOKUP(EP$2,PLANEL_Pot_anual!$C$3:$AL$23,5,TRUE)</f>
        <v>29316.746735000001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7609.8967130000001</v>
      </c>
      <c r="AZ11" s="1">
        <f>HLOOKUP(AZ$2,PLANEL_Pot_anual!$C$3:$AL$24,9,TRUE)</f>
        <v>7609.8967130000001</v>
      </c>
      <c r="BA11" s="1">
        <f>HLOOKUP(BA$2,PLANEL_Pot_anual!$C$3:$AL$24,9,TRUE)</f>
        <v>7609.8967130000001</v>
      </c>
      <c r="BB11" s="1">
        <f>HLOOKUP(BB$2,PLANEL_Pot_anual!$C$3:$AL$24,9,TRUE)</f>
        <v>7609.8967130000001</v>
      </c>
      <c r="BC11" s="1">
        <f>HLOOKUP(BC$2,PLANEL_Pot_anual!$C$3:$AL$24,9,TRUE)</f>
        <v>9453.6594239999995</v>
      </c>
      <c r="BD11" s="1">
        <f>HLOOKUP(BD$2,PLANEL_Pot_anual!$C$3:$AL$24,9,TRUE)</f>
        <v>9453.6594239999995</v>
      </c>
      <c r="BE11" s="1">
        <f>HLOOKUP(BE$2,PLANEL_Pot_anual!$C$3:$AL$24,9,TRUE)</f>
        <v>9453.6594239999995</v>
      </c>
      <c r="BF11" s="1">
        <f>HLOOKUP(BF$2,PLANEL_Pot_anual!$C$3:$AL$24,9,TRUE)</f>
        <v>9453.6594239999995</v>
      </c>
      <c r="BG11" s="1">
        <f>HLOOKUP(BG$2,PLANEL_Pot_anual!$C$3:$AL$24,9,TRUE)</f>
        <v>13920.267529999999</v>
      </c>
      <c r="BH11" s="1">
        <f>HLOOKUP(BH$2,PLANEL_Pot_anual!$C$3:$AL$24,9,TRUE)</f>
        <v>13920.267529999999</v>
      </c>
      <c r="BI11" s="1">
        <f>HLOOKUP(BI$2,PLANEL_Pot_anual!$C$3:$AL$24,9,TRUE)</f>
        <v>13920.267529999999</v>
      </c>
      <c r="BJ11" s="1">
        <f>HLOOKUP(BJ$2,PLANEL_Pot_anual!$C$3:$AL$24,9,TRUE)</f>
        <v>13920.267529999999</v>
      </c>
      <c r="BK11" s="1">
        <f>HLOOKUP(BK$2,PLANEL_Pot_anual!$C$3:$AL$24,9,TRUE)</f>
        <v>13920.267529999999</v>
      </c>
      <c r="BL11" s="1">
        <f>HLOOKUP(BL$2,PLANEL_Pot_anual!$C$3:$AL$24,9,TRUE)</f>
        <v>13920.267529999999</v>
      </c>
      <c r="BM11" s="1">
        <f>HLOOKUP(BM$2,PLANEL_Pot_anual!$C$3:$AL$24,9,TRUE)</f>
        <v>13920.267529999999</v>
      </c>
      <c r="BN11" s="1">
        <f>HLOOKUP(BN$2,PLANEL_Pot_anual!$C$3:$AL$24,9,TRUE)</f>
        <v>13920.267529999999</v>
      </c>
      <c r="BO11" s="1">
        <f>HLOOKUP(BO$2,PLANEL_Pot_anual!$C$3:$AL$24,9,TRUE)</f>
        <v>13920.267529999999</v>
      </c>
      <c r="BP11" s="1">
        <f>HLOOKUP(BP$2,PLANEL_Pot_anual!$C$3:$AL$24,9,TRUE)</f>
        <v>13920.267529999999</v>
      </c>
      <c r="BQ11" s="1">
        <f>HLOOKUP(BQ$2,PLANEL_Pot_anual!$C$3:$AL$24,9,TRUE)</f>
        <v>13920.267529999999</v>
      </c>
      <c r="BR11" s="1">
        <f>HLOOKUP(BR$2,PLANEL_Pot_anual!$C$3:$AL$24,9,TRUE)</f>
        <v>13920.267529999999</v>
      </c>
      <c r="BS11" s="1">
        <f>HLOOKUP(BS$2,PLANEL_Pot_anual!$C$3:$AL$24,9,TRUE)</f>
        <v>13920.267529999999</v>
      </c>
      <c r="BT11" s="1">
        <f>HLOOKUP(BT$2,PLANEL_Pot_anual!$C$3:$AL$24,9,TRUE)</f>
        <v>13920.267529999999</v>
      </c>
      <c r="BU11" s="1">
        <f>HLOOKUP(BU$2,PLANEL_Pot_anual!$C$3:$AL$24,9,TRUE)</f>
        <v>13920.267529999999</v>
      </c>
      <c r="BV11" s="1">
        <f>HLOOKUP(BV$2,PLANEL_Pot_anual!$C$3:$AL$24,9,TRUE)</f>
        <v>13920.267529999999</v>
      </c>
      <c r="BW11" s="1">
        <f>HLOOKUP(BW$2,PLANEL_Pot_anual!$C$3:$AL$24,9,TRUE)</f>
        <v>13920.267529999999</v>
      </c>
      <c r="BX11" s="1">
        <f>HLOOKUP(BX$2,PLANEL_Pot_anual!$C$3:$AL$24,9,TRUE)</f>
        <v>13920.267529999999</v>
      </c>
      <c r="BY11" s="1">
        <f>HLOOKUP(BY$2,PLANEL_Pot_anual!$C$3:$AL$24,9,TRUE)</f>
        <v>13920.267529999999</v>
      </c>
      <c r="BZ11" s="1">
        <f>HLOOKUP(BZ$2,PLANEL_Pot_anual!$C$3:$AL$24,9,TRUE)</f>
        <v>13920.267529999999</v>
      </c>
      <c r="CA11" s="1">
        <f>HLOOKUP(CA$2,PLANEL_Pot_anual!$C$3:$AL$24,9,TRUE)</f>
        <v>13920.267529999999</v>
      </c>
      <c r="CB11" s="1">
        <f>HLOOKUP(CB$2,PLANEL_Pot_anual!$C$3:$AL$24,9,TRUE)</f>
        <v>13920.267529999999</v>
      </c>
      <c r="CC11" s="1">
        <f>HLOOKUP(CC$2,PLANEL_Pot_anual!$C$3:$AL$24,9,TRUE)</f>
        <v>13920.267529999999</v>
      </c>
      <c r="CD11" s="1">
        <f>HLOOKUP(CD$2,PLANEL_Pot_anual!$C$3:$AL$24,9,TRUE)</f>
        <v>13920.267529999999</v>
      </c>
      <c r="CE11" s="1">
        <f>HLOOKUP(CE$2,PLANEL_Pot_anual!$C$3:$AL$24,9,TRUE)</f>
        <v>13920.267529999999</v>
      </c>
      <c r="CF11" s="1">
        <f>HLOOKUP(CF$2,PLANEL_Pot_anual!$C$3:$AL$24,9,TRUE)</f>
        <v>13920.267529999999</v>
      </c>
      <c r="CG11" s="1">
        <f>HLOOKUP(CG$2,PLANEL_Pot_anual!$C$3:$AL$24,9,TRUE)</f>
        <v>13920.267529999999</v>
      </c>
      <c r="CH11" s="1">
        <f>HLOOKUP(CH$2,PLANEL_Pot_anual!$C$3:$AL$24,9,TRUE)</f>
        <v>13920.267529999999</v>
      </c>
      <c r="CI11" s="1">
        <f>HLOOKUP(CI$2,PLANEL_Pot_anual!$C$3:$AL$24,9,TRUE)</f>
        <v>13920.267529999999</v>
      </c>
      <c r="CJ11" s="1">
        <f>HLOOKUP(CJ$2,PLANEL_Pot_anual!$C$3:$AL$24,9,TRUE)</f>
        <v>13920.267529999999</v>
      </c>
      <c r="CK11" s="1">
        <f>HLOOKUP(CK$2,PLANEL_Pot_anual!$C$3:$AL$24,9,TRUE)</f>
        <v>13920.267529999999</v>
      </c>
      <c r="CL11" s="1">
        <f>HLOOKUP(CL$2,PLANEL_Pot_anual!$C$3:$AL$24,9,TRUE)</f>
        <v>13920.267529999999</v>
      </c>
      <c r="CM11" s="1">
        <f>HLOOKUP(CM$2,PLANEL_Pot_anual!$C$3:$AL$24,9,TRUE)</f>
        <v>16616.156920000001</v>
      </c>
      <c r="CN11" s="1">
        <f>HLOOKUP(CN$2,PLANEL_Pot_anual!$C$3:$AL$24,9,TRUE)</f>
        <v>16616.156920000001</v>
      </c>
      <c r="CO11" s="1">
        <f>HLOOKUP(CO$2,PLANEL_Pot_anual!$C$3:$AL$24,9,TRUE)</f>
        <v>16616.156920000001</v>
      </c>
      <c r="CP11" s="1">
        <f>HLOOKUP(CP$2,PLANEL_Pot_anual!$C$3:$AL$24,9,TRUE)</f>
        <v>16616.156920000001</v>
      </c>
      <c r="CQ11" s="1">
        <f>HLOOKUP(CQ$2,PLANEL_Pot_anual!$C$3:$AL$24,9,TRUE)</f>
        <v>21159.673699999999</v>
      </c>
      <c r="CR11" s="1">
        <f>HLOOKUP(CR$2,PLANEL_Pot_anual!$C$3:$AL$24,9,TRUE)</f>
        <v>21159.673699999999</v>
      </c>
      <c r="CS11" s="1">
        <f>HLOOKUP(CS$2,PLANEL_Pot_anual!$C$3:$AL$24,9,TRUE)</f>
        <v>21159.673699999999</v>
      </c>
      <c r="CT11" s="1">
        <f>HLOOKUP(CT$2,PLANEL_Pot_anual!$C$3:$AL$24,9,TRUE)</f>
        <v>21159.673699999999</v>
      </c>
      <c r="CU11" s="1">
        <f>HLOOKUP(CU$2,PLANEL_Pot_anual!$C$3:$AL$24,9,TRUE)</f>
        <v>23395</v>
      </c>
      <c r="CV11" s="1">
        <f>HLOOKUP(CV$2,PLANEL_Pot_anual!$C$3:$AL$24,9,TRUE)</f>
        <v>23395</v>
      </c>
      <c r="CW11" s="1">
        <f>HLOOKUP(CW$2,PLANEL_Pot_anual!$C$3:$AL$24,9,TRUE)</f>
        <v>23395</v>
      </c>
      <c r="CX11" s="1">
        <f>HLOOKUP(CX$2,PLANEL_Pot_anual!$C$3:$AL$24,9,TRUE)</f>
        <v>23395</v>
      </c>
      <c r="CY11" s="1">
        <f>HLOOKUP(CY$2,PLANEL_Pot_anual!$C$3:$AL$24,9,TRUE)</f>
        <v>23395</v>
      </c>
      <c r="CZ11" s="1">
        <f>HLOOKUP(CZ$2,PLANEL_Pot_anual!$C$3:$AL$24,9,TRUE)</f>
        <v>23395</v>
      </c>
      <c r="DA11" s="1">
        <f>HLOOKUP(DA$2,PLANEL_Pot_anual!$C$3:$AL$24,9,TRUE)</f>
        <v>23395</v>
      </c>
      <c r="DB11" s="1">
        <f>HLOOKUP(DB$2,PLANEL_Pot_anual!$C$3:$AL$24,9,TRUE)</f>
        <v>23395</v>
      </c>
      <c r="DC11" s="1">
        <f>HLOOKUP(DC$2,PLANEL_Pot_anual!$C$3:$AL$24,9,TRUE)</f>
        <v>23395</v>
      </c>
      <c r="DD11" s="1">
        <f>HLOOKUP(DD$2,PLANEL_Pot_anual!$C$3:$AL$24,9,TRUE)</f>
        <v>23395</v>
      </c>
      <c r="DE11" s="1">
        <f>HLOOKUP(DE$2,PLANEL_Pot_anual!$C$3:$AL$24,9,TRUE)</f>
        <v>23395</v>
      </c>
      <c r="DF11" s="1">
        <f>HLOOKUP(DF$2,PLANEL_Pot_anual!$C$3:$AL$24,9,TRUE)</f>
        <v>23395</v>
      </c>
      <c r="DG11" s="1">
        <f>HLOOKUP(DG$2,PLANEL_Pot_anual!$C$3:$AL$24,9,TRUE)</f>
        <v>23395</v>
      </c>
      <c r="DH11" s="1">
        <f>HLOOKUP(DH$2,PLANEL_Pot_anual!$C$3:$AL$24,9,TRUE)</f>
        <v>23395</v>
      </c>
      <c r="DI11" s="1">
        <f>HLOOKUP(DI$2,PLANEL_Pot_anual!$C$3:$AL$24,9,TRUE)</f>
        <v>23395</v>
      </c>
      <c r="DJ11" s="1">
        <f>HLOOKUP(DJ$2,PLANEL_Pot_anual!$C$3:$AL$24,9,TRUE)</f>
        <v>23395</v>
      </c>
      <c r="DK11" s="1">
        <f>HLOOKUP(DK$2,PLANEL_Pot_anual!$C$3:$AL$24,9,TRUE)</f>
        <v>23395</v>
      </c>
      <c r="DL11" s="1">
        <f>HLOOKUP(DL$2,PLANEL_Pot_anual!$C$3:$AL$24,9,TRUE)</f>
        <v>23395</v>
      </c>
      <c r="DM11" s="1">
        <f>HLOOKUP(DM$2,PLANEL_Pot_anual!$C$3:$AL$24,9,TRUE)</f>
        <v>23395</v>
      </c>
      <c r="DN11" s="1">
        <f>HLOOKUP(DN$2,PLANEL_Pot_anual!$C$3:$AL$24,9,TRUE)</f>
        <v>23395</v>
      </c>
      <c r="DO11" s="1">
        <f>HLOOKUP(DO$2,PLANEL_Pot_anual!$C$3:$AL$24,9,TRUE)</f>
        <v>23395</v>
      </c>
      <c r="DP11" s="1">
        <f>HLOOKUP(DP$2,PLANEL_Pot_anual!$C$3:$AL$24,9,TRUE)</f>
        <v>23395</v>
      </c>
      <c r="DQ11" s="1">
        <f>HLOOKUP(DQ$2,PLANEL_Pot_anual!$C$3:$AL$24,9,TRUE)</f>
        <v>23395</v>
      </c>
      <c r="DR11" s="1">
        <f>HLOOKUP(DR$2,PLANEL_Pot_anual!$C$3:$AL$24,9,TRUE)</f>
        <v>23395</v>
      </c>
      <c r="DS11" s="1">
        <f>HLOOKUP(DS$2,PLANEL_Pot_anual!$C$3:$AL$24,9,TRUE)</f>
        <v>23395</v>
      </c>
      <c r="DT11" s="1">
        <f>HLOOKUP(DT$2,PLANEL_Pot_anual!$C$3:$AL$24,9,TRUE)</f>
        <v>23395</v>
      </c>
      <c r="DU11" s="1">
        <f>HLOOKUP(DU$2,PLANEL_Pot_anual!$C$3:$AL$24,9,TRUE)</f>
        <v>23395</v>
      </c>
      <c r="DV11" s="1">
        <f>HLOOKUP(DV$2,PLANEL_Pot_anual!$C$3:$AL$24,9,TRUE)</f>
        <v>23395</v>
      </c>
      <c r="DW11" s="1">
        <f>HLOOKUP(DW$2,PLANEL_Pot_anual!$C$3:$AL$24,9,TRUE)</f>
        <v>23395</v>
      </c>
      <c r="DX11" s="1">
        <f>HLOOKUP(DX$2,PLANEL_Pot_anual!$C$3:$AL$24,9,TRUE)</f>
        <v>23395</v>
      </c>
      <c r="DY11" s="1">
        <f>HLOOKUP(DY$2,PLANEL_Pot_anual!$C$3:$AL$24,9,TRUE)</f>
        <v>23395</v>
      </c>
      <c r="DZ11" s="1">
        <f>HLOOKUP(DZ$2,PLANEL_Pot_anual!$C$3:$AL$24,9,TRUE)</f>
        <v>23395</v>
      </c>
      <c r="EA11" s="1">
        <f>HLOOKUP(EA$2,PLANEL_Pot_anual!$C$3:$AL$24,9,TRUE)</f>
        <v>23395</v>
      </c>
      <c r="EB11" s="1">
        <f>HLOOKUP(EB$2,PLANEL_Pot_anual!$C$3:$AL$24,9,TRUE)</f>
        <v>23395</v>
      </c>
      <c r="EC11" s="1">
        <f>HLOOKUP(EC$2,PLANEL_Pot_anual!$C$3:$AL$24,9,TRUE)</f>
        <v>23395</v>
      </c>
      <c r="ED11" s="1">
        <f>HLOOKUP(ED$2,PLANEL_Pot_anual!$C$3:$AL$24,9,TRUE)</f>
        <v>23395</v>
      </c>
      <c r="EE11" s="1">
        <f>HLOOKUP(EE$2,PLANEL_Pot_anual!$C$3:$AL$24,9,TRUE)</f>
        <v>23395</v>
      </c>
      <c r="EF11" s="1">
        <f>HLOOKUP(EF$2,PLANEL_Pot_anual!$C$3:$AL$24,9,TRUE)</f>
        <v>23395</v>
      </c>
      <c r="EG11" s="1">
        <f>HLOOKUP(EG$2,PLANEL_Pot_anual!$C$3:$AL$24,9,TRUE)</f>
        <v>23395</v>
      </c>
      <c r="EH11" s="1">
        <f>HLOOKUP(EH$2,PLANEL_Pot_anual!$C$3:$AL$24,9,TRUE)</f>
        <v>23395</v>
      </c>
      <c r="EI11" s="1">
        <f>HLOOKUP(EI$2,PLANEL_Pot_anual!$C$3:$AL$24,9,TRUE)</f>
        <v>23395</v>
      </c>
      <c r="EJ11" s="1">
        <f>HLOOKUP(EJ$2,PLANEL_Pot_anual!$C$3:$AL$24,9,TRUE)</f>
        <v>23395</v>
      </c>
      <c r="EK11" s="1">
        <f>HLOOKUP(EK$2,PLANEL_Pot_anual!$C$3:$AL$24,9,TRUE)</f>
        <v>23395</v>
      </c>
      <c r="EL11" s="1">
        <f>HLOOKUP(EL$2,PLANEL_Pot_anual!$C$3:$AL$24,9,TRUE)</f>
        <v>23395</v>
      </c>
      <c r="EM11" s="1">
        <f>HLOOKUP(EM$2,PLANEL_Pot_anual!$C$3:$AL$24,9,TRUE)</f>
        <v>23395</v>
      </c>
      <c r="EN11" s="1">
        <f>HLOOKUP(EN$2,PLANEL_Pot_anual!$C$3:$AL$24,9,TRUE)</f>
        <v>23395</v>
      </c>
      <c r="EO11" s="1">
        <f>HLOOKUP(EO$2,PLANEL_Pot_anual!$C$3:$AL$24,9,TRUE)</f>
        <v>23395</v>
      </c>
      <c r="EP11" s="1">
        <f>HLOOKUP(EP$2,PLANEL_Pot_anual!$C$3:$AL$24,9,TRUE)</f>
        <v>23395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13175.02317</v>
      </c>
      <c r="AF14" s="24">
        <f>HLOOKUP(AF$2,PLANEL_Pot_anual!$C$3:$AL$24,12,TRUE)</f>
        <v>13175.02317</v>
      </c>
      <c r="AG14" s="24">
        <f>HLOOKUP(AG$2,PLANEL_Pot_anual!$C$3:$AL$24,12,TRUE)</f>
        <v>13175.02317</v>
      </c>
      <c r="AH14" s="24">
        <f>HLOOKUP(AH$2,PLANEL_Pot_anual!$C$3:$AL$24,12,TRUE)</f>
        <v>13175.02317</v>
      </c>
      <c r="AI14" s="24">
        <f>HLOOKUP(AI$2,PLANEL_Pot_anual!$C$3:$AL$24,12,TRUE)</f>
        <v>13175.02317</v>
      </c>
      <c r="AJ14" s="24">
        <f>HLOOKUP(AJ$2,PLANEL_Pot_anual!$C$3:$AL$24,12,TRUE)</f>
        <v>13175.02317</v>
      </c>
      <c r="AK14" s="24">
        <f>HLOOKUP(AK$2,PLANEL_Pot_anual!$C$3:$AL$24,12,TRUE)</f>
        <v>13175.02317</v>
      </c>
      <c r="AL14" s="24">
        <f>HLOOKUP(AL$2,PLANEL_Pot_anual!$C$3:$AL$24,12,TRUE)</f>
        <v>13175.02317</v>
      </c>
      <c r="AM14" s="24">
        <f>HLOOKUP(AM$2,PLANEL_Pot_anual!$C$3:$AL$24,12,TRUE)</f>
        <v>13205.402606</v>
      </c>
      <c r="AN14" s="24">
        <f>HLOOKUP(AN$2,PLANEL_Pot_anual!$C$3:$AL$24,12,TRUE)</f>
        <v>13205.402606</v>
      </c>
      <c r="AO14" s="24">
        <f>HLOOKUP(AO$2,PLANEL_Pot_anual!$C$3:$AL$24,12,TRUE)</f>
        <v>13205.402606</v>
      </c>
      <c r="AP14" s="24">
        <f>HLOOKUP(AP$2,PLANEL_Pot_anual!$C$3:$AL$24,12,TRUE)</f>
        <v>13205.402606</v>
      </c>
      <c r="AQ14" s="24">
        <f>HLOOKUP(AQ$2,PLANEL_Pot_anual!$C$3:$AL$24,12,TRUE)</f>
        <v>13205.402606</v>
      </c>
      <c r="AR14" s="24">
        <f>HLOOKUP(AR$2,PLANEL_Pot_anual!$C$3:$AL$24,12,TRUE)</f>
        <v>13205.402606</v>
      </c>
      <c r="AS14" s="24">
        <f>HLOOKUP(AS$2,PLANEL_Pot_anual!$C$3:$AL$24,12,TRUE)</f>
        <v>13205.402606</v>
      </c>
      <c r="AT14" s="24">
        <f>HLOOKUP(AT$2,PLANEL_Pot_anual!$C$3:$AL$24,12,TRUE)</f>
        <v>13205.402606</v>
      </c>
      <c r="AU14" s="24">
        <f>HLOOKUP(AU$2,PLANEL_Pot_anual!$C$3:$AL$24,12,TRUE)</f>
        <v>13205.402606</v>
      </c>
      <c r="AV14" s="24">
        <f>HLOOKUP(AV$2,PLANEL_Pot_anual!$C$3:$AL$24,12,TRUE)</f>
        <v>13205.402606</v>
      </c>
      <c r="AW14" s="24">
        <f>HLOOKUP(AW$2,PLANEL_Pot_anual!$C$3:$AL$24,12,TRUE)</f>
        <v>13205.402606</v>
      </c>
      <c r="AX14" s="24">
        <f>HLOOKUP(AX$2,PLANEL_Pot_anual!$C$3:$AL$24,12,TRUE)</f>
        <v>13205.402606</v>
      </c>
      <c r="AY14" s="24">
        <f>HLOOKUP(AY$2,PLANEL_Pot_anual!$C$3:$AL$24,12,TRUE)</f>
        <v>13205.402606</v>
      </c>
      <c r="AZ14" s="24">
        <f>HLOOKUP(AZ$2,PLANEL_Pot_anual!$C$3:$AL$24,12,TRUE)</f>
        <v>13205.402606</v>
      </c>
      <c r="BA14" s="24">
        <f>HLOOKUP(BA$2,PLANEL_Pot_anual!$C$3:$AL$24,12,TRUE)</f>
        <v>13205.402606</v>
      </c>
      <c r="BB14" s="24">
        <f>HLOOKUP(BB$2,PLANEL_Pot_anual!$C$3:$AL$24,12,TRUE)</f>
        <v>13205.402606</v>
      </c>
      <c r="BC14" s="24">
        <f>HLOOKUP(BC$2,PLANEL_Pot_anual!$C$3:$AL$24,12,TRUE)</f>
        <v>13205.402606</v>
      </c>
      <c r="BD14" s="24">
        <f>HLOOKUP(BD$2,PLANEL_Pot_anual!$C$3:$AL$24,12,TRUE)</f>
        <v>13205.402606</v>
      </c>
      <c r="BE14" s="24">
        <f>HLOOKUP(BE$2,PLANEL_Pot_anual!$C$3:$AL$24,12,TRUE)</f>
        <v>13205.402606</v>
      </c>
      <c r="BF14" s="24">
        <f>HLOOKUP(BF$2,PLANEL_Pot_anual!$C$3:$AL$24,12,TRUE)</f>
        <v>13205.402606</v>
      </c>
      <c r="BG14" s="24">
        <f>HLOOKUP(BG$2,PLANEL_Pot_anual!$C$3:$AL$24,12,TRUE)</f>
        <v>13205.402606</v>
      </c>
      <c r="BH14" s="24">
        <f>HLOOKUP(BH$2,PLANEL_Pot_anual!$C$3:$AL$24,12,TRUE)</f>
        <v>13205.402606</v>
      </c>
      <c r="BI14" s="24">
        <f>HLOOKUP(BI$2,PLANEL_Pot_anual!$C$3:$AL$24,12,TRUE)</f>
        <v>13205.402606</v>
      </c>
      <c r="BJ14" s="24">
        <f>HLOOKUP(BJ$2,PLANEL_Pot_anual!$C$3:$AL$24,12,TRUE)</f>
        <v>13205.402606</v>
      </c>
      <c r="BK14" s="24">
        <f>HLOOKUP(BK$2,PLANEL_Pot_anual!$C$3:$AL$24,12,TRUE)</f>
        <v>13205.402606</v>
      </c>
      <c r="BL14" s="24">
        <f>HLOOKUP(BL$2,PLANEL_Pot_anual!$C$3:$AL$24,12,TRUE)</f>
        <v>13205.402606</v>
      </c>
      <c r="BM14" s="24">
        <f>HLOOKUP(BM$2,PLANEL_Pot_anual!$C$3:$AL$24,12,TRUE)</f>
        <v>13205.402606</v>
      </c>
      <c r="BN14" s="24">
        <f>HLOOKUP(BN$2,PLANEL_Pot_anual!$C$3:$AL$24,12,TRUE)</f>
        <v>13205.402606</v>
      </c>
      <c r="BO14" s="24">
        <f>HLOOKUP(BO$2,PLANEL_Pot_anual!$C$3:$AL$24,12,TRUE)</f>
        <v>13505.496607000001</v>
      </c>
      <c r="BP14" s="24">
        <f>HLOOKUP(BP$2,PLANEL_Pot_anual!$C$3:$AL$24,12,TRUE)</f>
        <v>13505.496607000001</v>
      </c>
      <c r="BQ14" s="24">
        <f>HLOOKUP(BQ$2,PLANEL_Pot_anual!$C$3:$AL$24,12,TRUE)</f>
        <v>13505.496607000001</v>
      </c>
      <c r="BR14" s="24">
        <f>HLOOKUP(BR$2,PLANEL_Pot_anual!$C$3:$AL$24,12,TRUE)</f>
        <v>13505.496607000001</v>
      </c>
      <c r="BS14" s="24">
        <f>HLOOKUP(BS$2,PLANEL_Pot_anual!$C$3:$AL$24,12,TRUE)</f>
        <v>13505.496607000001</v>
      </c>
      <c r="BT14" s="24">
        <f>HLOOKUP(BT$2,PLANEL_Pot_anual!$C$3:$AL$24,12,TRUE)</f>
        <v>13505.496607000001</v>
      </c>
      <c r="BU14" s="24">
        <f>HLOOKUP(BU$2,PLANEL_Pot_anual!$C$3:$AL$24,12,TRUE)</f>
        <v>13505.496607000001</v>
      </c>
      <c r="BV14" s="24">
        <f>HLOOKUP(BV$2,PLANEL_Pot_anual!$C$3:$AL$24,12,TRUE)</f>
        <v>13505.496607000001</v>
      </c>
      <c r="BW14" s="24">
        <f>HLOOKUP(BW$2,PLANEL_Pot_anual!$C$3:$AL$24,12,TRUE)</f>
        <v>13505.496607000001</v>
      </c>
      <c r="BX14" s="24">
        <f>HLOOKUP(BX$2,PLANEL_Pot_anual!$C$3:$AL$24,12,TRUE)</f>
        <v>13505.496607000001</v>
      </c>
      <c r="BY14" s="24">
        <f>HLOOKUP(BY$2,PLANEL_Pot_anual!$C$3:$AL$24,12,TRUE)</f>
        <v>13505.496607000001</v>
      </c>
      <c r="BZ14" s="24">
        <f>HLOOKUP(BZ$2,PLANEL_Pot_anual!$C$3:$AL$24,12,TRUE)</f>
        <v>13505.496607000001</v>
      </c>
      <c r="CA14" s="24">
        <f>HLOOKUP(CA$2,PLANEL_Pot_anual!$C$3:$AL$24,12,TRUE)</f>
        <v>13505.496607000001</v>
      </c>
      <c r="CB14" s="24">
        <f>HLOOKUP(CB$2,PLANEL_Pot_anual!$C$3:$AL$24,12,TRUE)</f>
        <v>13505.496607000001</v>
      </c>
      <c r="CC14" s="24">
        <f>HLOOKUP(CC$2,PLANEL_Pot_anual!$C$3:$AL$24,12,TRUE)</f>
        <v>13505.496607000001</v>
      </c>
      <c r="CD14" s="24">
        <f>HLOOKUP(CD$2,PLANEL_Pot_anual!$C$3:$AL$24,12,TRUE)</f>
        <v>13505.496607000001</v>
      </c>
      <c r="CE14" s="24">
        <f>HLOOKUP(CE$2,PLANEL_Pot_anual!$C$3:$AL$24,12,TRUE)</f>
        <v>13505.496607000001</v>
      </c>
      <c r="CF14" s="24">
        <f>HLOOKUP(CF$2,PLANEL_Pot_anual!$C$3:$AL$24,12,TRUE)</f>
        <v>13505.496607000001</v>
      </c>
      <c r="CG14" s="24">
        <f>HLOOKUP(CG$2,PLANEL_Pot_anual!$C$3:$AL$24,12,TRUE)</f>
        <v>13505.496607000001</v>
      </c>
      <c r="CH14" s="24">
        <f>HLOOKUP(CH$2,PLANEL_Pot_anual!$C$3:$AL$24,12,TRUE)</f>
        <v>13505.496607000001</v>
      </c>
      <c r="CI14" s="24">
        <f>HLOOKUP(CI$2,PLANEL_Pot_anual!$C$3:$AL$24,12,TRUE)</f>
        <v>13513.658224299999</v>
      </c>
      <c r="CJ14" s="24">
        <f>HLOOKUP(CJ$2,PLANEL_Pot_anual!$C$3:$AL$24,12,TRUE)</f>
        <v>13513.658224299999</v>
      </c>
      <c r="CK14" s="24">
        <f>HLOOKUP(CK$2,PLANEL_Pot_anual!$C$3:$AL$24,12,TRUE)</f>
        <v>13513.658224299999</v>
      </c>
      <c r="CL14" s="24">
        <f>HLOOKUP(CL$2,PLANEL_Pot_anual!$C$3:$AL$24,12,TRUE)</f>
        <v>13513.658224299999</v>
      </c>
      <c r="CM14" s="24">
        <f>HLOOKUP(CM$2,PLANEL_Pot_anual!$C$3:$AL$24,12,TRUE)</f>
        <v>13513.658224299999</v>
      </c>
      <c r="CN14" s="24">
        <f>HLOOKUP(CN$2,PLANEL_Pot_anual!$C$3:$AL$24,12,TRUE)</f>
        <v>13513.658224299999</v>
      </c>
      <c r="CO14" s="24">
        <f>HLOOKUP(CO$2,PLANEL_Pot_anual!$C$3:$AL$24,12,TRUE)</f>
        <v>13513.658224299999</v>
      </c>
      <c r="CP14" s="24">
        <f>HLOOKUP(CP$2,PLANEL_Pot_anual!$C$3:$AL$24,12,TRUE)</f>
        <v>13513.658224299999</v>
      </c>
      <c r="CQ14" s="24">
        <f>HLOOKUP(CQ$2,PLANEL_Pot_anual!$C$3:$AL$24,12,TRUE)</f>
        <v>13513.658224299999</v>
      </c>
      <c r="CR14" s="24">
        <f>HLOOKUP(CR$2,PLANEL_Pot_anual!$C$3:$AL$24,12,TRUE)</f>
        <v>13513.658224299999</v>
      </c>
      <c r="CS14" s="24">
        <f>HLOOKUP(CS$2,PLANEL_Pot_anual!$C$3:$AL$24,12,TRUE)</f>
        <v>13513.658224299999</v>
      </c>
      <c r="CT14" s="24">
        <f>HLOOKUP(CT$2,PLANEL_Pot_anual!$C$3:$AL$24,12,TRUE)</f>
        <v>13513.658224299999</v>
      </c>
      <c r="CU14" s="24">
        <f>HLOOKUP(CU$2,PLANEL_Pot_anual!$C$3:$AL$24,12,TRUE)</f>
        <v>13513.658224299999</v>
      </c>
      <c r="CV14" s="24">
        <f>HLOOKUP(CV$2,PLANEL_Pot_anual!$C$3:$AL$24,12,TRUE)</f>
        <v>13513.658224299999</v>
      </c>
      <c r="CW14" s="24">
        <f>HLOOKUP(CW$2,PLANEL_Pot_anual!$C$3:$AL$24,12,TRUE)</f>
        <v>13513.658224299999</v>
      </c>
      <c r="CX14" s="24">
        <f>HLOOKUP(CX$2,PLANEL_Pot_anual!$C$3:$AL$24,12,TRUE)</f>
        <v>13513.658224299999</v>
      </c>
      <c r="CY14" s="24">
        <f>HLOOKUP(CY$2,PLANEL_Pot_anual!$C$3:$AL$24,12,TRUE)</f>
        <v>13513.658224299999</v>
      </c>
      <c r="CZ14" s="24">
        <f>HLOOKUP(CZ$2,PLANEL_Pot_anual!$C$3:$AL$24,12,TRUE)</f>
        <v>13513.658224299999</v>
      </c>
      <c r="DA14" s="24">
        <f>HLOOKUP(DA$2,PLANEL_Pot_anual!$C$3:$AL$24,12,TRUE)</f>
        <v>13513.658224299999</v>
      </c>
      <c r="DB14" s="24">
        <f>HLOOKUP(DB$2,PLANEL_Pot_anual!$C$3:$AL$24,12,TRUE)</f>
        <v>13513.658224299999</v>
      </c>
      <c r="DC14" s="24">
        <f>HLOOKUP(DC$2,PLANEL_Pot_anual!$C$3:$AL$24,12,TRUE)</f>
        <v>13513.658224299999</v>
      </c>
      <c r="DD14" s="24">
        <f>HLOOKUP(DD$2,PLANEL_Pot_anual!$C$3:$AL$24,12,TRUE)</f>
        <v>13513.658224299999</v>
      </c>
      <c r="DE14" s="24">
        <f>HLOOKUP(DE$2,PLANEL_Pot_anual!$C$3:$AL$24,12,TRUE)</f>
        <v>13513.658224299999</v>
      </c>
      <c r="DF14" s="24">
        <f>HLOOKUP(DF$2,PLANEL_Pot_anual!$C$3:$AL$24,12,TRUE)</f>
        <v>13513.658224299999</v>
      </c>
      <c r="DG14" s="24">
        <f>HLOOKUP(DG$2,PLANEL_Pot_anual!$C$3:$AL$24,12,TRUE)</f>
        <v>13513.658224299999</v>
      </c>
      <c r="DH14" s="24">
        <f>HLOOKUP(DH$2,PLANEL_Pot_anual!$C$3:$AL$24,12,TRUE)</f>
        <v>13513.658224299999</v>
      </c>
      <c r="DI14" s="24">
        <f>HLOOKUP(DI$2,PLANEL_Pot_anual!$C$3:$AL$24,12,TRUE)</f>
        <v>13513.658224299999</v>
      </c>
      <c r="DJ14" s="24">
        <f>HLOOKUP(DJ$2,PLANEL_Pot_anual!$C$3:$AL$24,12,TRUE)</f>
        <v>13513.658224299999</v>
      </c>
      <c r="DK14" s="24">
        <f>HLOOKUP(DK$2,PLANEL_Pot_anual!$C$3:$AL$24,12,TRUE)</f>
        <v>13513.658224299999</v>
      </c>
      <c r="DL14" s="24">
        <f>HLOOKUP(DL$2,PLANEL_Pot_anual!$C$3:$AL$24,12,TRUE)</f>
        <v>13513.658224299999</v>
      </c>
      <c r="DM14" s="24">
        <f>HLOOKUP(DM$2,PLANEL_Pot_anual!$C$3:$AL$24,12,TRUE)</f>
        <v>13513.658224299999</v>
      </c>
      <c r="DN14" s="24">
        <f>HLOOKUP(DN$2,PLANEL_Pot_anual!$C$3:$AL$24,12,TRUE)</f>
        <v>13513.658224299999</v>
      </c>
      <c r="DO14" s="24">
        <f>HLOOKUP(DO$2,PLANEL_Pot_anual!$C$3:$AL$24,12,TRUE)</f>
        <v>13513.658224299999</v>
      </c>
      <c r="DP14" s="24">
        <f>HLOOKUP(DP$2,PLANEL_Pot_anual!$C$3:$AL$24,12,TRUE)</f>
        <v>13513.658224299999</v>
      </c>
      <c r="DQ14" s="24">
        <f>HLOOKUP(DQ$2,PLANEL_Pot_anual!$C$3:$AL$24,12,TRUE)</f>
        <v>13513.658224299999</v>
      </c>
      <c r="DR14" s="24">
        <f>HLOOKUP(DR$2,PLANEL_Pot_anual!$C$3:$AL$24,12,TRUE)</f>
        <v>13513.658224299999</v>
      </c>
      <c r="DS14" s="24">
        <f>HLOOKUP(DS$2,PLANEL_Pot_anual!$C$3:$AL$24,12,TRUE)</f>
        <v>13513.658224299999</v>
      </c>
      <c r="DT14" s="24">
        <f>HLOOKUP(DT$2,PLANEL_Pot_anual!$C$3:$AL$24,12,TRUE)</f>
        <v>13513.658224299999</v>
      </c>
      <c r="DU14" s="24">
        <f>HLOOKUP(DU$2,PLANEL_Pot_anual!$C$3:$AL$24,12,TRUE)</f>
        <v>13513.658224299999</v>
      </c>
      <c r="DV14" s="24">
        <f>HLOOKUP(DV$2,PLANEL_Pot_anual!$C$3:$AL$24,12,TRUE)</f>
        <v>13513.658224299999</v>
      </c>
      <c r="DW14" s="24">
        <f>HLOOKUP(DW$2,PLANEL_Pot_anual!$C$3:$AL$24,12,TRUE)</f>
        <v>13899.658224299999</v>
      </c>
      <c r="DX14" s="24">
        <f>HLOOKUP(DX$2,PLANEL_Pot_anual!$C$3:$AL$24,12,TRUE)</f>
        <v>13899.658224299999</v>
      </c>
      <c r="DY14" s="24">
        <f>HLOOKUP(DY$2,PLANEL_Pot_anual!$C$3:$AL$24,12,TRUE)</f>
        <v>13899.658224299999</v>
      </c>
      <c r="DZ14" s="24">
        <f>HLOOKUP(DZ$2,PLANEL_Pot_anual!$C$3:$AL$24,12,TRUE)</f>
        <v>13899.658224299999</v>
      </c>
      <c r="EA14" s="24">
        <f>HLOOKUP(EA$2,PLANEL_Pot_anual!$C$3:$AL$24,12,TRUE)</f>
        <v>13899.658224299999</v>
      </c>
      <c r="EB14" s="24">
        <f>HLOOKUP(EB$2,PLANEL_Pot_anual!$C$3:$AL$24,12,TRUE)</f>
        <v>13899.658224299999</v>
      </c>
      <c r="EC14" s="24">
        <f>HLOOKUP(EC$2,PLANEL_Pot_anual!$C$3:$AL$24,12,TRUE)</f>
        <v>13899.658224299999</v>
      </c>
      <c r="ED14" s="24">
        <f>HLOOKUP(ED$2,PLANEL_Pot_anual!$C$3:$AL$24,12,TRUE)</f>
        <v>13899.658224299999</v>
      </c>
      <c r="EE14" s="24">
        <f>HLOOKUP(EE$2,PLANEL_Pot_anual!$C$3:$AL$24,12,TRUE)</f>
        <v>13899.658224299999</v>
      </c>
      <c r="EF14" s="24">
        <f>HLOOKUP(EF$2,PLANEL_Pot_anual!$C$3:$AL$24,12,TRUE)</f>
        <v>13899.658224299999</v>
      </c>
      <c r="EG14" s="24">
        <f>HLOOKUP(EG$2,PLANEL_Pot_anual!$C$3:$AL$24,12,TRUE)</f>
        <v>13899.658224299999</v>
      </c>
      <c r="EH14" s="24">
        <f>HLOOKUP(EH$2,PLANEL_Pot_anual!$C$3:$AL$24,12,TRUE)</f>
        <v>13899.658224299999</v>
      </c>
      <c r="EI14" s="24">
        <f>HLOOKUP(EI$2,PLANEL_Pot_anual!$C$3:$AL$24,12,TRUE)</f>
        <v>13899.658224299999</v>
      </c>
      <c r="EJ14" s="24">
        <f>HLOOKUP(EJ$2,PLANEL_Pot_anual!$C$3:$AL$24,12,TRUE)</f>
        <v>13899.658224299999</v>
      </c>
      <c r="EK14" s="24">
        <f>HLOOKUP(EK$2,PLANEL_Pot_anual!$C$3:$AL$24,12,TRUE)</f>
        <v>13899.658224299999</v>
      </c>
      <c r="EL14" s="24">
        <f>HLOOKUP(EL$2,PLANEL_Pot_anual!$C$3:$AL$24,12,TRUE)</f>
        <v>13899.658224299999</v>
      </c>
      <c r="EM14" s="24">
        <f>HLOOKUP(EM$2,PLANEL_Pot_anual!$C$3:$AL$24,12,TRUE)</f>
        <v>13899.658224299999</v>
      </c>
      <c r="EN14" s="24">
        <f>HLOOKUP(EN$2,PLANEL_Pot_anual!$C$3:$AL$24,12,TRUE)</f>
        <v>13899.658224299999</v>
      </c>
      <c r="EO14" s="24">
        <f>HLOOKUP(EO$2,PLANEL_Pot_anual!$C$3:$AL$24,12,TRUE)</f>
        <v>13899.658224299999</v>
      </c>
      <c r="EP14" s="24">
        <f>HLOOKUP(EP$2,PLANEL_Pot_anual!$C$3:$AL$24,12,TRUE)</f>
        <v>13899.658224299999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25365.161501999995</v>
      </c>
      <c r="AJ17" s="30">
        <f>HLOOKUP(AJ$2,PLANEL_Pot_anual!$C$3:$AL$24,15,TRUE)</f>
        <v>25365.161501999995</v>
      </c>
      <c r="AK17" s="30">
        <f>HLOOKUP(AK$2,PLANEL_Pot_anual!$C$3:$AL$24,15,TRUE)</f>
        <v>25365.161501999995</v>
      </c>
      <c r="AL17" s="30">
        <f>HLOOKUP(AL$2,PLANEL_Pot_anual!$C$3:$AL$24,15,TRUE)</f>
        <v>25365.161501999995</v>
      </c>
      <c r="AM17" s="30">
        <f>HLOOKUP(AM$2,PLANEL_Pot_anual!$C$3:$AL$24,15,TRUE)</f>
        <v>27690.64314</v>
      </c>
      <c r="AN17" s="30">
        <f>HLOOKUP(AN$2,PLANEL_Pot_anual!$C$3:$AL$24,15,TRUE)</f>
        <v>27690.64314</v>
      </c>
      <c r="AO17" s="30">
        <f>HLOOKUP(AO$2,PLANEL_Pot_anual!$C$3:$AL$24,15,TRUE)</f>
        <v>27690.64314</v>
      </c>
      <c r="AP17" s="30">
        <f>HLOOKUP(AP$2,PLANEL_Pot_anual!$C$3:$AL$24,15,TRUE)</f>
        <v>27690.64314</v>
      </c>
      <c r="AQ17" s="30">
        <f>HLOOKUP(AQ$2,PLANEL_Pot_anual!$C$3:$AL$24,15,TRUE)</f>
        <v>36204.655379999997</v>
      </c>
      <c r="AR17" s="30">
        <f>HLOOKUP(AR$2,PLANEL_Pot_anual!$C$3:$AL$24,15,TRUE)</f>
        <v>36204.655379999997</v>
      </c>
      <c r="AS17" s="30">
        <f>HLOOKUP(AS$2,PLANEL_Pot_anual!$C$3:$AL$24,15,TRUE)</f>
        <v>36204.655379999997</v>
      </c>
      <c r="AT17" s="30">
        <f>HLOOKUP(AT$2,PLANEL_Pot_anual!$C$3:$AL$24,15,TRUE)</f>
        <v>36204.655379999997</v>
      </c>
      <c r="AU17" s="30">
        <f>HLOOKUP(AU$2,PLANEL_Pot_anual!$C$3:$AL$24,15,TRUE)</f>
        <v>36835.393199999999</v>
      </c>
      <c r="AV17" s="30">
        <f>HLOOKUP(AV$2,PLANEL_Pot_anual!$C$3:$AL$24,15,TRUE)</f>
        <v>36835.393199999999</v>
      </c>
      <c r="AW17" s="30">
        <f>HLOOKUP(AW$2,PLANEL_Pot_anual!$C$3:$AL$24,15,TRUE)</f>
        <v>36835.393199999999</v>
      </c>
      <c r="AX17" s="30">
        <f>HLOOKUP(AX$2,PLANEL_Pot_anual!$C$3:$AL$24,15,TRUE)</f>
        <v>36835.393199999999</v>
      </c>
      <c r="AY17" s="30">
        <f>HLOOKUP(AY$2,PLANEL_Pot_anual!$C$3:$AL$24,15,TRUE)</f>
        <v>36627.093200000003</v>
      </c>
      <c r="AZ17" s="30">
        <f>HLOOKUP(AZ$2,PLANEL_Pot_anual!$C$3:$AL$24,15,TRUE)</f>
        <v>36627.093200000003</v>
      </c>
      <c r="BA17" s="30">
        <f>HLOOKUP(BA$2,PLANEL_Pot_anual!$C$3:$AL$24,15,TRUE)</f>
        <v>36627.093200000003</v>
      </c>
      <c r="BB17" s="30">
        <f>HLOOKUP(BB$2,PLANEL_Pot_anual!$C$3:$AL$24,15,TRUE)</f>
        <v>36627.093200000003</v>
      </c>
      <c r="BC17" s="30">
        <f>HLOOKUP(BC$2,PLANEL_Pot_anual!$C$3:$AL$24,15,TRUE)</f>
        <v>36610.544200000004</v>
      </c>
      <c r="BD17" s="30">
        <f>HLOOKUP(BD$2,PLANEL_Pot_anual!$C$3:$AL$24,15,TRUE)</f>
        <v>36610.544200000004</v>
      </c>
      <c r="BE17" s="30">
        <f>HLOOKUP(BE$2,PLANEL_Pot_anual!$C$3:$AL$24,15,TRUE)</f>
        <v>36610.544200000004</v>
      </c>
      <c r="BF17" s="30">
        <f>HLOOKUP(BF$2,PLANEL_Pot_anual!$C$3:$AL$24,15,TRUE)</f>
        <v>36610.544200000004</v>
      </c>
      <c r="BG17" s="30">
        <f>HLOOKUP(BG$2,PLANEL_Pot_anual!$C$3:$AL$24,15,TRUE)</f>
        <v>36512.3442</v>
      </c>
      <c r="BH17" s="30">
        <f>HLOOKUP(BH$2,PLANEL_Pot_anual!$C$3:$AL$24,15,TRUE)</f>
        <v>36512.3442</v>
      </c>
      <c r="BI17" s="30">
        <f>HLOOKUP(BI$2,PLANEL_Pot_anual!$C$3:$AL$24,15,TRUE)</f>
        <v>36512.3442</v>
      </c>
      <c r="BJ17" s="30">
        <f>HLOOKUP(BJ$2,PLANEL_Pot_anual!$C$3:$AL$24,15,TRUE)</f>
        <v>36512.3442</v>
      </c>
      <c r="BK17" s="30">
        <f>HLOOKUP(BK$2,PLANEL_Pot_anual!$C$3:$AL$24,15,TRUE)</f>
        <v>43394.417268999998</v>
      </c>
      <c r="BL17" s="30">
        <f>HLOOKUP(BL$2,PLANEL_Pot_anual!$C$3:$AL$24,15,TRUE)</f>
        <v>43394.417268999998</v>
      </c>
      <c r="BM17" s="30">
        <f>HLOOKUP(BM$2,PLANEL_Pot_anual!$C$3:$AL$24,15,TRUE)</f>
        <v>43394.417268999998</v>
      </c>
      <c r="BN17" s="30">
        <f>HLOOKUP(BN$2,PLANEL_Pot_anual!$C$3:$AL$24,15,TRUE)</f>
        <v>43394.417268999998</v>
      </c>
      <c r="BO17" s="30">
        <f>HLOOKUP(BO$2,PLANEL_Pot_anual!$C$3:$AL$24,15,TRUE)</f>
        <v>46992.188419999999</v>
      </c>
      <c r="BP17" s="30">
        <f>HLOOKUP(BP$2,PLANEL_Pot_anual!$C$3:$AL$24,15,TRUE)</f>
        <v>46992.188419999999</v>
      </c>
      <c r="BQ17" s="30">
        <f>HLOOKUP(BQ$2,PLANEL_Pot_anual!$C$3:$AL$24,15,TRUE)</f>
        <v>46992.188419999999</v>
      </c>
      <c r="BR17" s="30">
        <f>HLOOKUP(BR$2,PLANEL_Pot_anual!$C$3:$AL$24,15,TRUE)</f>
        <v>46992.188419999999</v>
      </c>
      <c r="BS17" s="30">
        <f>HLOOKUP(BS$2,PLANEL_Pot_anual!$C$3:$AL$24,15,TRUE)</f>
        <v>50349.388800000001</v>
      </c>
      <c r="BT17" s="30">
        <f>HLOOKUP(BT$2,PLANEL_Pot_anual!$C$3:$AL$24,15,TRUE)</f>
        <v>50349.388800000001</v>
      </c>
      <c r="BU17" s="30">
        <f>HLOOKUP(BU$2,PLANEL_Pot_anual!$C$3:$AL$24,15,TRUE)</f>
        <v>50349.388800000001</v>
      </c>
      <c r="BV17" s="30">
        <f>HLOOKUP(BV$2,PLANEL_Pot_anual!$C$3:$AL$24,15,TRUE)</f>
        <v>50349.388800000001</v>
      </c>
      <c r="BW17" s="30">
        <f>HLOOKUP(BW$2,PLANEL_Pot_anual!$C$3:$AL$24,15,TRUE)</f>
        <v>55630.147839999998</v>
      </c>
      <c r="BX17" s="30">
        <f>HLOOKUP(BX$2,PLANEL_Pot_anual!$C$3:$AL$24,15,TRUE)</f>
        <v>55630.147839999998</v>
      </c>
      <c r="BY17" s="30">
        <f>HLOOKUP(BY$2,PLANEL_Pot_anual!$C$3:$AL$24,15,TRUE)</f>
        <v>55630.147839999998</v>
      </c>
      <c r="BZ17" s="30">
        <f>HLOOKUP(BZ$2,PLANEL_Pot_anual!$C$3:$AL$24,15,TRUE)</f>
        <v>55630.147839999998</v>
      </c>
      <c r="CA17" s="30">
        <f>HLOOKUP(CA$2,PLANEL_Pot_anual!$C$3:$AL$24,15,TRUE)</f>
        <v>62147.048280000003</v>
      </c>
      <c r="CB17" s="30">
        <f>HLOOKUP(CB$2,PLANEL_Pot_anual!$C$3:$AL$24,15,TRUE)</f>
        <v>62147.048280000003</v>
      </c>
      <c r="CC17" s="30">
        <f>HLOOKUP(CC$2,PLANEL_Pot_anual!$C$3:$AL$24,15,TRUE)</f>
        <v>62147.048280000003</v>
      </c>
      <c r="CD17" s="30">
        <f>HLOOKUP(CD$2,PLANEL_Pot_anual!$C$3:$AL$24,15,TRUE)</f>
        <v>62147.048280000003</v>
      </c>
      <c r="CE17" s="30">
        <f>HLOOKUP(CE$2,PLANEL_Pot_anual!$C$3:$AL$24,15,TRUE)</f>
        <v>68100.277319999994</v>
      </c>
      <c r="CF17" s="30">
        <f>HLOOKUP(CF$2,PLANEL_Pot_anual!$C$3:$AL$24,15,TRUE)</f>
        <v>68100.277319999994</v>
      </c>
      <c r="CG17" s="30">
        <f>HLOOKUP(CG$2,PLANEL_Pot_anual!$C$3:$AL$24,15,TRUE)</f>
        <v>68100.277319999994</v>
      </c>
      <c r="CH17" s="30">
        <f>HLOOKUP(CH$2,PLANEL_Pot_anual!$C$3:$AL$24,15,TRUE)</f>
        <v>68100.277319999994</v>
      </c>
      <c r="CI17" s="30">
        <f>HLOOKUP(CI$2,PLANEL_Pot_anual!$C$3:$AL$24,15,TRUE)</f>
        <v>74123.12457</v>
      </c>
      <c r="CJ17" s="30">
        <f>HLOOKUP(CJ$2,PLANEL_Pot_anual!$C$3:$AL$24,15,TRUE)</f>
        <v>74123.12457</v>
      </c>
      <c r="CK17" s="30">
        <f>HLOOKUP(CK$2,PLANEL_Pot_anual!$C$3:$AL$24,15,TRUE)</f>
        <v>74123.12457</v>
      </c>
      <c r="CL17" s="30">
        <f>HLOOKUP(CL$2,PLANEL_Pot_anual!$C$3:$AL$24,15,TRUE)</f>
        <v>74123.12457</v>
      </c>
      <c r="CM17" s="30">
        <f>HLOOKUP(CM$2,PLANEL_Pot_anual!$C$3:$AL$24,15,TRUE)</f>
        <v>74977.683259999991</v>
      </c>
      <c r="CN17" s="30">
        <f>HLOOKUP(CN$2,PLANEL_Pot_anual!$C$3:$AL$24,15,TRUE)</f>
        <v>74977.683259999991</v>
      </c>
      <c r="CO17" s="30">
        <f>HLOOKUP(CO$2,PLANEL_Pot_anual!$C$3:$AL$24,15,TRUE)</f>
        <v>74977.683259999991</v>
      </c>
      <c r="CP17" s="30">
        <f>HLOOKUP(CP$2,PLANEL_Pot_anual!$C$3:$AL$24,15,TRUE)</f>
        <v>74977.683259999991</v>
      </c>
      <c r="CQ17" s="30">
        <f>HLOOKUP(CQ$2,PLANEL_Pot_anual!$C$3:$AL$24,15,TRUE)</f>
        <v>76459.331739999994</v>
      </c>
      <c r="CR17" s="30">
        <f>HLOOKUP(CR$2,PLANEL_Pot_anual!$C$3:$AL$24,15,TRUE)</f>
        <v>76459.331739999994</v>
      </c>
      <c r="CS17" s="30">
        <f>HLOOKUP(CS$2,PLANEL_Pot_anual!$C$3:$AL$24,15,TRUE)</f>
        <v>76459.331739999994</v>
      </c>
      <c r="CT17" s="30">
        <f>HLOOKUP(CT$2,PLANEL_Pot_anual!$C$3:$AL$24,15,TRUE)</f>
        <v>76459.331739999994</v>
      </c>
      <c r="CU17" s="30">
        <f>HLOOKUP(CU$2,PLANEL_Pot_anual!$C$3:$AL$24,15,TRUE)</f>
        <v>71355.331739999994</v>
      </c>
      <c r="CV17" s="30">
        <f>HLOOKUP(CV$2,PLANEL_Pot_anual!$C$3:$AL$24,15,TRUE)</f>
        <v>71355.331739999994</v>
      </c>
      <c r="CW17" s="30">
        <f>HLOOKUP(CW$2,PLANEL_Pot_anual!$C$3:$AL$24,15,TRUE)</f>
        <v>71355.331739999994</v>
      </c>
      <c r="CX17" s="30">
        <f>HLOOKUP(CX$2,PLANEL_Pot_anual!$C$3:$AL$24,15,TRUE)</f>
        <v>71355.331739999994</v>
      </c>
      <c r="CY17" s="30">
        <f>HLOOKUP(CY$2,PLANEL_Pot_anual!$C$3:$AL$24,15,TRUE)</f>
        <v>85547.16760999999</v>
      </c>
      <c r="CZ17" s="30">
        <f>HLOOKUP(CZ$2,PLANEL_Pot_anual!$C$3:$AL$24,15,TRUE)</f>
        <v>85547.16760999999</v>
      </c>
      <c r="DA17" s="30">
        <f>HLOOKUP(DA$2,PLANEL_Pot_anual!$C$3:$AL$24,15,TRUE)</f>
        <v>85547.16760999999</v>
      </c>
      <c r="DB17" s="30">
        <f>HLOOKUP(DB$2,PLANEL_Pot_anual!$C$3:$AL$24,15,TRUE)</f>
        <v>85547.16760999999</v>
      </c>
      <c r="DC17" s="30">
        <f>HLOOKUP(DC$2,PLANEL_Pot_anual!$C$3:$AL$24,15,TRUE)</f>
        <v>89847.994599999991</v>
      </c>
      <c r="DD17" s="30">
        <f>HLOOKUP(DD$2,PLANEL_Pot_anual!$C$3:$AL$24,15,TRUE)</f>
        <v>89847.994599999991</v>
      </c>
      <c r="DE17" s="30">
        <f>HLOOKUP(DE$2,PLANEL_Pot_anual!$C$3:$AL$24,15,TRUE)</f>
        <v>89847.994599999991</v>
      </c>
      <c r="DF17" s="30">
        <f>HLOOKUP(DF$2,PLANEL_Pot_anual!$C$3:$AL$24,15,TRUE)</f>
        <v>89847.994599999991</v>
      </c>
      <c r="DG17" s="30">
        <f>HLOOKUP(DG$2,PLANEL_Pot_anual!$C$3:$AL$24,15,TRUE)</f>
        <v>93393.081269999995</v>
      </c>
      <c r="DH17" s="30">
        <f>HLOOKUP(DH$2,PLANEL_Pot_anual!$C$3:$AL$24,15,TRUE)</f>
        <v>93393.081269999995</v>
      </c>
      <c r="DI17" s="30">
        <f>HLOOKUP(DI$2,PLANEL_Pot_anual!$C$3:$AL$24,15,TRUE)</f>
        <v>93393.081269999995</v>
      </c>
      <c r="DJ17" s="30">
        <f>HLOOKUP(DJ$2,PLANEL_Pot_anual!$C$3:$AL$24,15,TRUE)</f>
        <v>93393.081269999995</v>
      </c>
      <c r="DK17" s="30">
        <f>HLOOKUP(DK$2,PLANEL_Pot_anual!$C$3:$AL$24,15,TRUE)</f>
        <v>96964.644239999994</v>
      </c>
      <c r="DL17" s="30">
        <f>HLOOKUP(DL$2,PLANEL_Pot_anual!$C$3:$AL$24,15,TRUE)</f>
        <v>96964.644239999994</v>
      </c>
      <c r="DM17" s="30">
        <f>HLOOKUP(DM$2,PLANEL_Pot_anual!$C$3:$AL$24,15,TRUE)</f>
        <v>96964.644239999994</v>
      </c>
      <c r="DN17" s="30">
        <f>HLOOKUP(DN$2,PLANEL_Pot_anual!$C$3:$AL$24,15,TRUE)</f>
        <v>96964.644239999994</v>
      </c>
      <c r="DO17" s="30">
        <f>HLOOKUP(DO$2,PLANEL_Pot_anual!$C$3:$AL$24,15,TRUE)</f>
        <v>100607.87508</v>
      </c>
      <c r="DP17" s="30">
        <f>HLOOKUP(DP$2,PLANEL_Pot_anual!$C$3:$AL$24,15,TRUE)</f>
        <v>100607.87508</v>
      </c>
      <c r="DQ17" s="30">
        <f>HLOOKUP(DQ$2,PLANEL_Pot_anual!$C$3:$AL$24,15,TRUE)</f>
        <v>100607.87508</v>
      </c>
      <c r="DR17" s="30">
        <f>HLOOKUP(DR$2,PLANEL_Pot_anual!$C$3:$AL$24,15,TRUE)</f>
        <v>100607.87508</v>
      </c>
      <c r="DS17" s="30">
        <f>HLOOKUP(DS$2,PLANEL_Pot_anual!$C$3:$AL$24,15,TRUE)</f>
        <v>105151.28476</v>
      </c>
      <c r="DT17" s="30">
        <f>HLOOKUP(DT$2,PLANEL_Pot_anual!$C$3:$AL$24,15,TRUE)</f>
        <v>105151.28476</v>
      </c>
      <c r="DU17" s="30">
        <f>HLOOKUP(DU$2,PLANEL_Pot_anual!$C$3:$AL$24,15,TRUE)</f>
        <v>105151.28476</v>
      </c>
      <c r="DV17" s="30">
        <f>HLOOKUP(DV$2,PLANEL_Pot_anual!$C$3:$AL$24,15,TRUE)</f>
        <v>105151.28476</v>
      </c>
      <c r="DW17" s="30">
        <f>HLOOKUP(DW$2,PLANEL_Pot_anual!$C$3:$AL$24,15,TRUE)</f>
        <v>109178.82919999999</v>
      </c>
      <c r="DX17" s="30">
        <f>HLOOKUP(DX$2,PLANEL_Pot_anual!$C$3:$AL$24,15,TRUE)</f>
        <v>109178.82919999999</v>
      </c>
      <c r="DY17" s="30">
        <f>HLOOKUP(DY$2,PLANEL_Pot_anual!$C$3:$AL$24,15,TRUE)</f>
        <v>109178.82919999999</v>
      </c>
      <c r="DZ17" s="30">
        <f>HLOOKUP(DZ$2,PLANEL_Pot_anual!$C$3:$AL$24,15,TRUE)</f>
        <v>109178.82919999999</v>
      </c>
      <c r="EA17" s="30">
        <f>HLOOKUP(EA$2,PLANEL_Pot_anual!$C$3:$AL$24,15,TRUE)</f>
        <v>113163.45488999999</v>
      </c>
      <c r="EB17" s="30">
        <f>HLOOKUP(EB$2,PLANEL_Pot_anual!$C$3:$AL$24,15,TRUE)</f>
        <v>113163.45488999999</v>
      </c>
      <c r="EC17" s="30">
        <f>HLOOKUP(EC$2,PLANEL_Pot_anual!$C$3:$AL$24,15,TRUE)</f>
        <v>113163.45488999999</v>
      </c>
      <c r="ED17" s="30">
        <f>HLOOKUP(ED$2,PLANEL_Pot_anual!$C$3:$AL$24,15,TRUE)</f>
        <v>113163.45488999999</v>
      </c>
      <c r="EE17" s="30">
        <f>HLOOKUP(EE$2,PLANEL_Pot_anual!$C$3:$AL$24,15,TRUE)</f>
        <v>118779.71893999999</v>
      </c>
      <c r="EF17" s="30">
        <f>HLOOKUP(EF$2,PLANEL_Pot_anual!$C$3:$AL$24,15,TRUE)</f>
        <v>118779.71893999999</v>
      </c>
      <c r="EG17" s="30">
        <f>HLOOKUP(EG$2,PLANEL_Pot_anual!$C$3:$AL$24,15,TRUE)</f>
        <v>118779.71893999999</v>
      </c>
      <c r="EH17" s="30">
        <f>HLOOKUP(EH$2,PLANEL_Pot_anual!$C$3:$AL$24,15,TRUE)</f>
        <v>118779.71893999999</v>
      </c>
      <c r="EI17" s="30">
        <f>HLOOKUP(EI$2,PLANEL_Pot_anual!$C$3:$AL$24,15,TRUE)</f>
        <v>124583.20616999999</v>
      </c>
      <c r="EJ17" s="30">
        <f>HLOOKUP(EJ$2,PLANEL_Pot_anual!$C$3:$AL$24,15,TRUE)</f>
        <v>124583.20616999999</v>
      </c>
      <c r="EK17" s="30">
        <f>HLOOKUP(EK$2,PLANEL_Pot_anual!$C$3:$AL$24,15,TRUE)</f>
        <v>124583.20616999999</v>
      </c>
      <c r="EL17" s="30">
        <f>HLOOKUP(EL$2,PLANEL_Pot_anual!$C$3:$AL$24,15,TRUE)</f>
        <v>124583.20616999999</v>
      </c>
      <c r="EM17" s="30">
        <f>HLOOKUP(EM$2,PLANEL_Pot_anual!$C$3:$AL$24,15,TRUE)</f>
        <v>126767.42135999999</v>
      </c>
      <c r="EN17" s="30">
        <f>HLOOKUP(EN$2,PLANEL_Pot_anual!$C$3:$AL$24,15,TRUE)</f>
        <v>126767.42135999999</v>
      </c>
      <c r="EO17" s="30">
        <f>HLOOKUP(EO$2,PLANEL_Pot_anual!$C$3:$AL$24,15,TRUE)</f>
        <v>126767.42135999999</v>
      </c>
      <c r="EP17" s="30">
        <f>HLOOKUP(EP$2,PLANEL_Pot_anual!$C$3:$AL$24,15,TRUE)</f>
        <v>126767.42135999999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4555.6522189999996</v>
      </c>
      <c r="BP20" s="26">
        <f>HLOOKUP(BP$2,PLANEL_Pot_anual!$C$3:$AL$24,18,TRUE)</f>
        <v>4555.6522189999996</v>
      </c>
      <c r="BQ20" s="26">
        <f>HLOOKUP(BQ$2,PLANEL_Pot_anual!$C$3:$AL$24,18,TRUE)</f>
        <v>4555.6522189999996</v>
      </c>
      <c r="BR20" s="26">
        <f>HLOOKUP(BR$2,PLANEL_Pot_anual!$C$3:$AL$24,18,TRUE)</f>
        <v>4555.6522189999996</v>
      </c>
      <c r="BS20" s="26">
        <f>HLOOKUP(BS$2,PLANEL_Pot_anual!$C$3:$AL$24,18,TRUE)</f>
        <v>9118.7151400000002</v>
      </c>
      <c r="BT20" s="26">
        <f>HLOOKUP(BT$2,PLANEL_Pot_anual!$C$3:$AL$24,18,TRUE)</f>
        <v>9118.7151400000002</v>
      </c>
      <c r="BU20" s="26">
        <f>HLOOKUP(BU$2,PLANEL_Pot_anual!$C$3:$AL$24,18,TRUE)</f>
        <v>9118.7151400000002</v>
      </c>
      <c r="BV20" s="26">
        <f>HLOOKUP(BV$2,PLANEL_Pot_anual!$C$3:$AL$24,18,TRUE)</f>
        <v>9118.7151400000002</v>
      </c>
      <c r="BW20" s="26">
        <f>HLOOKUP(BW$2,PLANEL_Pot_anual!$C$3:$AL$24,18,TRUE)</f>
        <v>10361.721367999999</v>
      </c>
      <c r="BX20" s="26">
        <f>HLOOKUP(BX$2,PLANEL_Pot_anual!$C$3:$AL$24,18,TRUE)</f>
        <v>10361.721367999999</v>
      </c>
      <c r="BY20" s="26">
        <f>HLOOKUP(BY$2,PLANEL_Pot_anual!$C$3:$AL$24,18,TRUE)</f>
        <v>10361.721367999999</v>
      </c>
      <c r="BZ20" s="26">
        <f>HLOOKUP(BZ$2,PLANEL_Pot_anual!$C$3:$AL$24,18,TRUE)</f>
        <v>10361.721367999999</v>
      </c>
      <c r="CA20" s="26">
        <f>HLOOKUP(CA$2,PLANEL_Pot_anual!$C$3:$AL$24,18,TRUE)</f>
        <v>10361.721367999999</v>
      </c>
      <c r="CB20" s="26">
        <f>HLOOKUP(CB$2,PLANEL_Pot_anual!$C$3:$AL$24,18,TRUE)</f>
        <v>10361.721367999999</v>
      </c>
      <c r="CC20" s="26">
        <f>HLOOKUP(CC$2,PLANEL_Pot_anual!$C$3:$AL$24,18,TRUE)</f>
        <v>10361.721367999999</v>
      </c>
      <c r="CD20" s="26">
        <f>HLOOKUP(CD$2,PLANEL_Pot_anual!$C$3:$AL$24,18,TRUE)</f>
        <v>10361.721367999999</v>
      </c>
      <c r="CE20" s="26">
        <f>HLOOKUP(CE$2,PLANEL_Pot_anual!$C$3:$AL$24,18,TRUE)</f>
        <v>10353.100367999999</v>
      </c>
      <c r="CF20" s="26">
        <f>HLOOKUP(CF$2,PLANEL_Pot_anual!$C$3:$AL$24,18,TRUE)</f>
        <v>10353.100367999999</v>
      </c>
      <c r="CG20" s="26">
        <f>HLOOKUP(CG$2,PLANEL_Pot_anual!$C$3:$AL$24,18,TRUE)</f>
        <v>10353.100367999999</v>
      </c>
      <c r="CH20" s="26">
        <f>HLOOKUP(CH$2,PLANEL_Pot_anual!$C$3:$AL$24,18,TRUE)</f>
        <v>10353.100367999999</v>
      </c>
      <c r="CI20" s="26">
        <f>HLOOKUP(CI$2,PLANEL_Pot_anual!$C$3:$AL$24,18,TRUE)</f>
        <v>10343.100367999999</v>
      </c>
      <c r="CJ20" s="26">
        <f>HLOOKUP(CJ$2,PLANEL_Pot_anual!$C$3:$AL$24,18,TRUE)</f>
        <v>10343.100367999999</v>
      </c>
      <c r="CK20" s="26">
        <f>HLOOKUP(CK$2,PLANEL_Pot_anual!$C$3:$AL$24,18,TRUE)</f>
        <v>10343.100367999999</v>
      </c>
      <c r="CL20" s="26">
        <f>HLOOKUP(CL$2,PLANEL_Pot_anual!$C$3:$AL$24,18,TRUE)</f>
        <v>10343.100367999999</v>
      </c>
      <c r="CM20" s="26">
        <f>HLOOKUP(CM$2,PLANEL_Pot_anual!$C$3:$AL$24,18,TRUE)</f>
        <v>10343.100367999999</v>
      </c>
      <c r="CN20" s="26">
        <f>HLOOKUP(CN$2,PLANEL_Pot_anual!$C$3:$AL$24,18,TRUE)</f>
        <v>10343.100367999999</v>
      </c>
      <c r="CO20" s="26">
        <f>HLOOKUP(CO$2,PLANEL_Pot_anual!$C$3:$AL$24,18,TRUE)</f>
        <v>10343.100367999999</v>
      </c>
      <c r="CP20" s="26">
        <f>HLOOKUP(CP$2,PLANEL_Pot_anual!$C$3:$AL$24,18,TRUE)</f>
        <v>10343.100367999999</v>
      </c>
      <c r="CQ20" s="26">
        <f>HLOOKUP(CQ$2,PLANEL_Pot_anual!$C$3:$AL$24,18,TRUE)</f>
        <v>9403.4303679999994</v>
      </c>
      <c r="CR20" s="26">
        <f>HLOOKUP(CR$2,PLANEL_Pot_anual!$C$3:$AL$24,18,TRUE)</f>
        <v>9403.4303679999994</v>
      </c>
      <c r="CS20" s="26">
        <f>HLOOKUP(CS$2,PLANEL_Pot_anual!$C$3:$AL$24,18,TRUE)</f>
        <v>9403.4303679999994</v>
      </c>
      <c r="CT20" s="26">
        <f>HLOOKUP(CT$2,PLANEL_Pot_anual!$C$3:$AL$24,18,TRUE)</f>
        <v>9403.4303679999994</v>
      </c>
      <c r="CU20" s="26">
        <f>HLOOKUP(CU$2,PLANEL_Pot_anual!$C$3:$AL$24,18,TRUE)</f>
        <v>8448.9583679999996</v>
      </c>
      <c r="CV20" s="26">
        <f>HLOOKUP(CV$2,PLANEL_Pot_anual!$C$3:$AL$24,18,TRUE)</f>
        <v>8448.9583679999996</v>
      </c>
      <c r="CW20" s="26">
        <f>HLOOKUP(CW$2,PLANEL_Pot_anual!$C$3:$AL$24,18,TRUE)</f>
        <v>8448.9583679999996</v>
      </c>
      <c r="CX20" s="26">
        <f>HLOOKUP(CX$2,PLANEL_Pot_anual!$C$3:$AL$24,18,TRUE)</f>
        <v>8448.9583679999996</v>
      </c>
      <c r="CY20" s="26">
        <f>HLOOKUP(CY$2,PLANEL_Pot_anual!$C$3:$AL$24,18,TRUE)</f>
        <v>12911.079045999999</v>
      </c>
      <c r="CZ20" s="26">
        <f>HLOOKUP(CZ$2,PLANEL_Pot_anual!$C$3:$AL$24,18,TRUE)</f>
        <v>12911.079045999999</v>
      </c>
      <c r="DA20" s="26">
        <f>HLOOKUP(DA$2,PLANEL_Pot_anual!$C$3:$AL$24,18,TRUE)</f>
        <v>12911.079045999999</v>
      </c>
      <c r="DB20" s="26">
        <f>HLOOKUP(DB$2,PLANEL_Pot_anual!$C$3:$AL$24,18,TRUE)</f>
        <v>12911.079045999999</v>
      </c>
      <c r="DC20" s="26">
        <f>HLOOKUP(DC$2,PLANEL_Pot_anual!$C$3:$AL$24,18,TRUE)</f>
        <v>17047.179173</v>
      </c>
      <c r="DD20" s="26">
        <f>HLOOKUP(DD$2,PLANEL_Pot_anual!$C$3:$AL$24,18,TRUE)</f>
        <v>17047.179173</v>
      </c>
      <c r="DE20" s="26">
        <f>HLOOKUP(DE$2,PLANEL_Pot_anual!$C$3:$AL$24,18,TRUE)</f>
        <v>17047.179173</v>
      </c>
      <c r="DF20" s="26">
        <f>HLOOKUP(DF$2,PLANEL_Pot_anual!$C$3:$AL$24,18,TRUE)</f>
        <v>17047.179173</v>
      </c>
      <c r="DG20" s="26">
        <f>HLOOKUP(DG$2,PLANEL_Pot_anual!$C$3:$AL$24,18,TRUE)</f>
        <v>21203.709987999999</v>
      </c>
      <c r="DH20" s="26">
        <f>HLOOKUP(DH$2,PLANEL_Pot_anual!$C$3:$AL$24,18,TRUE)</f>
        <v>21203.709987999999</v>
      </c>
      <c r="DI20" s="26">
        <f>HLOOKUP(DI$2,PLANEL_Pot_anual!$C$3:$AL$24,18,TRUE)</f>
        <v>21203.709987999999</v>
      </c>
      <c r="DJ20" s="26">
        <f>HLOOKUP(DJ$2,PLANEL_Pot_anual!$C$3:$AL$24,18,TRUE)</f>
        <v>21203.709987999999</v>
      </c>
      <c r="DK20" s="26">
        <f>HLOOKUP(DK$2,PLANEL_Pot_anual!$C$3:$AL$24,18,TRUE)</f>
        <v>25346.933098000001</v>
      </c>
      <c r="DL20" s="26">
        <f>HLOOKUP(DL$2,PLANEL_Pot_anual!$C$3:$AL$24,18,TRUE)</f>
        <v>25346.933098000001</v>
      </c>
      <c r="DM20" s="26">
        <f>HLOOKUP(DM$2,PLANEL_Pot_anual!$C$3:$AL$24,18,TRUE)</f>
        <v>25346.933098000001</v>
      </c>
      <c r="DN20" s="26">
        <f>HLOOKUP(DN$2,PLANEL_Pot_anual!$C$3:$AL$24,18,TRUE)</f>
        <v>25346.933098000001</v>
      </c>
      <c r="DO20" s="26">
        <f>HLOOKUP(DO$2,PLANEL_Pot_anual!$C$3:$AL$24,18,TRUE)</f>
        <v>29556.563608</v>
      </c>
      <c r="DP20" s="26">
        <f>HLOOKUP(DP$2,PLANEL_Pot_anual!$C$3:$AL$24,18,TRUE)</f>
        <v>29556.563608</v>
      </c>
      <c r="DQ20" s="26">
        <f>HLOOKUP(DQ$2,PLANEL_Pot_anual!$C$3:$AL$24,18,TRUE)</f>
        <v>29556.563608</v>
      </c>
      <c r="DR20" s="26">
        <f>HLOOKUP(DR$2,PLANEL_Pot_anual!$C$3:$AL$24,18,TRUE)</f>
        <v>29556.563608</v>
      </c>
      <c r="DS20" s="26">
        <f>HLOOKUP(DS$2,PLANEL_Pot_anual!$C$3:$AL$24,18,TRUE)</f>
        <v>33827.385188</v>
      </c>
      <c r="DT20" s="26">
        <f>HLOOKUP(DT$2,PLANEL_Pot_anual!$C$3:$AL$24,18,TRUE)</f>
        <v>33827.385188</v>
      </c>
      <c r="DU20" s="26">
        <f>HLOOKUP(DU$2,PLANEL_Pot_anual!$C$3:$AL$24,18,TRUE)</f>
        <v>33827.385188</v>
      </c>
      <c r="DV20" s="26">
        <f>HLOOKUP(DV$2,PLANEL_Pot_anual!$C$3:$AL$24,18,TRUE)</f>
        <v>33827.385188</v>
      </c>
      <c r="DW20" s="26">
        <f>HLOOKUP(DW$2,PLANEL_Pot_anual!$C$3:$AL$24,18,TRUE)</f>
        <v>38105.606617999998</v>
      </c>
      <c r="DX20" s="26">
        <f>HLOOKUP(DX$2,PLANEL_Pot_anual!$C$3:$AL$24,18,TRUE)</f>
        <v>38105.606617999998</v>
      </c>
      <c r="DY20" s="26">
        <f>HLOOKUP(DY$2,PLANEL_Pot_anual!$C$3:$AL$24,18,TRUE)</f>
        <v>38105.606617999998</v>
      </c>
      <c r="DZ20" s="26">
        <f>HLOOKUP(DZ$2,PLANEL_Pot_anual!$C$3:$AL$24,18,TRUE)</f>
        <v>38105.606617999998</v>
      </c>
      <c r="EA20" s="26">
        <f>HLOOKUP(EA$2,PLANEL_Pot_anual!$C$3:$AL$24,18,TRUE)</f>
        <v>42333.427468000002</v>
      </c>
      <c r="EB20" s="26">
        <f>HLOOKUP(EB$2,PLANEL_Pot_anual!$C$3:$AL$24,18,TRUE)</f>
        <v>42333.427468000002</v>
      </c>
      <c r="EC20" s="26">
        <f>HLOOKUP(EC$2,PLANEL_Pot_anual!$C$3:$AL$24,18,TRUE)</f>
        <v>42333.427468000002</v>
      </c>
      <c r="ED20" s="26">
        <f>HLOOKUP(ED$2,PLANEL_Pot_anual!$C$3:$AL$24,18,TRUE)</f>
        <v>42333.427468000002</v>
      </c>
      <c r="EE20" s="26">
        <f>HLOOKUP(EE$2,PLANEL_Pot_anual!$C$3:$AL$24,18,TRUE)</f>
        <v>47026.577707999997</v>
      </c>
      <c r="EF20" s="26">
        <f>HLOOKUP(EF$2,PLANEL_Pot_anual!$C$3:$AL$24,18,TRUE)</f>
        <v>47026.577707999997</v>
      </c>
      <c r="EG20" s="26">
        <f>HLOOKUP(EG$2,PLANEL_Pot_anual!$C$3:$AL$24,18,TRUE)</f>
        <v>47026.577707999997</v>
      </c>
      <c r="EH20" s="26">
        <f>HLOOKUP(EH$2,PLANEL_Pot_anual!$C$3:$AL$24,18,TRUE)</f>
        <v>47026.577707999997</v>
      </c>
      <c r="EI20" s="26">
        <f>HLOOKUP(EI$2,PLANEL_Pot_anual!$C$3:$AL$24,18,TRUE)</f>
        <v>51502.929867999999</v>
      </c>
      <c r="EJ20" s="26">
        <f>HLOOKUP(EJ$2,PLANEL_Pot_anual!$C$3:$AL$24,18,TRUE)</f>
        <v>51502.929867999999</v>
      </c>
      <c r="EK20" s="26">
        <f>HLOOKUP(EK$2,PLANEL_Pot_anual!$C$3:$AL$24,18,TRUE)</f>
        <v>51502.929867999999</v>
      </c>
      <c r="EL20" s="26">
        <f>HLOOKUP(EL$2,PLANEL_Pot_anual!$C$3:$AL$24,18,TRUE)</f>
        <v>51502.929867999999</v>
      </c>
      <c r="EM20" s="26">
        <f>HLOOKUP(EM$2,PLANEL_Pot_anual!$C$3:$AL$24,18,TRUE)</f>
        <v>55869.161767999998</v>
      </c>
      <c r="EN20" s="26">
        <f>HLOOKUP(EN$2,PLANEL_Pot_anual!$C$3:$AL$24,18,TRUE)</f>
        <v>55869.161767999998</v>
      </c>
      <c r="EO20" s="26">
        <f>HLOOKUP(EO$2,PLANEL_Pot_anual!$C$3:$AL$24,18,TRUE)</f>
        <v>55869.161767999998</v>
      </c>
      <c r="EP20" s="26">
        <f>HLOOKUP(EP$2,PLANEL_Pot_anual!$C$3:$AL$24,18,TRUE)</f>
        <v>55869.161767999998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250.3264154</v>
      </c>
      <c r="AN23" s="32">
        <f>HLOOKUP(AN$2,PLANEL_Pot_anual!$C$3:$AL$24,21,TRUE)</f>
        <v>250.3264154</v>
      </c>
      <c r="AO23" s="32">
        <f>HLOOKUP(AO$2,PLANEL_Pot_anual!$C$3:$AL$24,21,TRUE)</f>
        <v>250.3264154</v>
      </c>
      <c r="AP23" s="32">
        <f>HLOOKUP(AP$2,PLANEL_Pot_anual!$C$3:$AL$24,21,TRUE)</f>
        <v>250.3264154</v>
      </c>
      <c r="AQ23" s="32">
        <f>HLOOKUP(AQ$2,PLANEL_Pot_anual!$C$3:$AL$24,21,TRUE)</f>
        <v>4216.6059109999997</v>
      </c>
      <c r="AR23" s="32">
        <f>HLOOKUP(AR$2,PLANEL_Pot_anual!$C$3:$AL$24,21,TRUE)</f>
        <v>4216.6059109999997</v>
      </c>
      <c r="AS23" s="32">
        <f>HLOOKUP(AS$2,PLANEL_Pot_anual!$C$3:$AL$24,21,TRUE)</f>
        <v>4216.6059109999997</v>
      </c>
      <c r="AT23" s="32">
        <f>HLOOKUP(AT$2,PLANEL_Pot_anual!$C$3:$AL$24,21,TRUE)</f>
        <v>4216.6059109999997</v>
      </c>
      <c r="AU23" s="32">
        <f>HLOOKUP(AU$2,PLANEL_Pot_anual!$C$3:$AL$24,21,TRUE)</f>
        <v>5977.3957570000002</v>
      </c>
      <c r="AV23" s="32">
        <f>HLOOKUP(AV$2,PLANEL_Pot_anual!$C$3:$AL$24,21,TRUE)</f>
        <v>5977.3957570000002</v>
      </c>
      <c r="AW23" s="32">
        <f>HLOOKUP(AW$2,PLANEL_Pot_anual!$C$3:$AL$24,21,TRUE)</f>
        <v>5977.3957570000002</v>
      </c>
      <c r="AX23" s="32">
        <f>HLOOKUP(AX$2,PLANEL_Pot_anual!$C$3:$AL$24,21,TRUE)</f>
        <v>5977.3957570000002</v>
      </c>
      <c r="AY23" s="32">
        <f>HLOOKUP(AY$2,PLANEL_Pot_anual!$C$3:$AL$24,21,TRUE)</f>
        <v>8575.1427120000008</v>
      </c>
      <c r="AZ23" s="32">
        <f>HLOOKUP(AZ$2,PLANEL_Pot_anual!$C$3:$AL$24,21,TRUE)</f>
        <v>8575.1427120000008</v>
      </c>
      <c r="BA23" s="32">
        <f>HLOOKUP(BA$2,PLANEL_Pot_anual!$C$3:$AL$24,21,TRUE)</f>
        <v>8575.1427120000008</v>
      </c>
      <c r="BB23" s="32">
        <f>HLOOKUP(BB$2,PLANEL_Pot_anual!$C$3:$AL$24,21,TRUE)</f>
        <v>8575.1427120000008</v>
      </c>
      <c r="BC23" s="32">
        <f>HLOOKUP(BC$2,PLANEL_Pot_anual!$C$3:$AL$24,21,TRUE)</f>
        <v>9507.1518030000007</v>
      </c>
      <c r="BD23" s="32">
        <f>HLOOKUP(BD$2,PLANEL_Pot_anual!$C$3:$AL$24,21,TRUE)</f>
        <v>9507.1518030000007</v>
      </c>
      <c r="BE23" s="32">
        <f>HLOOKUP(BE$2,PLANEL_Pot_anual!$C$3:$AL$24,21,TRUE)</f>
        <v>9507.1518030000007</v>
      </c>
      <c r="BF23" s="32">
        <f>HLOOKUP(BF$2,PLANEL_Pot_anual!$C$3:$AL$24,21,TRUE)</f>
        <v>9507.1518030000007</v>
      </c>
      <c r="BG23" s="32">
        <f>HLOOKUP(BG$2,PLANEL_Pot_anual!$C$3:$AL$24,21,TRUE)</f>
        <v>11111.932559999999</v>
      </c>
      <c r="BH23" s="32">
        <f>HLOOKUP(BH$2,PLANEL_Pot_anual!$C$3:$AL$24,21,TRUE)</f>
        <v>11111.932559999999</v>
      </c>
      <c r="BI23" s="32">
        <f>HLOOKUP(BI$2,PLANEL_Pot_anual!$C$3:$AL$24,21,TRUE)</f>
        <v>11111.932559999999</v>
      </c>
      <c r="BJ23" s="32">
        <f>HLOOKUP(BJ$2,PLANEL_Pot_anual!$C$3:$AL$24,21,TRUE)</f>
        <v>11111.932559999999</v>
      </c>
      <c r="BK23" s="32">
        <f>HLOOKUP(BK$2,PLANEL_Pot_anual!$C$3:$AL$24,21,TRUE)</f>
        <v>13640.104685999999</v>
      </c>
      <c r="BL23" s="32">
        <f>HLOOKUP(BL$2,PLANEL_Pot_anual!$C$3:$AL$24,21,TRUE)</f>
        <v>13640.104685999999</v>
      </c>
      <c r="BM23" s="32">
        <f>HLOOKUP(BM$2,PLANEL_Pot_anual!$C$3:$AL$24,21,TRUE)</f>
        <v>13640.104685999999</v>
      </c>
      <c r="BN23" s="32">
        <f>HLOOKUP(BN$2,PLANEL_Pot_anual!$C$3:$AL$24,21,TRUE)</f>
        <v>13640.104685999999</v>
      </c>
      <c r="BO23" s="32">
        <f>HLOOKUP(BO$2,PLANEL_Pot_anual!$C$3:$AL$24,21,TRUE)</f>
        <v>17773.739419999998</v>
      </c>
      <c r="BP23" s="32">
        <f>HLOOKUP(BP$2,PLANEL_Pot_anual!$C$3:$AL$24,21,TRUE)</f>
        <v>17773.739419999998</v>
      </c>
      <c r="BQ23" s="32">
        <f>HLOOKUP(BQ$2,PLANEL_Pot_anual!$C$3:$AL$24,21,TRUE)</f>
        <v>17773.739419999998</v>
      </c>
      <c r="BR23" s="32">
        <f>HLOOKUP(BR$2,PLANEL_Pot_anual!$C$3:$AL$24,21,TRUE)</f>
        <v>17773.739419999998</v>
      </c>
      <c r="BS23" s="32">
        <f>HLOOKUP(BS$2,PLANEL_Pot_anual!$C$3:$AL$24,21,TRUE)</f>
        <v>19690.353862</v>
      </c>
      <c r="BT23" s="32">
        <f>HLOOKUP(BT$2,PLANEL_Pot_anual!$C$3:$AL$24,21,TRUE)</f>
        <v>19690.353862</v>
      </c>
      <c r="BU23" s="32">
        <f>HLOOKUP(BU$2,PLANEL_Pot_anual!$C$3:$AL$24,21,TRUE)</f>
        <v>19690.353862</v>
      </c>
      <c r="BV23" s="32">
        <f>HLOOKUP(BV$2,PLANEL_Pot_anual!$C$3:$AL$24,21,TRUE)</f>
        <v>19690.353862</v>
      </c>
      <c r="BW23" s="32">
        <f>HLOOKUP(BW$2,PLANEL_Pot_anual!$C$3:$AL$24,21,TRUE)</f>
        <v>21120.159529999997</v>
      </c>
      <c r="BX23" s="32">
        <f>HLOOKUP(BX$2,PLANEL_Pot_anual!$C$3:$AL$24,21,TRUE)</f>
        <v>21120.159529999997</v>
      </c>
      <c r="BY23" s="32">
        <f>HLOOKUP(BY$2,PLANEL_Pot_anual!$C$3:$AL$24,21,TRUE)</f>
        <v>21120.159529999997</v>
      </c>
      <c r="BZ23" s="32">
        <f>HLOOKUP(BZ$2,PLANEL_Pot_anual!$C$3:$AL$24,21,TRUE)</f>
        <v>21120.159529999997</v>
      </c>
      <c r="CA23" s="32">
        <f>HLOOKUP(CA$2,PLANEL_Pot_anual!$C$3:$AL$24,21,TRUE)</f>
        <v>22195.228210000001</v>
      </c>
      <c r="CB23" s="32">
        <f>HLOOKUP(CB$2,PLANEL_Pot_anual!$C$3:$AL$24,21,TRUE)</f>
        <v>22195.228210000001</v>
      </c>
      <c r="CC23" s="32">
        <f>HLOOKUP(CC$2,PLANEL_Pot_anual!$C$3:$AL$24,21,TRUE)</f>
        <v>22195.228210000001</v>
      </c>
      <c r="CD23" s="32">
        <f>HLOOKUP(CD$2,PLANEL_Pot_anual!$C$3:$AL$24,21,TRUE)</f>
        <v>22195.228210000001</v>
      </c>
      <c r="CE23" s="32">
        <f>HLOOKUP(CE$2,PLANEL_Pot_anual!$C$3:$AL$24,21,TRUE)</f>
        <v>25025.382140000002</v>
      </c>
      <c r="CF23" s="32">
        <f>HLOOKUP(CF$2,PLANEL_Pot_anual!$C$3:$AL$24,21,TRUE)</f>
        <v>25025.382140000002</v>
      </c>
      <c r="CG23" s="32">
        <f>HLOOKUP(CG$2,PLANEL_Pot_anual!$C$3:$AL$24,21,TRUE)</f>
        <v>25025.382140000002</v>
      </c>
      <c r="CH23" s="32">
        <f>HLOOKUP(CH$2,PLANEL_Pot_anual!$C$3:$AL$24,21,TRUE)</f>
        <v>25025.382140000002</v>
      </c>
      <c r="CI23" s="32">
        <f>HLOOKUP(CI$2,PLANEL_Pot_anual!$C$3:$AL$24,21,TRUE)</f>
        <v>27914.711239999997</v>
      </c>
      <c r="CJ23" s="32">
        <f>HLOOKUP(CJ$2,PLANEL_Pot_anual!$C$3:$AL$24,21,TRUE)</f>
        <v>27914.711239999997</v>
      </c>
      <c r="CK23" s="32">
        <f>HLOOKUP(CK$2,PLANEL_Pot_anual!$C$3:$AL$24,21,TRUE)</f>
        <v>27914.711239999997</v>
      </c>
      <c r="CL23" s="32">
        <f>HLOOKUP(CL$2,PLANEL_Pot_anual!$C$3:$AL$24,21,TRUE)</f>
        <v>27914.711239999997</v>
      </c>
      <c r="CM23" s="32">
        <f>HLOOKUP(CM$2,PLANEL_Pot_anual!$C$3:$AL$24,21,TRUE)</f>
        <v>29772.49005</v>
      </c>
      <c r="CN23" s="32">
        <f>HLOOKUP(CN$2,PLANEL_Pot_anual!$C$3:$AL$24,21,TRUE)</f>
        <v>29772.49005</v>
      </c>
      <c r="CO23" s="32">
        <f>HLOOKUP(CO$2,PLANEL_Pot_anual!$C$3:$AL$24,21,TRUE)</f>
        <v>29772.49005</v>
      </c>
      <c r="CP23" s="32">
        <f>HLOOKUP(CP$2,PLANEL_Pot_anual!$C$3:$AL$24,21,TRUE)</f>
        <v>29772.49005</v>
      </c>
      <c r="CQ23" s="32">
        <f>HLOOKUP(CQ$2,PLANEL_Pot_anual!$C$3:$AL$24,21,TRUE)</f>
        <v>30250.127970000001</v>
      </c>
      <c r="CR23" s="32">
        <f>HLOOKUP(CR$2,PLANEL_Pot_anual!$C$3:$AL$24,21,TRUE)</f>
        <v>30250.127970000001</v>
      </c>
      <c r="CS23" s="32">
        <f>HLOOKUP(CS$2,PLANEL_Pot_anual!$C$3:$AL$24,21,TRUE)</f>
        <v>30250.127970000001</v>
      </c>
      <c r="CT23" s="32">
        <f>HLOOKUP(CT$2,PLANEL_Pot_anual!$C$3:$AL$24,21,TRUE)</f>
        <v>30250.127970000001</v>
      </c>
      <c r="CU23" s="32">
        <f>HLOOKUP(CU$2,PLANEL_Pot_anual!$C$3:$AL$24,21,TRUE)</f>
        <v>33674.430309999996</v>
      </c>
      <c r="CV23" s="32">
        <f>HLOOKUP(CV$2,PLANEL_Pot_anual!$C$3:$AL$24,21,TRUE)</f>
        <v>33674.430309999996</v>
      </c>
      <c r="CW23" s="32">
        <f>HLOOKUP(CW$2,PLANEL_Pot_anual!$C$3:$AL$24,21,TRUE)</f>
        <v>33674.430309999996</v>
      </c>
      <c r="CX23" s="32">
        <f>HLOOKUP(CX$2,PLANEL_Pot_anual!$C$3:$AL$24,21,TRUE)</f>
        <v>33674.430309999996</v>
      </c>
      <c r="CY23" s="32">
        <f>HLOOKUP(CY$2,PLANEL_Pot_anual!$C$3:$AL$24,21,TRUE)</f>
        <v>33907.722670000003</v>
      </c>
      <c r="CZ23" s="32">
        <f>HLOOKUP(CZ$2,PLANEL_Pot_anual!$C$3:$AL$24,21,TRUE)</f>
        <v>33907.722670000003</v>
      </c>
      <c r="DA23" s="32">
        <f>HLOOKUP(DA$2,PLANEL_Pot_anual!$C$3:$AL$24,21,TRUE)</f>
        <v>33907.722670000003</v>
      </c>
      <c r="DB23" s="32">
        <f>HLOOKUP(DB$2,PLANEL_Pot_anual!$C$3:$AL$24,21,TRUE)</f>
        <v>33907.722670000003</v>
      </c>
      <c r="DC23" s="32">
        <f>HLOOKUP(DC$2,PLANEL_Pot_anual!$C$3:$AL$24,21,TRUE)</f>
        <v>36457.82387</v>
      </c>
      <c r="DD23" s="32">
        <f>HLOOKUP(DD$2,PLANEL_Pot_anual!$C$3:$AL$24,21,TRUE)</f>
        <v>36457.82387</v>
      </c>
      <c r="DE23" s="32">
        <f>HLOOKUP(DE$2,PLANEL_Pot_anual!$C$3:$AL$24,21,TRUE)</f>
        <v>36457.82387</v>
      </c>
      <c r="DF23" s="32">
        <f>HLOOKUP(DF$2,PLANEL_Pot_anual!$C$3:$AL$24,21,TRUE)</f>
        <v>36457.82387</v>
      </c>
      <c r="DG23" s="32">
        <f>HLOOKUP(DG$2,PLANEL_Pot_anual!$C$3:$AL$24,21,TRUE)</f>
        <v>38955.107250000001</v>
      </c>
      <c r="DH23" s="32">
        <f>HLOOKUP(DH$2,PLANEL_Pot_anual!$C$3:$AL$24,21,TRUE)</f>
        <v>38955.107250000001</v>
      </c>
      <c r="DI23" s="32">
        <f>HLOOKUP(DI$2,PLANEL_Pot_anual!$C$3:$AL$24,21,TRUE)</f>
        <v>38955.107250000001</v>
      </c>
      <c r="DJ23" s="32">
        <f>HLOOKUP(DJ$2,PLANEL_Pot_anual!$C$3:$AL$24,21,TRUE)</f>
        <v>38955.107250000001</v>
      </c>
      <c r="DK23" s="32">
        <f>HLOOKUP(DK$2,PLANEL_Pot_anual!$C$3:$AL$24,21,TRUE)</f>
        <v>41498.600809999996</v>
      </c>
      <c r="DL23" s="32">
        <f>HLOOKUP(DL$2,PLANEL_Pot_anual!$C$3:$AL$24,21,TRUE)</f>
        <v>41498.600809999996</v>
      </c>
      <c r="DM23" s="32">
        <f>HLOOKUP(DM$2,PLANEL_Pot_anual!$C$3:$AL$24,21,TRUE)</f>
        <v>41498.600809999996</v>
      </c>
      <c r="DN23" s="32">
        <f>HLOOKUP(DN$2,PLANEL_Pot_anual!$C$3:$AL$24,21,TRUE)</f>
        <v>41498.600809999996</v>
      </c>
      <c r="DO23" s="32">
        <f>HLOOKUP(DO$2,PLANEL_Pot_anual!$C$3:$AL$24,21,TRUE)</f>
        <v>44128.799440000003</v>
      </c>
      <c r="DP23" s="32">
        <f>HLOOKUP(DP$2,PLANEL_Pot_anual!$C$3:$AL$24,21,TRUE)</f>
        <v>44128.799440000003</v>
      </c>
      <c r="DQ23" s="32">
        <f>HLOOKUP(DQ$2,PLANEL_Pot_anual!$C$3:$AL$24,21,TRUE)</f>
        <v>44128.799440000003</v>
      </c>
      <c r="DR23" s="32">
        <f>HLOOKUP(DR$2,PLANEL_Pot_anual!$C$3:$AL$24,21,TRUE)</f>
        <v>44128.799440000003</v>
      </c>
      <c r="DS23" s="32">
        <f>HLOOKUP(DS$2,PLANEL_Pot_anual!$C$3:$AL$24,21,TRUE)</f>
        <v>47070.326560000001</v>
      </c>
      <c r="DT23" s="32">
        <f>HLOOKUP(DT$2,PLANEL_Pot_anual!$C$3:$AL$24,21,TRUE)</f>
        <v>47070.326560000001</v>
      </c>
      <c r="DU23" s="32">
        <f>HLOOKUP(DU$2,PLANEL_Pot_anual!$C$3:$AL$24,21,TRUE)</f>
        <v>47070.326560000001</v>
      </c>
      <c r="DV23" s="32">
        <f>HLOOKUP(DV$2,PLANEL_Pot_anual!$C$3:$AL$24,21,TRUE)</f>
        <v>47070.326560000001</v>
      </c>
      <c r="DW23" s="32">
        <f>HLOOKUP(DW$2,PLANEL_Pot_anual!$C$3:$AL$24,21,TRUE)</f>
        <v>49295.202640000003</v>
      </c>
      <c r="DX23" s="32">
        <f>HLOOKUP(DX$2,PLANEL_Pot_anual!$C$3:$AL$24,21,TRUE)</f>
        <v>49295.202640000003</v>
      </c>
      <c r="DY23" s="32">
        <f>HLOOKUP(DY$2,PLANEL_Pot_anual!$C$3:$AL$24,21,TRUE)</f>
        <v>49295.202640000003</v>
      </c>
      <c r="DZ23" s="32">
        <f>HLOOKUP(DZ$2,PLANEL_Pot_anual!$C$3:$AL$24,21,TRUE)</f>
        <v>49295.202640000003</v>
      </c>
      <c r="EA23" s="32">
        <f>HLOOKUP(EA$2,PLANEL_Pot_anual!$C$3:$AL$24,21,TRUE)</f>
        <v>51539.59246</v>
      </c>
      <c r="EB23" s="32">
        <f>HLOOKUP(EB$2,PLANEL_Pot_anual!$C$3:$AL$24,21,TRUE)</f>
        <v>51539.59246</v>
      </c>
      <c r="EC23" s="32">
        <f>HLOOKUP(EC$2,PLANEL_Pot_anual!$C$3:$AL$24,21,TRUE)</f>
        <v>51539.59246</v>
      </c>
      <c r="ED23" s="32">
        <f>HLOOKUP(ED$2,PLANEL_Pot_anual!$C$3:$AL$24,21,TRUE)</f>
        <v>51539.59246</v>
      </c>
      <c r="EE23" s="32">
        <f>HLOOKUP(EE$2,PLANEL_Pot_anual!$C$3:$AL$24,21,TRUE)</f>
        <v>54188.743999999999</v>
      </c>
      <c r="EF23" s="32">
        <f>HLOOKUP(EF$2,PLANEL_Pot_anual!$C$3:$AL$24,21,TRUE)</f>
        <v>54188.743999999999</v>
      </c>
      <c r="EG23" s="32">
        <f>HLOOKUP(EG$2,PLANEL_Pot_anual!$C$3:$AL$24,21,TRUE)</f>
        <v>54188.743999999999</v>
      </c>
      <c r="EH23" s="32">
        <f>HLOOKUP(EH$2,PLANEL_Pot_anual!$C$3:$AL$24,21,TRUE)</f>
        <v>54188.743999999999</v>
      </c>
      <c r="EI23" s="32">
        <f>HLOOKUP(EI$2,PLANEL_Pot_anual!$C$3:$AL$24,21,TRUE)</f>
        <v>57375.505400000002</v>
      </c>
      <c r="EJ23" s="32">
        <f>HLOOKUP(EJ$2,PLANEL_Pot_anual!$C$3:$AL$24,21,TRUE)</f>
        <v>57375.505400000002</v>
      </c>
      <c r="EK23" s="32">
        <f>HLOOKUP(EK$2,PLANEL_Pot_anual!$C$3:$AL$24,21,TRUE)</f>
        <v>57375.505400000002</v>
      </c>
      <c r="EL23" s="32">
        <f>HLOOKUP(EL$2,PLANEL_Pot_anual!$C$3:$AL$24,21,TRUE)</f>
        <v>57375.505400000002</v>
      </c>
      <c r="EM23" s="32">
        <f>HLOOKUP(EM$2,PLANEL_Pot_anual!$C$3:$AL$24,21,TRUE)</f>
        <v>59870.639820000004</v>
      </c>
      <c r="EN23" s="32">
        <f>HLOOKUP(EN$2,PLANEL_Pot_anual!$C$3:$AL$24,21,TRUE)</f>
        <v>59870.639820000004</v>
      </c>
      <c r="EO23" s="32">
        <f>HLOOKUP(EO$2,PLANEL_Pot_anual!$C$3:$AL$24,21,TRUE)</f>
        <v>59870.639820000004</v>
      </c>
      <c r="EP23" s="32">
        <f>HLOOKUP(EP$2,PLANEL_Pot_anual!$C$3:$AL$24,21,TRUE)</f>
        <v>59870.639820000004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180351.72260199997</v>
      </c>
      <c r="AF24" s="28">
        <f t="shared" si="0"/>
        <v>180351.72260199997</v>
      </c>
      <c r="AG24" s="28">
        <f t="shared" si="0"/>
        <v>180351.72260199997</v>
      </c>
      <c r="AH24" s="28">
        <f t="shared" si="0"/>
        <v>180351.72260199997</v>
      </c>
      <c r="AI24" s="28">
        <f t="shared" ref="AI24:BN24" si="1">SUM(AI4:AI23)</f>
        <v>186996.21168199999</v>
      </c>
      <c r="AJ24" s="28">
        <f t="shared" si="1"/>
        <v>186996.21168199999</v>
      </c>
      <c r="AK24" s="28">
        <f t="shared" si="1"/>
        <v>186996.21168199999</v>
      </c>
      <c r="AL24" s="28">
        <f t="shared" si="1"/>
        <v>186996.21168199999</v>
      </c>
      <c r="AM24" s="28">
        <f t="shared" si="1"/>
        <v>193213.73892739997</v>
      </c>
      <c r="AN24" s="28">
        <f t="shared" si="1"/>
        <v>193213.73892739997</v>
      </c>
      <c r="AO24" s="28">
        <f t="shared" si="1"/>
        <v>193213.73892739997</v>
      </c>
      <c r="AP24" s="28">
        <f t="shared" si="1"/>
        <v>193213.73892739997</v>
      </c>
      <c r="AQ24" s="28">
        <f t="shared" si="1"/>
        <v>204161.73066299994</v>
      </c>
      <c r="AR24" s="28">
        <f t="shared" si="1"/>
        <v>204161.73066299994</v>
      </c>
      <c r="AS24" s="28">
        <f t="shared" si="1"/>
        <v>204161.73066299994</v>
      </c>
      <c r="AT24" s="28">
        <f t="shared" si="1"/>
        <v>204161.73066299994</v>
      </c>
      <c r="AU24" s="28">
        <f t="shared" si="1"/>
        <v>209287.45832899996</v>
      </c>
      <c r="AV24" s="28">
        <f t="shared" si="1"/>
        <v>209287.45832899996</v>
      </c>
      <c r="AW24" s="28">
        <f t="shared" si="1"/>
        <v>209287.45832899996</v>
      </c>
      <c r="AX24" s="28">
        <f t="shared" si="1"/>
        <v>209287.45832899996</v>
      </c>
      <c r="AY24" s="28">
        <f t="shared" si="1"/>
        <v>213823.70199699997</v>
      </c>
      <c r="AZ24" s="28">
        <f t="shared" si="1"/>
        <v>213823.70199699997</v>
      </c>
      <c r="BA24" s="28">
        <f t="shared" si="1"/>
        <v>213823.70199699997</v>
      </c>
      <c r="BB24" s="28">
        <f t="shared" si="1"/>
        <v>213823.70199699997</v>
      </c>
      <c r="BC24" s="28">
        <f t="shared" si="1"/>
        <v>218903.44479899999</v>
      </c>
      <c r="BD24" s="28">
        <f t="shared" si="1"/>
        <v>218903.44479899999</v>
      </c>
      <c r="BE24" s="28">
        <f t="shared" si="1"/>
        <v>218903.44479899999</v>
      </c>
      <c r="BF24" s="28">
        <f t="shared" si="1"/>
        <v>218903.44479899999</v>
      </c>
      <c r="BG24" s="28">
        <f t="shared" si="1"/>
        <v>223754.19166199997</v>
      </c>
      <c r="BH24" s="28">
        <f t="shared" si="1"/>
        <v>223754.19166199997</v>
      </c>
      <c r="BI24" s="28">
        <f t="shared" si="1"/>
        <v>223754.19166199997</v>
      </c>
      <c r="BJ24" s="28">
        <f t="shared" si="1"/>
        <v>223754.19166199997</v>
      </c>
      <c r="BK24" s="28">
        <f t="shared" si="1"/>
        <v>233164.43685699999</v>
      </c>
      <c r="BL24" s="28">
        <f t="shared" si="1"/>
        <v>233164.43685699999</v>
      </c>
      <c r="BM24" s="28">
        <f t="shared" si="1"/>
        <v>233164.43685699999</v>
      </c>
      <c r="BN24" s="28">
        <f t="shared" si="1"/>
        <v>233164.43685699999</v>
      </c>
      <c r="BO24" s="28">
        <f t="shared" ref="BO24:CT24" si="2">SUM(BO4:BO23)</f>
        <v>242095.12596200002</v>
      </c>
      <c r="BP24" s="28">
        <f t="shared" si="2"/>
        <v>242095.12596200002</v>
      </c>
      <c r="BQ24" s="28">
        <f t="shared" si="2"/>
        <v>242095.12596200002</v>
      </c>
      <c r="BR24" s="28">
        <f t="shared" si="2"/>
        <v>242095.12596200002</v>
      </c>
      <c r="BS24" s="28">
        <f t="shared" si="2"/>
        <v>252944.140205</v>
      </c>
      <c r="BT24" s="28">
        <f t="shared" si="2"/>
        <v>252944.140205</v>
      </c>
      <c r="BU24" s="28">
        <f t="shared" si="2"/>
        <v>252944.140205</v>
      </c>
      <c r="BV24" s="28">
        <f t="shared" si="2"/>
        <v>252944.140205</v>
      </c>
      <c r="BW24" s="28">
        <f t="shared" si="2"/>
        <v>262931.88904099999</v>
      </c>
      <c r="BX24" s="28">
        <f t="shared" si="2"/>
        <v>262931.88904099999</v>
      </c>
      <c r="BY24" s="28">
        <f t="shared" si="2"/>
        <v>262931.88904099999</v>
      </c>
      <c r="BZ24" s="28">
        <f t="shared" si="2"/>
        <v>262931.88904099999</v>
      </c>
      <c r="CA24" s="28">
        <f t="shared" si="2"/>
        <v>273204.020861</v>
      </c>
      <c r="CB24" s="28">
        <f t="shared" si="2"/>
        <v>273204.020861</v>
      </c>
      <c r="CC24" s="28">
        <f t="shared" si="2"/>
        <v>273204.020861</v>
      </c>
      <c r="CD24" s="28">
        <f t="shared" si="2"/>
        <v>273204.020861</v>
      </c>
      <c r="CE24" s="28">
        <f t="shared" si="2"/>
        <v>282940.50573099998</v>
      </c>
      <c r="CF24" s="28">
        <f t="shared" si="2"/>
        <v>282940.50573099998</v>
      </c>
      <c r="CG24" s="28">
        <f t="shared" si="2"/>
        <v>282940.50573099998</v>
      </c>
      <c r="CH24" s="28">
        <f t="shared" si="2"/>
        <v>282940.50573099998</v>
      </c>
      <c r="CI24" s="28">
        <f t="shared" si="2"/>
        <v>293214.84369829996</v>
      </c>
      <c r="CJ24" s="28">
        <f t="shared" si="2"/>
        <v>293214.84369829996</v>
      </c>
      <c r="CK24" s="28">
        <f t="shared" si="2"/>
        <v>293214.84369829996</v>
      </c>
      <c r="CL24" s="28">
        <f t="shared" si="2"/>
        <v>293214.84369829996</v>
      </c>
      <c r="CM24" s="28">
        <f t="shared" si="2"/>
        <v>299548.27058829996</v>
      </c>
      <c r="CN24" s="28">
        <f t="shared" si="2"/>
        <v>299548.27058829996</v>
      </c>
      <c r="CO24" s="28">
        <f t="shared" si="2"/>
        <v>299548.27058829996</v>
      </c>
      <c r="CP24" s="28">
        <f t="shared" si="2"/>
        <v>299548.27058829996</v>
      </c>
      <c r="CQ24" s="28">
        <f t="shared" si="2"/>
        <v>306036.40376829996</v>
      </c>
      <c r="CR24" s="28">
        <f t="shared" si="2"/>
        <v>306036.40376829996</v>
      </c>
      <c r="CS24" s="28">
        <f t="shared" si="2"/>
        <v>306036.40376829996</v>
      </c>
      <c r="CT24" s="28">
        <f t="shared" si="2"/>
        <v>306036.40376829996</v>
      </c>
      <c r="CU24" s="28">
        <f t="shared" ref="CU24:DZ24" si="3">SUM(CU4:CU23)</f>
        <v>307018.34040829993</v>
      </c>
      <c r="CV24" s="28">
        <f t="shared" si="3"/>
        <v>307018.34040829993</v>
      </c>
      <c r="CW24" s="28">
        <f t="shared" si="3"/>
        <v>307018.34040829993</v>
      </c>
      <c r="CX24" s="28">
        <f t="shared" si="3"/>
        <v>307018.34040829993</v>
      </c>
      <c r="CY24" s="28">
        <f t="shared" si="3"/>
        <v>326830.58931629994</v>
      </c>
      <c r="CZ24" s="28">
        <f t="shared" si="3"/>
        <v>326830.58931629994</v>
      </c>
      <c r="DA24" s="28">
        <f t="shared" si="3"/>
        <v>326830.58931629994</v>
      </c>
      <c r="DB24" s="28">
        <f t="shared" si="3"/>
        <v>326830.58931629994</v>
      </c>
      <c r="DC24" s="28">
        <f t="shared" si="3"/>
        <v>338040.06781012996</v>
      </c>
      <c r="DD24" s="28">
        <f t="shared" si="3"/>
        <v>338040.06781012996</v>
      </c>
      <c r="DE24" s="28">
        <f t="shared" si="3"/>
        <v>338040.06781012996</v>
      </c>
      <c r="DF24" s="28">
        <f t="shared" si="3"/>
        <v>338040.06781012996</v>
      </c>
      <c r="DG24" s="28">
        <f t="shared" si="3"/>
        <v>348711.58792499994</v>
      </c>
      <c r="DH24" s="28">
        <f t="shared" si="3"/>
        <v>348711.58792499994</v>
      </c>
      <c r="DI24" s="28">
        <f t="shared" si="3"/>
        <v>348711.58792499994</v>
      </c>
      <c r="DJ24" s="28">
        <f t="shared" si="3"/>
        <v>348711.58792499994</v>
      </c>
      <c r="DK24" s="28">
        <f t="shared" si="3"/>
        <v>359446.57457259996</v>
      </c>
      <c r="DL24" s="28">
        <f t="shared" si="3"/>
        <v>359446.57457259996</v>
      </c>
      <c r="DM24" s="28">
        <f t="shared" si="3"/>
        <v>359446.57457259996</v>
      </c>
      <c r="DN24" s="28">
        <f t="shared" si="3"/>
        <v>359446.57457259996</v>
      </c>
      <c r="DO24" s="28">
        <f t="shared" si="3"/>
        <v>370417.9427741</v>
      </c>
      <c r="DP24" s="28">
        <f t="shared" si="3"/>
        <v>370417.9427741</v>
      </c>
      <c r="DQ24" s="28">
        <f t="shared" si="3"/>
        <v>370417.9427741</v>
      </c>
      <c r="DR24" s="28">
        <f t="shared" si="3"/>
        <v>370417.9427741</v>
      </c>
      <c r="DS24" s="28">
        <f t="shared" si="3"/>
        <v>382128.14893029997</v>
      </c>
      <c r="DT24" s="28">
        <f t="shared" si="3"/>
        <v>382128.14893029997</v>
      </c>
      <c r="DU24" s="28">
        <f t="shared" si="3"/>
        <v>382128.14893029997</v>
      </c>
      <c r="DV24" s="28">
        <f t="shared" si="3"/>
        <v>382128.14893029997</v>
      </c>
      <c r="DW24" s="28">
        <f t="shared" si="3"/>
        <v>393983.0154573</v>
      </c>
      <c r="DX24" s="28">
        <f t="shared" si="3"/>
        <v>393983.0154573</v>
      </c>
      <c r="DY24" s="28">
        <f t="shared" si="3"/>
        <v>393983.0154573</v>
      </c>
      <c r="DZ24" s="28">
        <f t="shared" si="3"/>
        <v>393983.0154573</v>
      </c>
      <c r="EA24" s="28">
        <f t="shared" ref="EA24:EP24" si="4">SUM(EA4:EA23)</f>
        <v>405409.28631729999</v>
      </c>
      <c r="EB24" s="28">
        <f t="shared" si="4"/>
        <v>405409.28631729999</v>
      </c>
      <c r="EC24" s="28">
        <f t="shared" si="4"/>
        <v>405409.28631729999</v>
      </c>
      <c r="ED24" s="28">
        <f t="shared" si="4"/>
        <v>405409.28631729999</v>
      </c>
      <c r="EE24" s="28">
        <f t="shared" si="4"/>
        <v>418955.6426072999</v>
      </c>
      <c r="EF24" s="28">
        <f t="shared" si="4"/>
        <v>418955.6426072999</v>
      </c>
      <c r="EG24" s="28">
        <f t="shared" si="4"/>
        <v>418955.6426072999</v>
      </c>
      <c r="EH24" s="28">
        <f t="shared" si="4"/>
        <v>418955.6426072999</v>
      </c>
      <c r="EI24" s="28">
        <f t="shared" si="4"/>
        <v>433079.30129729997</v>
      </c>
      <c r="EJ24" s="28">
        <f t="shared" si="4"/>
        <v>433079.30129729997</v>
      </c>
      <c r="EK24" s="28">
        <f t="shared" si="4"/>
        <v>433079.30129729997</v>
      </c>
      <c r="EL24" s="28">
        <f t="shared" si="4"/>
        <v>433079.30129729997</v>
      </c>
      <c r="EM24" s="28">
        <f t="shared" si="4"/>
        <v>443797.12490729993</v>
      </c>
      <c r="EN24" s="28">
        <f t="shared" si="4"/>
        <v>443797.12490729993</v>
      </c>
      <c r="EO24" s="28">
        <f t="shared" si="4"/>
        <v>443797.12490729993</v>
      </c>
      <c r="EP24" s="28">
        <f t="shared" si="4"/>
        <v>443797.12490729993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9.0603662448996661E-2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4.277791139463441E-2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2.6783870726884543E-2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2.6783349989925962E-2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2.6783349989925962E-2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2.6783697145648485E-2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2.6783697145648485E-2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2.6783697145648485E-2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8994.7243989000017</v>
      </c>
      <c r="AJ31" s="1">
        <f>PLANEL_GerMed_Trim!AJ17</f>
        <v>10754.1258782</v>
      </c>
      <c r="AK31" s="1">
        <f>PLANEL_GerMed_Trim!AK17</f>
        <v>14208.104241200001</v>
      </c>
      <c r="AL31" s="1">
        <f>PLANEL_GerMed_Trim!AL17</f>
        <v>11774.126040499999</v>
      </c>
      <c r="AM31" s="1">
        <f>PLANEL_GerMed_Trim!AM17</f>
        <v>9818.3061398999998</v>
      </c>
      <c r="AN31" s="1">
        <f>PLANEL_GerMed_Trim!AN17</f>
        <v>11754.441898199999</v>
      </c>
      <c r="AO31" s="1">
        <f>PLANEL_GerMed_Trim!AO17</f>
        <v>15537.1460212</v>
      </c>
      <c r="AP31" s="1">
        <f>PLANEL_GerMed_Trim!AP17</f>
        <v>12866.343886499999</v>
      </c>
      <c r="AQ31" s="1">
        <f>PLANEL_GerMed_Trim!AQ17</f>
        <v>12833.562805000001</v>
      </c>
      <c r="AR31" s="1">
        <f>PLANEL_GerMed_Trim!AR17</f>
        <v>15417.1384022</v>
      </c>
      <c r="AS31" s="1">
        <f>PLANEL_GerMed_Trim!AS17</f>
        <v>20403.667212100001</v>
      </c>
      <c r="AT31" s="1">
        <f>PLANEL_GerMed_Trim!AT17</f>
        <v>16865.469677199999</v>
      </c>
      <c r="AU31" s="1">
        <f>PLANEL_GerMed_Trim!AU17</f>
        <v>13056.941973000001</v>
      </c>
      <c r="AV31" s="1">
        <f>PLANEL_GerMed_Trim!AV17</f>
        <v>15688.4530142</v>
      </c>
      <c r="AW31" s="1">
        <f>PLANEL_GerMed_Trim!AW17</f>
        <v>20764.1417521</v>
      </c>
      <c r="AX31" s="1">
        <f>PLANEL_GerMed_Trim!AX17</f>
        <v>17161.7107192</v>
      </c>
      <c r="AY31" s="1">
        <f>PLANEL_GerMed_Trim!AY17</f>
        <v>12982.3024078</v>
      </c>
      <c r="AZ31" s="1">
        <f>PLANEL_GerMed_Trim!AZ17</f>
        <v>15610.6837452</v>
      </c>
      <c r="BA31" s="1">
        <f>PLANEL_GerMed_Trim!BA17</f>
        <v>20666.856900700001</v>
      </c>
      <c r="BB31" s="1">
        <f>PLANEL_GerMed_Trim!BB17</f>
        <v>17074.382891400001</v>
      </c>
      <c r="BC31" s="1">
        <f>PLANEL_GerMed_Trim!BC17</f>
        <v>12976.4300188</v>
      </c>
      <c r="BD31" s="1">
        <f>PLANEL_GerMed_Trim!BD17</f>
        <v>15603.721316899999</v>
      </c>
      <c r="BE31" s="1">
        <f>PLANEL_GerMed_Trim!BE17</f>
        <v>20657.686216200003</v>
      </c>
      <c r="BF31" s="1">
        <f>PLANEL_GerMed_Trim!BF17</f>
        <v>17066.7489413</v>
      </c>
      <c r="BG31" s="1">
        <f>PLANEL_GerMed_Trim!BG17</f>
        <v>12941.651964799999</v>
      </c>
      <c r="BH31" s="1">
        <f>PLANEL_GerMed_Trim!BH17</f>
        <v>15561.4801599</v>
      </c>
      <c r="BI31" s="1">
        <f>PLANEL_GerMed_Trim!BI17</f>
        <v>20601.563690200001</v>
      </c>
      <c r="BJ31" s="1">
        <f>PLANEL_GerMed_Trim!BJ17</f>
        <v>17020.6269723</v>
      </c>
      <c r="BK31" s="1">
        <f>PLANEL_GerMed_Trim!BK17</f>
        <v>15378.9748918</v>
      </c>
      <c r="BL31" s="1">
        <f>PLANEL_GerMed_Trim!BL17</f>
        <v>18521.8337589</v>
      </c>
      <c r="BM31" s="1">
        <f>PLANEL_GerMed_Trim!BM17</f>
        <v>24534.7543372</v>
      </c>
      <c r="BN31" s="1">
        <f>PLANEL_GerMed_Trim!BN17</f>
        <v>20252.956520299998</v>
      </c>
      <c r="BO31" s="1">
        <f>PLANEL_GerMed_Trim!BO17</f>
        <v>16652.945434199999</v>
      </c>
      <c r="BP31" s="1">
        <f>PLANEL_GerMed_Trim!BP17</f>
        <v>20072.144527099998</v>
      </c>
      <c r="BQ31" s="1">
        <f>PLANEL_GerMed_Trim!BQ17</f>
        <v>26595.916842300001</v>
      </c>
      <c r="BR31" s="1">
        <f>PLANEL_GerMed_Trim!BR17</f>
        <v>21945.145037599999</v>
      </c>
      <c r="BS31" s="1">
        <f>PLANEL_GerMed_Trim!BS17</f>
        <v>17840.336354999999</v>
      </c>
      <c r="BT31" s="1">
        <f>PLANEL_GerMed_Trim!BT17</f>
        <v>21537.7645811</v>
      </c>
      <c r="BU31" s="1">
        <f>PLANEL_GerMed_Trim!BU17</f>
        <v>28554.1521249</v>
      </c>
      <c r="BV31" s="1">
        <f>PLANEL_GerMed_Trim!BV17</f>
        <v>23541.028569800001</v>
      </c>
      <c r="BW31" s="1">
        <f>PLANEL_GerMed_Trim!BW17</f>
        <v>19709.468127300002</v>
      </c>
      <c r="BX31" s="1">
        <f>PLANEL_GerMed_Trim!BX17</f>
        <v>23823.9730681</v>
      </c>
      <c r="BY31" s="1">
        <f>PLANEL_GerMed_Trim!BY17</f>
        <v>31599.147496699999</v>
      </c>
      <c r="BZ31" s="1">
        <f>PLANEL_GerMed_Trim!BZ17</f>
        <v>26034.285359000001</v>
      </c>
      <c r="CA31" s="1">
        <f>PLANEL_GerMed_Trim!CA17</f>
        <v>22016.123637199998</v>
      </c>
      <c r="CB31" s="1">
        <f>PLANEL_GerMed_Trim!CB17</f>
        <v>26645.485032099998</v>
      </c>
      <c r="CC31" s="1">
        <f>PLANEL_GerMed_Trim!CC17</f>
        <v>35357.182521800001</v>
      </c>
      <c r="CD31" s="1">
        <f>PLANEL_GerMed_Trim!CD17</f>
        <v>29111.2967957</v>
      </c>
      <c r="CE31" s="1">
        <f>PLANEL_GerMed_Trim!CE17</f>
        <v>24121.389431700001</v>
      </c>
      <c r="CF31" s="1">
        <f>PLANEL_GerMed_Trim!CF17</f>
        <v>29248.5280566</v>
      </c>
      <c r="CG31" s="1">
        <f>PLANEL_GerMed_Trim!CG17</f>
        <v>38837.207161099999</v>
      </c>
      <c r="CH31" s="1">
        <f>PLANEL_GerMed_Trim!CH17</f>
        <v>31944.872648500001</v>
      </c>
      <c r="CI31" s="1">
        <f>PLANEL_GerMed_Trim!CI17</f>
        <v>26254.177384199997</v>
      </c>
      <c r="CJ31" s="1">
        <f>PLANEL_GerMed_Trim!CJ17</f>
        <v>31842.4891976</v>
      </c>
      <c r="CK31" s="1">
        <f>PLANEL_GerMed_Trim!CK17</f>
        <v>42285.238319299999</v>
      </c>
      <c r="CL31" s="1">
        <f>PLANEL_GerMed_Trim!CL17</f>
        <v>34776.493973600001</v>
      </c>
      <c r="CM31" s="1">
        <f>PLANEL_GerMed_Trim!CM17</f>
        <v>26555.381632299999</v>
      </c>
      <c r="CN31" s="1">
        <f>PLANEL_GerMed_Trim!CN17</f>
        <v>32229.718530000002</v>
      </c>
      <c r="CO31" s="1">
        <f>PLANEL_GerMed_Trim!CO17</f>
        <v>42809.746020400002</v>
      </c>
      <c r="CP31" s="1">
        <f>PLANEL_GerMed_Trim!CP17</f>
        <v>35195.293189099997</v>
      </c>
      <c r="CQ31" s="1">
        <f>PLANEL_GerMed_Trim!CQ17</f>
        <v>27080.115345300001</v>
      </c>
      <c r="CR31" s="1">
        <f>PLANEL_GerMed_Trim!CR17</f>
        <v>32867.056057000002</v>
      </c>
      <c r="CS31" s="1">
        <f>PLANEL_GerMed_Trim!CS17</f>
        <v>43656.526616399999</v>
      </c>
      <c r="CT31" s="1">
        <f>PLANEL_GerMed_Trim!CT17</f>
        <v>35891.184694099997</v>
      </c>
      <c r="CU31" s="1">
        <f>PLANEL_GerMed_Trim!CU17</f>
        <v>25270.970149299999</v>
      </c>
      <c r="CV31" s="1">
        <f>PLANEL_GerMed_Trim!CV17</f>
        <v>30692.466176900001</v>
      </c>
      <c r="CW31" s="1">
        <f>PLANEL_GerMed_Trim!CW17</f>
        <v>40777.999073600004</v>
      </c>
      <c r="CX31" s="1">
        <f>PLANEL_GerMed_Trim!CX17</f>
        <v>33512.5419683</v>
      </c>
      <c r="CY31" s="1">
        <f>PLANEL_GerMed_Trim!CY17</f>
        <v>30296.986229099999</v>
      </c>
      <c r="CZ31" s="1">
        <f>PLANEL_GerMed_Trim!CZ17</f>
        <v>36798.485428100001</v>
      </c>
      <c r="DA31" s="1">
        <f>PLANEL_GerMed_Trim!DA17</f>
        <v>48891.273920199994</v>
      </c>
      <c r="DB31" s="1">
        <f>PLANEL_GerMed_Trim!DB17</f>
        <v>40179.265006299996</v>
      </c>
      <c r="DC31" s="1">
        <f>PLANEL_GerMed_Trim!DC17</f>
        <v>31820.147075000001</v>
      </c>
      <c r="DD31" s="1">
        <f>PLANEL_GerMed_Trim!DD17</f>
        <v>38648.504823000003</v>
      </c>
      <c r="DE31" s="1">
        <f>PLANEL_GerMed_Trim!DE17</f>
        <v>51349.250220000002</v>
      </c>
      <c r="DF31" s="1">
        <f>PLANEL_GerMed_Trim!DF17</f>
        <v>42199.250848000003</v>
      </c>
      <c r="DG31" s="1">
        <f>PLANEL_GerMed_Trim!DG17</f>
        <v>33075.658448000002</v>
      </c>
      <c r="DH31" s="1">
        <f>PLANEL_GerMed_Trim!DH17</f>
        <v>40173.439233000005</v>
      </c>
      <c r="DI31" s="1">
        <f>PLANEL_GerMed_Trim!DI17</f>
        <v>53375.31149</v>
      </c>
      <c r="DJ31" s="1">
        <f>PLANEL_GerMed_Trim!DJ17</f>
        <v>43864.285241000005</v>
      </c>
      <c r="DK31" s="1">
        <f>PLANEL_GerMed_Trim!DK17</f>
        <v>34340.546546999998</v>
      </c>
      <c r="DL31" s="1">
        <f>PLANEL_GerMed_Trim!DL17</f>
        <v>41709.762553</v>
      </c>
      <c r="DM31" s="1">
        <f>PLANEL_GerMed_Trim!DM17</f>
        <v>55416.504300000001</v>
      </c>
      <c r="DN31" s="1">
        <f>PLANEL_GerMed_Trim!DN17</f>
        <v>45541.754871000005</v>
      </c>
      <c r="DO31" s="1">
        <f>PLANEL_GerMed_Trim!DO17</f>
        <v>35630.816205999996</v>
      </c>
      <c r="DP31" s="1">
        <f>PLANEL_GerMed_Trim!DP17</f>
        <v>43276.914113000006</v>
      </c>
      <c r="DQ31" s="1">
        <f>PLANEL_GerMed_Trim!DQ17</f>
        <v>57498.656199999998</v>
      </c>
      <c r="DR31" s="1">
        <f>PLANEL_GerMed_Trim!DR17</f>
        <v>47252.885011000006</v>
      </c>
      <c r="DS31" s="1">
        <f>PLANEL_GerMed_Trim!DS17</f>
        <v>37239.889005999998</v>
      </c>
      <c r="DT31" s="1">
        <f>PLANEL_GerMed_Trim!DT17</f>
        <v>45231.281503000006</v>
      </c>
      <c r="DU31" s="1">
        <f>PLANEL_GerMed_Trim!DU17</f>
        <v>60095.271529999998</v>
      </c>
      <c r="DV31" s="1">
        <f>PLANEL_GerMed_Trim!DV17</f>
        <v>49386.805601</v>
      </c>
      <c r="DW31" s="1">
        <f>PLANEL_GerMed_Trim!DW17</f>
        <v>38666.265375999996</v>
      </c>
      <c r="DX31" s="1">
        <f>PLANEL_GerMed_Trim!DX17</f>
        <v>46963.747222999998</v>
      </c>
      <c r="DY31" s="1">
        <f>PLANEL_GerMed_Trim!DY17</f>
        <v>62397.063439999998</v>
      </c>
      <c r="DZ31" s="1">
        <f>PLANEL_GerMed_Trim!DZ17</f>
        <v>51278.437781000001</v>
      </c>
      <c r="EA31" s="1">
        <f>PLANEL_GerMed_Trim!EA17</f>
        <v>40077.441835999998</v>
      </c>
      <c r="EB31" s="1">
        <f>PLANEL_GerMed_Trim!EB17</f>
        <v>48677.751253000002</v>
      </c>
      <c r="EC31" s="1">
        <f>PLANEL_GerMed_Trim!EC17</f>
        <v>64674.32675</v>
      </c>
      <c r="ED31" s="1">
        <f>PLANEL_GerMed_Trim!ED17</f>
        <v>53149.912151000004</v>
      </c>
      <c r="EE31" s="1">
        <f>PLANEL_GerMed_Trim!EE17</f>
        <v>42066.471745999996</v>
      </c>
      <c r="EF31" s="1">
        <f>PLANEL_GerMed_Trim!EF17</f>
        <v>51093.611613000001</v>
      </c>
      <c r="EG31" s="1">
        <f>PLANEL_GerMed_Trim!EG17</f>
        <v>67884.091749999992</v>
      </c>
      <c r="EH31" s="1">
        <f>PLANEL_GerMed_Trim!EH17</f>
        <v>55787.724341000008</v>
      </c>
      <c r="EI31" s="1">
        <f>PLANEL_GerMed_Trim!EI17</f>
        <v>44121.807736000002</v>
      </c>
      <c r="EJ31" s="1">
        <f>PLANEL_GerMed_Trim!EJ17</f>
        <v>53590.006833000007</v>
      </c>
      <c r="EK31" s="1">
        <f>PLANEL_GerMed_Trim!EK17</f>
        <v>71200.857130000004</v>
      </c>
      <c r="EL31" s="1">
        <f>PLANEL_GerMed_Trim!EL17</f>
        <v>58513.470351000004</v>
      </c>
      <c r="EM31" s="1">
        <f>PLANEL_GerMed_Trim!EM17</f>
        <v>44895.359205999994</v>
      </c>
      <c r="EN31" s="1">
        <f>PLANEL_GerMed_Trim!EN17</f>
        <v>54529.556473000004</v>
      </c>
      <c r="EO31" s="1">
        <f>PLANEL_GerMed_Trim!EO17</f>
        <v>72449.163369999995</v>
      </c>
      <c r="EP31" s="1">
        <f>PLANEL_GerMed_Trim!EP17</f>
        <v>59539.339051000003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0.35460938808494419</v>
      </c>
      <c r="AJ32" s="33">
        <f t="shared" si="15"/>
        <v>0.42397230064362323</v>
      </c>
      <c r="AK32" s="33">
        <f t="shared" si="15"/>
        <v>0.56014247100613646</v>
      </c>
      <c r="AL32" s="33">
        <f t="shared" si="15"/>
        <v>0.46418494278349587</v>
      </c>
      <c r="AM32" s="33">
        <f t="shared" si="15"/>
        <v>0.35457125680541346</v>
      </c>
      <c r="AN32" s="33">
        <f t="shared" si="15"/>
        <v>0.42449147312220931</v>
      </c>
      <c r="AO32" s="33">
        <f t="shared" si="15"/>
        <v>0.56109733322719779</v>
      </c>
      <c r="AP32" s="33">
        <f t="shared" si="15"/>
        <v>0.46464590300230918</v>
      </c>
      <c r="AQ32" s="33">
        <f t="shared" si="15"/>
        <v>0.35447272375058864</v>
      </c>
      <c r="AR32" s="33">
        <f t="shared" si="15"/>
        <v>0.42583303833121589</v>
      </c>
      <c r="AS32" s="33">
        <f t="shared" si="15"/>
        <v>0.56356474044416116</v>
      </c>
      <c r="AT32" s="33">
        <f t="shared" si="15"/>
        <v>0.46583704499274814</v>
      </c>
      <c r="AU32" s="33">
        <f t="shared" si="15"/>
        <v>0.35446728916687664</v>
      </c>
      <c r="AV32" s="33">
        <f t="shared" si="15"/>
        <v>0.42590703264706836</v>
      </c>
      <c r="AW32" s="33">
        <f t="shared" si="15"/>
        <v>0.56370083086557088</v>
      </c>
      <c r="AX32" s="33">
        <f t="shared" si="15"/>
        <v>0.46590274266978643</v>
      </c>
      <c r="AY32" s="33">
        <f t="shared" si="15"/>
        <v>0.35444533741487294</v>
      </c>
      <c r="AZ32" s="33">
        <f t="shared" si="15"/>
        <v>0.42620591429297477</v>
      </c>
      <c r="BA32" s="33">
        <f t="shared" si="15"/>
        <v>0.56425053410189807</v>
      </c>
      <c r="BB32" s="33">
        <f t="shared" si="15"/>
        <v>0.46616811217222115</v>
      </c>
      <c r="BC32" s="33">
        <f t="shared" si="15"/>
        <v>0.35444515514194402</v>
      </c>
      <c r="BD32" s="33">
        <f t="shared" si="15"/>
        <v>0.42620839591070586</v>
      </c>
      <c r="BE32" s="33">
        <f t="shared" si="15"/>
        <v>0.56425509829487874</v>
      </c>
      <c r="BF32" s="33">
        <f t="shared" si="15"/>
        <v>0.46617031552620292</v>
      </c>
      <c r="BG32" s="33">
        <f t="shared" si="15"/>
        <v>0.35444593461079388</v>
      </c>
      <c r="BH32" s="33">
        <f t="shared" si="15"/>
        <v>0.42619778326640556</v>
      </c>
      <c r="BI32" s="33">
        <f t="shared" si="15"/>
        <v>0.56423557954408199</v>
      </c>
      <c r="BJ32" s="33">
        <f t="shared" si="15"/>
        <v>0.4661608928494928</v>
      </c>
      <c r="BK32" s="33">
        <f t="shared" si="15"/>
        <v>0.35439984817554854</v>
      </c>
      <c r="BL32" s="33">
        <f t="shared" si="15"/>
        <v>0.42682526750120886</v>
      </c>
      <c r="BM32" s="33">
        <f t="shared" si="15"/>
        <v>0.56538964874468034</v>
      </c>
      <c r="BN32" s="33">
        <f t="shared" si="15"/>
        <v>0.46671802031014387</v>
      </c>
      <c r="BO32" s="33">
        <f t="shared" si="15"/>
        <v>0.35437688675746931</v>
      </c>
      <c r="BP32" s="33">
        <f t="shared" ref="BP32:EA32" si="16">BP31/BP17</f>
        <v>0.427137896786208</v>
      </c>
      <c r="BQ32" s="33">
        <f t="shared" si="16"/>
        <v>0.56596463660289353</v>
      </c>
      <c r="BR32" s="33">
        <f t="shared" si="16"/>
        <v>0.46699559597994988</v>
      </c>
      <c r="BS32" s="33">
        <f t="shared" si="16"/>
        <v>0.35433074323635083</v>
      </c>
      <c r="BT32" s="33">
        <f t="shared" si="16"/>
        <v>0.42776615753278024</v>
      </c>
      <c r="BU32" s="33">
        <f t="shared" si="16"/>
        <v>0.5671201340362646</v>
      </c>
      <c r="BV32" s="33">
        <f t="shared" si="16"/>
        <v>0.46755341287876767</v>
      </c>
      <c r="BW32" s="33">
        <f t="shared" si="16"/>
        <v>0.35429472853437599</v>
      </c>
      <c r="BX32" s="33">
        <f t="shared" si="16"/>
        <v>0.42825651185794156</v>
      </c>
      <c r="BY32" s="33">
        <f t="shared" si="16"/>
        <v>0.56802199389409358</v>
      </c>
      <c r="BZ32" s="33">
        <f t="shared" si="16"/>
        <v>0.4679887861142884</v>
      </c>
      <c r="CA32" s="33">
        <f t="shared" si="16"/>
        <v>0.35425855686673324</v>
      </c>
      <c r="CB32" s="33">
        <f t="shared" si="16"/>
        <v>0.4287490036863903</v>
      </c>
      <c r="CC32" s="33">
        <f t="shared" si="16"/>
        <v>0.5689277849931057</v>
      </c>
      <c r="CD32" s="33">
        <f t="shared" si="16"/>
        <v>0.46842605725280312</v>
      </c>
      <c r="CE32" s="33">
        <f t="shared" si="16"/>
        <v>0.35420398243541257</v>
      </c>
      <c r="CF32" s="33">
        <f t="shared" si="16"/>
        <v>0.42949205506407184</v>
      </c>
      <c r="CG32" s="33">
        <f t="shared" si="16"/>
        <v>0.57029440538994858</v>
      </c>
      <c r="CH32" s="33">
        <f t="shared" si="16"/>
        <v>0.46908579385650001</v>
      </c>
      <c r="CI32" s="33">
        <f t="shared" si="16"/>
        <v>0.35419685201486906</v>
      </c>
      <c r="CJ32" s="33">
        <f t="shared" si="16"/>
        <v>0.4295891381039767</v>
      </c>
      <c r="CK32" s="33">
        <f t="shared" si="16"/>
        <v>0.57047296055857566</v>
      </c>
      <c r="CL32" s="33">
        <f t="shared" si="16"/>
        <v>0.46917199153899619</v>
      </c>
      <c r="CM32" s="33">
        <f t="shared" si="16"/>
        <v>0.35417714282013685</v>
      </c>
      <c r="CN32" s="33">
        <f t="shared" si="16"/>
        <v>0.42985748730374956</v>
      </c>
      <c r="CO32" s="33">
        <f t="shared" si="16"/>
        <v>0.57096650842022834</v>
      </c>
      <c r="CP32" s="33">
        <f t="shared" si="16"/>
        <v>0.46941025194194563</v>
      </c>
      <c r="CQ32" s="33">
        <f t="shared" si="16"/>
        <v>0.35417672021233393</v>
      </c>
      <c r="CR32" s="33">
        <f t="shared" si="16"/>
        <v>0.42986323983008962</v>
      </c>
      <c r="CS32" s="33">
        <f t="shared" si="16"/>
        <v>0.57097708838018679</v>
      </c>
      <c r="CT32" s="33">
        <f t="shared" si="16"/>
        <v>0.46941535947695689</v>
      </c>
      <c r="CU32" s="33">
        <f t="shared" si="16"/>
        <v>0.35415671867914156</v>
      </c>
      <c r="CV32" s="33">
        <f t="shared" si="16"/>
        <v>0.4301355684076314</v>
      </c>
      <c r="CW32" s="33">
        <f t="shared" si="16"/>
        <v>0.57147795517487432</v>
      </c>
      <c r="CX32" s="33">
        <f t="shared" si="16"/>
        <v>0.46965715316706624</v>
      </c>
      <c r="CY32" s="33">
        <f t="shared" si="16"/>
        <v>0.35415533997829812</v>
      </c>
      <c r="CZ32" s="33">
        <f t="shared" si="16"/>
        <v>0.43015434006956488</v>
      </c>
      <c r="DA32" s="33">
        <f t="shared" si="16"/>
        <v>0.57151248002844313</v>
      </c>
      <c r="DB32" s="33">
        <f t="shared" si="16"/>
        <v>0.46967382005530317</v>
      </c>
      <c r="DC32" s="33">
        <f t="shared" si="16"/>
        <v>0.35415533999019277</v>
      </c>
      <c r="DD32" s="33">
        <f t="shared" si="16"/>
        <v>0.4301543400613641</v>
      </c>
      <c r="DE32" s="33">
        <f t="shared" si="16"/>
        <v>0.5715124800348077</v>
      </c>
      <c r="DF32" s="33">
        <f t="shared" si="16"/>
        <v>0.46967382005429875</v>
      </c>
      <c r="DG32" s="33">
        <f t="shared" si="16"/>
        <v>0.35415533996975712</v>
      </c>
      <c r="DH32" s="33">
        <f t="shared" si="16"/>
        <v>0.43015433998647434</v>
      </c>
      <c r="DI32" s="33">
        <f t="shared" si="16"/>
        <v>0.57151247998437527</v>
      </c>
      <c r="DJ32" s="33">
        <f t="shared" si="16"/>
        <v>0.46967381999302577</v>
      </c>
      <c r="DK32" s="33">
        <f t="shared" si="16"/>
        <v>0.3541553399814753</v>
      </c>
      <c r="DL32" s="33">
        <f t="shared" si="16"/>
        <v>0.43015434006814857</v>
      </c>
      <c r="DM32" s="33">
        <f t="shared" si="16"/>
        <v>0.57151247998019783</v>
      </c>
      <c r="DN32" s="33">
        <f t="shared" si="16"/>
        <v>0.46967382006041597</v>
      </c>
      <c r="DO32" s="33">
        <f t="shared" si="16"/>
        <v>0.35415534000362864</v>
      </c>
      <c r="DP32" s="33">
        <f t="shared" si="16"/>
        <v>0.43015434009104814</v>
      </c>
      <c r="DQ32" s="33">
        <f t="shared" si="16"/>
        <v>0.57151248005465771</v>
      </c>
      <c r="DR32" s="33">
        <f t="shared" si="16"/>
        <v>0.46967382000093033</v>
      </c>
      <c r="DS32" s="33">
        <f t="shared" si="16"/>
        <v>0.354155340003665</v>
      </c>
      <c r="DT32" s="33">
        <f t="shared" si="16"/>
        <v>0.43015434006571623</v>
      </c>
      <c r="DU32" s="33">
        <f t="shared" si="16"/>
        <v>0.57151248001546529</v>
      </c>
      <c r="DV32" s="33">
        <f t="shared" si="16"/>
        <v>0.46967382009379838</v>
      </c>
      <c r="DW32" s="33">
        <f t="shared" si="16"/>
        <v>0.35415533999882826</v>
      </c>
      <c r="DX32" s="33">
        <f t="shared" si="16"/>
        <v>0.430154340059547</v>
      </c>
      <c r="DY32" s="33">
        <f t="shared" si="16"/>
        <v>0.57151248000376986</v>
      </c>
      <c r="DZ32" s="33">
        <f t="shared" si="16"/>
        <v>0.46967382006877212</v>
      </c>
      <c r="EA32" s="33">
        <f t="shared" si="16"/>
        <v>0.35415533994571913</v>
      </c>
      <c r="EB32" s="33">
        <f t="shared" ref="EB32:EP32" si="17">EB31/EB17</f>
        <v>0.43015434002361436</v>
      </c>
      <c r="EC32" s="33">
        <f t="shared" si="17"/>
        <v>0.57151248000395871</v>
      </c>
      <c r="ED32" s="33">
        <f t="shared" si="17"/>
        <v>0.46967382007437053</v>
      </c>
      <c r="EE32" s="33">
        <f t="shared" si="17"/>
        <v>0.35415533999747312</v>
      </c>
      <c r="EF32" s="33">
        <f t="shared" si="17"/>
        <v>0.43015434005875419</v>
      </c>
      <c r="EG32" s="33">
        <f t="shared" si="17"/>
        <v>0.5715124800412329</v>
      </c>
      <c r="EH32" s="33">
        <f t="shared" si="17"/>
        <v>0.46967382006671055</v>
      </c>
      <c r="EI32" s="33">
        <f t="shared" si="17"/>
        <v>0.35415533997249676</v>
      </c>
      <c r="EJ32" s="33">
        <f t="shared" si="17"/>
        <v>0.43015434006308823</v>
      </c>
      <c r="EK32" s="33">
        <f t="shared" si="17"/>
        <v>0.57151248004360145</v>
      </c>
      <c r="EL32" s="33">
        <f t="shared" si="17"/>
        <v>0.4696738200103428</v>
      </c>
      <c r="EM32" s="33">
        <f t="shared" si="17"/>
        <v>0.35415533994735188</v>
      </c>
      <c r="EN32" s="33">
        <f t="shared" si="17"/>
        <v>0.43015434003460906</v>
      </c>
      <c r="EO32" s="33">
        <f t="shared" si="17"/>
        <v>0.57151248004213562</v>
      </c>
      <c r="EP32" s="33">
        <f t="shared" si="17"/>
        <v>0.46967382007335645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3355.2268909999998</v>
      </c>
      <c r="O5" s="41">
        <v>3355.2268909999998</v>
      </c>
      <c r="P5" s="41">
        <v>1334.2349039999999</v>
      </c>
      <c r="Q5" s="41">
        <v>1334.2349039999999</v>
      </c>
      <c r="R5" s="41">
        <v>1334.2349039999999</v>
      </c>
      <c r="S5" s="41">
        <v>1334.2349039999999</v>
      </c>
      <c r="T5" s="41">
        <v>1334.2349039999999</v>
      </c>
      <c r="U5" s="41">
        <v>1334.2349039999999</v>
      </c>
      <c r="V5" s="41">
        <v>1334.2349039999999</v>
      </c>
      <c r="W5" s="41">
        <v>410.31415980000003</v>
      </c>
      <c r="X5" s="41">
        <v>410.31415980000003</v>
      </c>
      <c r="Y5" s="41">
        <v>410.31415980000003</v>
      </c>
      <c r="Z5" s="41">
        <v>410.31415980000003</v>
      </c>
      <c r="AA5" s="41">
        <v>410.31415980000003</v>
      </c>
      <c r="AB5" s="41">
        <v>154.33968909999999</v>
      </c>
      <c r="AC5" s="41">
        <v>154.33968909999999</v>
      </c>
      <c r="AD5" s="41">
        <v>154.33968909999999</v>
      </c>
      <c r="AE5" s="41">
        <v>154.33968909999999</v>
      </c>
      <c r="AF5" s="41">
        <v>154.33968909999999</v>
      </c>
      <c r="AG5" s="41">
        <v>154.33968909999999</v>
      </c>
      <c r="AH5" s="41">
        <v>154.33968909999999</v>
      </c>
      <c r="AI5" s="41">
        <v>154.33968909999999</v>
      </c>
      <c r="AJ5" s="41">
        <v>154.33968909999999</v>
      </c>
      <c r="AK5" s="41">
        <v>154.33968909999999</v>
      </c>
      <c r="AL5" s="41">
        <v>154.33968909999999</v>
      </c>
      <c r="AM5" s="41">
        <v>154.33968909999999</v>
      </c>
      <c r="AN5" s="41">
        <v>154.33968909999999</v>
      </c>
      <c r="AO5" s="41">
        <v>154.33968909999999</v>
      </c>
      <c r="AP5" s="41">
        <v>154.33968909999999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4191.1926599999997</v>
      </c>
      <c r="O16" s="41">
        <v>4191.1926599999997</v>
      </c>
      <c r="P16" s="41">
        <v>1697.9038109999999</v>
      </c>
      <c r="Q16" s="41">
        <v>1697.9038109999999</v>
      </c>
      <c r="R16" s="41">
        <v>1697.9038109999999</v>
      </c>
      <c r="S16" s="41">
        <v>1697.9038109999999</v>
      </c>
      <c r="T16" s="41">
        <v>1697.9038109999999</v>
      </c>
      <c r="U16" s="41">
        <v>1697.9038109999999</v>
      </c>
      <c r="V16" s="41">
        <v>1697.9038109999999</v>
      </c>
      <c r="W16" s="41">
        <v>539.48272469999995</v>
      </c>
      <c r="X16" s="41">
        <v>539.48272469999995</v>
      </c>
      <c r="Y16" s="41">
        <v>539.48272469999995</v>
      </c>
      <c r="Z16" s="41">
        <v>539.48272469999995</v>
      </c>
      <c r="AA16" s="41">
        <v>539.48272469999995</v>
      </c>
      <c r="AB16" s="41">
        <v>154.33968909999999</v>
      </c>
      <c r="AC16" s="41">
        <v>154.33968909999999</v>
      </c>
      <c r="AD16" s="41">
        <v>154.33968909999999</v>
      </c>
      <c r="AE16" s="41">
        <v>154.33968909999999</v>
      </c>
      <c r="AF16" s="41">
        <v>154.33968909999999</v>
      </c>
      <c r="AG16" s="41">
        <v>154.33968909999999</v>
      </c>
      <c r="AH16" s="41">
        <v>154.33968909999999</v>
      </c>
      <c r="AI16" s="41">
        <v>154.33968909999999</v>
      </c>
      <c r="AJ16" s="41">
        <v>154.33968909999999</v>
      </c>
      <c r="AK16" s="41">
        <v>154.33968909999999</v>
      </c>
      <c r="AL16" s="41">
        <v>154.33968909999999</v>
      </c>
      <c r="AM16" s="41">
        <v>154.33968909999999</v>
      </c>
      <c r="AN16" s="41">
        <v>154.33968909999999</v>
      </c>
      <c r="AO16" s="41">
        <v>154.33968909999999</v>
      </c>
      <c r="AP16" s="41">
        <v>154.33968909999999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379.10250079999997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84.690443200000004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463.79294399999998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274.15011559999999</v>
      </c>
      <c r="W54" s="41">
        <v>246.9031176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274.15011559999999</v>
      </c>
      <c r="W64" s="41">
        <v>246.9031176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141.0741448</v>
      </c>
      <c r="Q102" s="41">
        <v>141.0741448</v>
      </c>
      <c r="R102" s="41">
        <v>141.0741448</v>
      </c>
      <c r="S102" s="41">
        <v>141.0741448</v>
      </c>
      <c r="T102" s="41">
        <v>141.0741448</v>
      </c>
      <c r="U102" s="41">
        <v>141.0741448</v>
      </c>
      <c r="V102" s="41">
        <v>141.0741448</v>
      </c>
      <c r="W102" s="41">
        <v>141.0741448</v>
      </c>
      <c r="X102" s="41">
        <v>141.0741448</v>
      </c>
      <c r="Y102" s="41">
        <v>141.0741448</v>
      </c>
      <c r="Z102" s="41">
        <v>141.0741448</v>
      </c>
      <c r="AA102" s="41">
        <v>141.0741448</v>
      </c>
      <c r="AB102" s="41">
        <v>141.0741448</v>
      </c>
      <c r="AC102" s="41">
        <v>141.0741448</v>
      </c>
      <c r="AD102" s="41">
        <v>141.0741448</v>
      </c>
      <c r="AE102" s="41">
        <v>141.0741448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897.36581179999996</v>
      </c>
      <c r="S103" s="41">
        <v>894.1066118</v>
      </c>
      <c r="T103" s="41">
        <v>894.1066118</v>
      </c>
      <c r="U103" s="41">
        <v>894.1066118</v>
      </c>
      <c r="V103" s="41">
        <v>747.80484320000005</v>
      </c>
      <c r="W103" s="41">
        <v>894.1066118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1094.965927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883.88950109999996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1058.652053</v>
      </c>
      <c r="T104" s="41">
        <v>962.05486189999999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313.80627329999999</v>
      </c>
      <c r="G107" s="41">
        <v>321.9275705</v>
      </c>
      <c r="H107" s="41">
        <v>638.34192089999999</v>
      </c>
      <c r="I107" s="41">
        <v>646.46067349999998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654.57718980000004</v>
      </c>
      <c r="O107" s="41">
        <v>726.99856130000001</v>
      </c>
      <c r="P107" s="41">
        <v>877.79570320000005</v>
      </c>
      <c r="Q107" s="41">
        <v>925.4520205</v>
      </c>
      <c r="R107" s="41">
        <v>917.33326799999998</v>
      </c>
      <c r="S107" s="41">
        <v>862.19015639999998</v>
      </c>
      <c r="T107" s="41">
        <v>871.08276460000002</v>
      </c>
      <c r="U107" s="41">
        <v>862.19015639999998</v>
      </c>
      <c r="V107" s="41">
        <v>862.19015639999998</v>
      </c>
      <c r="W107" s="41">
        <v>605.45190339999999</v>
      </c>
      <c r="X107" s="41">
        <v>623.87524310000003</v>
      </c>
      <c r="Y107" s="41">
        <v>666.78407790000006</v>
      </c>
      <c r="Z107" s="41">
        <v>666.78407790000006</v>
      </c>
      <c r="AA107" s="41">
        <v>666.78407790000006</v>
      </c>
      <c r="AB107" s="41">
        <v>666.78407790000006</v>
      </c>
      <c r="AC107" s="41">
        <v>207.6107303</v>
      </c>
      <c r="AD107" s="41">
        <v>207.6107303</v>
      </c>
      <c r="AE107" s="41">
        <v>207.6107303</v>
      </c>
      <c r="AF107" s="41">
        <v>24.569980610000002</v>
      </c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4209.8441940000002</v>
      </c>
      <c r="G112" s="41">
        <v>4886.7165279999999</v>
      </c>
      <c r="H112" s="41">
        <v>4226.4526640000004</v>
      </c>
      <c r="I112" s="41">
        <v>4278.6878919999999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5145.9974590000002</v>
      </c>
      <c r="O112" s="41">
        <v>5157.8693210000001</v>
      </c>
      <c r="P112" s="41">
        <v>5178.3561659999996</v>
      </c>
      <c r="Q112" s="41">
        <v>3542.0919020000001</v>
      </c>
      <c r="R112" s="41">
        <v>3414.1688089999998</v>
      </c>
      <c r="S112" s="41">
        <v>3342.8873039999999</v>
      </c>
      <c r="T112" s="41">
        <v>3255.1827210000001</v>
      </c>
      <c r="U112" s="41">
        <v>3183.6709719999999</v>
      </c>
      <c r="V112" s="41">
        <v>3037.3692040000001</v>
      </c>
      <c r="W112" s="41">
        <v>2467.8147680000002</v>
      </c>
      <c r="X112" s="41">
        <v>2632.5398770000002</v>
      </c>
      <c r="Y112" s="41">
        <v>2738.0678520000001</v>
      </c>
      <c r="Z112" s="41">
        <v>1994.61726</v>
      </c>
      <c r="AA112" s="41">
        <v>1994.61726</v>
      </c>
      <c r="AB112" s="41">
        <v>1994.61726</v>
      </c>
      <c r="AC112" s="41">
        <v>1535.4439130000001</v>
      </c>
      <c r="AD112" s="41">
        <v>1535.4439130000001</v>
      </c>
      <c r="AE112" s="41">
        <v>1590.00146</v>
      </c>
      <c r="AF112" s="41">
        <v>1048.73125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10.493331299999999</v>
      </c>
      <c r="AH113" s="41">
        <v>139.6428243</v>
      </c>
      <c r="AI113" s="41">
        <v>270.72883430000002</v>
      </c>
      <c r="AJ113" s="41">
        <v>407.3107546</v>
      </c>
      <c r="AK113" s="41">
        <v>624.11488080000004</v>
      </c>
      <c r="AL113" s="41">
        <v>1156.60554</v>
      </c>
      <c r="AM113" s="41">
        <v>1521.1141929999999</v>
      </c>
      <c r="AN113" s="41">
        <v>1704.8244099999999</v>
      </c>
      <c r="AO113" s="41">
        <v>2078.4273969999999</v>
      </c>
      <c r="AP113" s="41">
        <v>2062.5774190000002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10.493331299999999</v>
      </c>
      <c r="AH124" s="41">
        <v>139.6428243</v>
      </c>
      <c r="AI124" s="41">
        <v>270.72883430000002</v>
      </c>
      <c r="AJ124" s="41">
        <v>407.3107546</v>
      </c>
      <c r="AK124" s="41">
        <v>624.11488080000004</v>
      </c>
      <c r="AL124" s="41">
        <v>1156.60554</v>
      </c>
      <c r="AM124" s="41">
        <v>1521.1141929999999</v>
      </c>
      <c r="AN124" s="41">
        <v>1704.8244099999999</v>
      </c>
      <c r="AO124" s="41">
        <v>2078.4273969999999</v>
      </c>
      <c r="AP124" s="41">
        <v>2062.5774190000002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196.6918029</v>
      </c>
      <c r="X125" s="41">
        <v>344.31218460000002</v>
      </c>
      <c r="Y125" s="41">
        <v>380.17296349999998</v>
      </c>
      <c r="Z125" s="41">
        <v>633.62160570000003</v>
      </c>
      <c r="AA125" s="41">
        <v>887.07024809999996</v>
      </c>
      <c r="AB125" s="41">
        <v>1285.1541319999999</v>
      </c>
      <c r="AC125" s="41">
        <v>2034.911368</v>
      </c>
      <c r="AD125" s="41">
        <v>1909.8913769999999</v>
      </c>
      <c r="AE125" s="41">
        <v>3293.3886739999998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2952.4708150000001</v>
      </c>
      <c r="AO125" s="41">
        <v>2914.6593859999998</v>
      </c>
      <c r="AP125" s="41">
        <v>3168.108029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363.00436009999999</v>
      </c>
      <c r="AD127" s="41">
        <v>436.03998589999998</v>
      </c>
      <c r="AE127" s="41">
        <v>810.08818380000002</v>
      </c>
      <c r="AF127" s="41">
        <v>495.05389009999999</v>
      </c>
      <c r="AG127" s="41">
        <v>675.07348649999994</v>
      </c>
      <c r="AH127" s="41">
        <v>630.51372779999997</v>
      </c>
      <c r="AI127" s="41">
        <v>811.65498160000004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241.69670199999999</v>
      </c>
      <c r="X136" s="41">
        <v>434.3219828</v>
      </c>
      <c r="Y136" s="41">
        <v>515.18766070000004</v>
      </c>
      <c r="Z136" s="41">
        <v>813.64120219999995</v>
      </c>
      <c r="AA136" s="41">
        <v>1112.094744</v>
      </c>
      <c r="AB136" s="41">
        <v>1555.1835269999999</v>
      </c>
      <c r="AC136" s="41">
        <v>2397.9157279999999</v>
      </c>
      <c r="AD136" s="41">
        <v>2345.9313630000001</v>
      </c>
      <c r="AE136" s="41">
        <v>4103.476858</v>
      </c>
      <c r="AF136" s="41">
        <v>3029.540313</v>
      </c>
      <c r="AG136" s="41">
        <v>3209.5599090000001</v>
      </c>
      <c r="AH136" s="41">
        <v>3165.0001510000002</v>
      </c>
      <c r="AI136" s="41">
        <v>3346.1414049999998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3852.5687969999999</v>
      </c>
      <c r="AO136" s="41">
        <v>3814.757368</v>
      </c>
      <c r="AP136" s="41">
        <v>4068.2060110000002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6418.8600969999998</v>
      </c>
      <c r="T149" s="41">
        <v>7930.7685680000004</v>
      </c>
      <c r="U149" s="41">
        <v>11593.44304</v>
      </c>
      <c r="V149" s="41">
        <v>11576.24656</v>
      </c>
      <c r="W149" s="41">
        <v>12074.86095</v>
      </c>
      <c r="X149" s="41">
        <v>12117.970799999999</v>
      </c>
      <c r="Y149" s="41">
        <v>12117.970799999999</v>
      </c>
      <c r="Z149" s="41">
        <v>12117.970799999999</v>
      </c>
      <c r="AA149" s="41">
        <v>12117.970799999999</v>
      </c>
      <c r="AB149" s="41">
        <v>12117.970799999999</v>
      </c>
      <c r="AC149" s="41">
        <v>14451.448410000001</v>
      </c>
      <c r="AD149" s="41">
        <v>18384.17455</v>
      </c>
      <c r="AE149" s="41">
        <v>21275.16417</v>
      </c>
      <c r="AF149" s="41">
        <v>20392.989890000001</v>
      </c>
      <c r="AG149" s="41">
        <v>20573.40724</v>
      </c>
      <c r="AH149" s="41">
        <v>20688.830900000001</v>
      </c>
      <c r="AI149" s="41">
        <v>20805.05977</v>
      </c>
      <c r="AJ149" s="41">
        <v>20923.811109999999</v>
      </c>
      <c r="AK149" s="41">
        <v>21035.905790000001</v>
      </c>
      <c r="AL149" s="41">
        <v>21181.35412</v>
      </c>
      <c r="AM149" s="41">
        <v>21275.16417</v>
      </c>
      <c r="AN149" s="41">
        <v>21239.524379999999</v>
      </c>
      <c r="AO149" s="41">
        <v>21072.096939999999</v>
      </c>
      <c r="AP149" s="41">
        <v>21153.57704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6418.8600969999998</v>
      </c>
      <c r="T160" s="41">
        <v>7930.7685680000004</v>
      </c>
      <c r="U160" s="41">
        <v>11593.44304</v>
      </c>
      <c r="V160" s="41">
        <v>11576.24656</v>
      </c>
      <c r="W160" s="41">
        <v>12074.86095</v>
      </c>
      <c r="X160" s="41">
        <v>12117.970799999999</v>
      </c>
      <c r="Y160" s="41">
        <v>12117.970799999999</v>
      </c>
      <c r="Z160" s="41">
        <v>12117.970799999999</v>
      </c>
      <c r="AA160" s="41">
        <v>12117.970799999999</v>
      </c>
      <c r="AB160" s="41">
        <v>12117.970799999999</v>
      </c>
      <c r="AC160" s="41">
        <v>14451.448410000001</v>
      </c>
      <c r="AD160" s="41">
        <v>18384.17455</v>
      </c>
      <c r="AE160" s="41">
        <v>21275.16417</v>
      </c>
      <c r="AF160" s="41">
        <v>20392.989890000001</v>
      </c>
      <c r="AG160" s="41">
        <v>20573.40724</v>
      </c>
      <c r="AH160" s="41">
        <v>20688.830900000001</v>
      </c>
      <c r="AI160" s="41">
        <v>20805.05977</v>
      </c>
      <c r="AJ160" s="41">
        <v>20923.811109999999</v>
      </c>
      <c r="AK160" s="41">
        <v>21035.905790000001</v>
      </c>
      <c r="AL160" s="41">
        <v>21181.35412</v>
      </c>
      <c r="AM160" s="41">
        <v>21275.16417</v>
      </c>
      <c r="AN160" s="41">
        <v>21239.524379999999</v>
      </c>
      <c r="AO160" s="41">
        <v>21072.096939999999</v>
      </c>
      <c r="AP160" s="41">
        <v>21153.57704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1.495303968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41.73165135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20130.335729999999</v>
      </c>
      <c r="S233" s="41">
        <v>20144.252229999998</v>
      </c>
      <c r="T233" s="41">
        <v>20745.342820000002</v>
      </c>
      <c r="U233" s="41">
        <v>20826.010419999999</v>
      </c>
      <c r="V233" s="41">
        <v>20826.33222</v>
      </c>
      <c r="W233" s="41">
        <v>20789.81307</v>
      </c>
      <c r="X233" s="41">
        <v>20826.33222</v>
      </c>
      <c r="Y233" s="41">
        <v>20826.33222</v>
      </c>
      <c r="Z233" s="41">
        <v>20826.33222</v>
      </c>
      <c r="AA233" s="41">
        <v>20826.33222</v>
      </c>
      <c r="AB233" s="41">
        <v>21103.53917</v>
      </c>
      <c r="AC233" s="41">
        <v>21103.53917</v>
      </c>
      <c r="AD233" s="41">
        <v>21103.53917</v>
      </c>
      <c r="AE233" s="41">
        <v>21325.326990000001</v>
      </c>
      <c r="AF233" s="41">
        <v>21325.326990000001</v>
      </c>
      <c r="AG233" s="41">
        <v>21325.326990000001</v>
      </c>
      <c r="AH233" s="41">
        <v>21325.326990000001</v>
      </c>
      <c r="AI233" s="41">
        <v>21325.326990000001</v>
      </c>
      <c r="AJ233" s="41">
        <v>21325.326990000001</v>
      </c>
      <c r="AK233" s="41">
        <v>21325.326990000001</v>
      </c>
      <c r="AL233" s="41">
        <v>21325.326990000001</v>
      </c>
      <c r="AM233" s="41">
        <v>21325.326990000001</v>
      </c>
      <c r="AN233" s="41">
        <v>21325.326990000001</v>
      </c>
      <c r="AO233" s="41">
        <v>21403.662789999998</v>
      </c>
      <c r="AP233" s="41">
        <v>21457.150740000001</v>
      </c>
    </row>
    <row r="234" spans="2:42" x14ac:dyDescent="0.25">
      <c r="B234" s="40" t="s">
        <v>1</v>
      </c>
      <c r="C234" s="42" t="s">
        <v>38</v>
      </c>
      <c r="D234" s="41">
        <v>7786.9807099999998</v>
      </c>
      <c r="E234" s="41">
        <v>7807.970808</v>
      </c>
      <c r="F234" s="41">
        <v>7868.2101860000002</v>
      </c>
      <c r="G234" s="41">
        <v>7868.2101860000002</v>
      </c>
      <c r="H234" s="41">
        <v>7710.7734499999997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8445.8599610000001</v>
      </c>
      <c r="R234" s="41">
        <v>8673.3864900000008</v>
      </c>
      <c r="S234" s="41">
        <v>8739.1810920000007</v>
      </c>
      <c r="T234" s="41">
        <v>9482.1884310000005</v>
      </c>
      <c r="U234" s="41">
        <v>9482.1884310000005</v>
      </c>
      <c r="V234" s="41">
        <v>9482.1884310000005</v>
      </c>
      <c r="W234" s="41">
        <v>9482.1884310000005</v>
      </c>
      <c r="X234" s="41">
        <v>9482.1884310000005</v>
      </c>
      <c r="Y234" s="41">
        <v>9482.1884310000005</v>
      </c>
      <c r="Z234" s="41">
        <v>9482.1884310000005</v>
      </c>
      <c r="AA234" s="41">
        <v>9482.1884310000005</v>
      </c>
      <c r="AB234" s="41">
        <v>9482.1884310000005</v>
      </c>
      <c r="AC234" s="41">
        <v>9482.1884310000005</v>
      </c>
      <c r="AD234" s="41">
        <v>9482.1884310000005</v>
      </c>
      <c r="AE234" s="41">
        <v>9482.1884310000005</v>
      </c>
      <c r="AF234" s="41">
        <v>9482.1884310000005</v>
      </c>
      <c r="AG234" s="41">
        <v>9482.1884310000005</v>
      </c>
      <c r="AH234" s="41">
        <v>9482.1884310000005</v>
      </c>
      <c r="AI234" s="41">
        <v>9482.1884310000005</v>
      </c>
      <c r="AJ234" s="41">
        <v>9482.1884310000005</v>
      </c>
      <c r="AK234" s="41">
        <v>9482.1884310000005</v>
      </c>
      <c r="AL234" s="41">
        <v>9482.1884310000005</v>
      </c>
      <c r="AM234" s="41">
        <v>9482.1884310000005</v>
      </c>
      <c r="AN234" s="41">
        <v>9482.1884310000005</v>
      </c>
      <c r="AO234" s="41">
        <v>9482.1884310000005</v>
      </c>
      <c r="AP234" s="41">
        <v>9482.1884310000005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4743.8097639999996</v>
      </c>
      <c r="I235" s="41">
        <v>4812.9913619999998</v>
      </c>
      <c r="J235" s="41">
        <v>3669.521436</v>
      </c>
      <c r="K235" s="41">
        <v>4549.6685010000001</v>
      </c>
      <c r="L235" s="41">
        <v>4572.7970660000001</v>
      </c>
      <c r="M235" s="41">
        <v>5200.582539</v>
      </c>
      <c r="N235" s="41">
        <v>5200.582539</v>
      </c>
      <c r="O235" s="41">
        <v>4396.2566020000004</v>
      </c>
      <c r="P235" s="41">
        <v>5200.582539</v>
      </c>
      <c r="Q235" s="41">
        <v>4992.7348730000003</v>
      </c>
      <c r="R235" s="41">
        <v>5200.582539</v>
      </c>
      <c r="S235" s="41">
        <v>5200.582539</v>
      </c>
      <c r="T235" s="41">
        <v>5376.1514310000002</v>
      </c>
      <c r="U235" s="41">
        <v>5432.0769899999996</v>
      </c>
      <c r="V235" s="41">
        <v>5442.4178330000004</v>
      </c>
      <c r="W235" s="41">
        <v>5208.4030039999998</v>
      </c>
      <c r="X235" s="41">
        <v>5442.4178330000004</v>
      </c>
      <c r="Y235" s="41">
        <v>4665.0197470000003</v>
      </c>
      <c r="Z235" s="41">
        <v>5410.167461</v>
      </c>
      <c r="AA235" s="41">
        <v>5442.4178330000004</v>
      </c>
      <c r="AB235" s="41">
        <v>5124.3171510000002</v>
      </c>
      <c r="AC235" s="41">
        <v>5442.4178330000004</v>
      </c>
      <c r="AD235" s="41">
        <v>5442.4178330000004</v>
      </c>
      <c r="AE235" s="41">
        <v>5484.6413920000005</v>
      </c>
      <c r="AF235" s="41">
        <v>5484.6413920000005</v>
      </c>
      <c r="AG235" s="41">
        <v>5484.6413920000005</v>
      </c>
      <c r="AH235" s="41">
        <v>5484.6413920000005</v>
      </c>
      <c r="AI235" s="41">
        <v>5484.6413920000005</v>
      </c>
      <c r="AJ235" s="41">
        <v>5484.6413920000005</v>
      </c>
      <c r="AK235" s="41">
        <v>5484.6413920000005</v>
      </c>
      <c r="AL235" s="41">
        <v>5484.6413920000005</v>
      </c>
      <c r="AM235" s="41">
        <v>5447.636622</v>
      </c>
      <c r="AN235" s="41">
        <v>4806.6936969999997</v>
      </c>
      <c r="AO235" s="41">
        <v>4151.5906089999999</v>
      </c>
      <c r="AP235" s="41">
        <v>4001.205833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3586.7069529999999</v>
      </c>
      <c r="G236" s="41">
        <v>3726.8093990000002</v>
      </c>
      <c r="H236" s="41">
        <v>4021.2900249999998</v>
      </c>
      <c r="I236" s="41">
        <v>3856.7811219999999</v>
      </c>
      <c r="J236" s="41">
        <v>6139.1136189999997</v>
      </c>
      <c r="K236" s="41">
        <v>7752.368023</v>
      </c>
      <c r="L236" s="41">
        <v>7105.6096479999997</v>
      </c>
      <c r="M236" s="41">
        <v>7319.4265130000003</v>
      </c>
      <c r="N236" s="41">
        <v>9447.0157039999995</v>
      </c>
      <c r="O236" s="41">
        <v>9691.3129250000002</v>
      </c>
      <c r="P236" s="41">
        <v>10101.715990000001</v>
      </c>
      <c r="Q236" s="41">
        <v>10101.715990000001</v>
      </c>
      <c r="R236" s="41">
        <v>9915.8838190000006</v>
      </c>
      <c r="S236" s="41">
        <v>9737.0918430000002</v>
      </c>
      <c r="T236" s="41">
        <v>9759.3054319999992</v>
      </c>
      <c r="U236" s="41">
        <v>10101.715990000001</v>
      </c>
      <c r="V236" s="41">
        <v>10101.715990000001</v>
      </c>
      <c r="W236" s="41">
        <v>10101.715990000001</v>
      </c>
      <c r="X236" s="41">
        <v>9890.5984559999997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9157.2994949999993</v>
      </c>
      <c r="F237" s="41">
        <v>8666.2150930000007</v>
      </c>
      <c r="G237" s="41">
        <v>9004.8729559999992</v>
      </c>
      <c r="H237" s="41">
        <v>8371.7295649999996</v>
      </c>
      <c r="I237" s="41">
        <v>8663.6184620000004</v>
      </c>
      <c r="J237" s="41">
        <v>6096.661118</v>
      </c>
      <c r="K237" s="41">
        <v>7904.3188179999997</v>
      </c>
      <c r="L237" s="41">
        <v>9074.0244629999997</v>
      </c>
      <c r="M237" s="41">
        <v>7678.3852749999996</v>
      </c>
      <c r="N237" s="41">
        <v>7934.8852749999996</v>
      </c>
      <c r="O237" s="41">
        <v>8020.2485200000001</v>
      </c>
      <c r="P237" s="41">
        <v>7548.2875080000003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2359.2130980000002</v>
      </c>
      <c r="J238" s="41">
        <v>2919.8203020000001</v>
      </c>
      <c r="K238" s="41">
        <v>1542.8706629999999</v>
      </c>
      <c r="L238" s="41">
        <v>3071.111375</v>
      </c>
      <c r="M238" s="41">
        <v>4646.0225289999998</v>
      </c>
      <c r="N238" s="41">
        <v>4646.0225289999998</v>
      </c>
      <c r="O238" s="41">
        <v>4520.7390720000003</v>
      </c>
      <c r="P238" s="41">
        <v>4646.0225289999998</v>
      </c>
      <c r="Q238" s="41">
        <v>3216.7413759999999</v>
      </c>
      <c r="R238" s="41">
        <v>4646.0225289999998</v>
      </c>
      <c r="S238" s="41">
        <v>3228.6948360000001</v>
      </c>
      <c r="T238" s="41">
        <v>3101.0486999999998</v>
      </c>
      <c r="U238" s="41">
        <v>2798.9604340000001</v>
      </c>
      <c r="V238" s="41">
        <v>3278.9114730000001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4524.7685520000005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203.29159799999999</v>
      </c>
      <c r="G239" s="41">
        <v>166.6665294</v>
      </c>
      <c r="H239" s="41">
        <v>90.451490199999995</v>
      </c>
      <c r="I239" s="41">
        <v>166.6665294</v>
      </c>
      <c r="J239" s="41">
        <v>33.360147060000003</v>
      </c>
      <c r="K239" s="41">
        <v>212.08334310000001</v>
      </c>
      <c r="L239" s="41">
        <v>126.8869608</v>
      </c>
      <c r="M239" s="41">
        <v>126.8869608</v>
      </c>
      <c r="N239" s="41">
        <v>275.90467219999999</v>
      </c>
      <c r="O239" s="41">
        <v>251.6734902</v>
      </c>
      <c r="P239" s="41">
        <v>128.07831490000001</v>
      </c>
      <c r="Q239" s="41">
        <v>258.06451449999997</v>
      </c>
      <c r="R239" s="41">
        <v>406.4257088</v>
      </c>
      <c r="S239" s="41">
        <v>428.00988530000001</v>
      </c>
      <c r="T239" s="41">
        <v>454.73159800000002</v>
      </c>
      <c r="U239" s="41">
        <v>563.93017110000005</v>
      </c>
      <c r="V239" s="41">
        <v>552.83541960000002</v>
      </c>
      <c r="W239" s="41">
        <v>563.93017110000005</v>
      </c>
      <c r="X239" s="41">
        <v>564.86114959999998</v>
      </c>
      <c r="Y239" s="41">
        <v>668.95614069999999</v>
      </c>
      <c r="Z239" s="41">
        <v>882.70915960000002</v>
      </c>
      <c r="AA239" s="41">
        <v>838.84505590000003</v>
      </c>
      <c r="AB239" s="41">
        <v>838.3440617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>
        <v>30.75282245</v>
      </c>
      <c r="Y240" s="41">
        <v>530.48708699999997</v>
      </c>
      <c r="Z240" s="41">
        <v>951.03962339999998</v>
      </c>
      <c r="AA240" s="41">
        <v>843.51970589999996</v>
      </c>
      <c r="AB240" s="41">
        <v>1262.8030389999999</v>
      </c>
      <c r="AC240" s="41">
        <v>1262.8030389999999</v>
      </c>
      <c r="AD240" s="41">
        <v>1262.8030389999999</v>
      </c>
      <c r="AE240" s="41">
        <v>1262.8030389999999</v>
      </c>
      <c r="AF240" s="41">
        <v>1262.8030389999999</v>
      </c>
      <c r="AG240" s="41">
        <v>1262.8030389999999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1302.915667</v>
      </c>
      <c r="N241" s="41">
        <v>709.92160179999996</v>
      </c>
      <c r="O241" s="41">
        <v>575.84199020000005</v>
      </c>
      <c r="P241" s="41">
        <v>575.84199020000005</v>
      </c>
      <c r="Q241" s="41">
        <v>1160.708363</v>
      </c>
      <c r="R241" s="41">
        <v>1848.1952060000001</v>
      </c>
      <c r="S241" s="41">
        <v>1848.1952060000001</v>
      </c>
      <c r="T241" s="41">
        <v>1996.4457749999999</v>
      </c>
      <c r="U241" s="41">
        <v>1996.4457749999999</v>
      </c>
      <c r="V241" s="41">
        <v>1820.6069379999999</v>
      </c>
      <c r="W241" s="41">
        <v>1967.356931</v>
      </c>
      <c r="X241" s="41">
        <v>1451.1662349999999</v>
      </c>
      <c r="Y241" s="41">
        <v>1996.4457749999999</v>
      </c>
      <c r="Z241" s="41">
        <v>1453.652454</v>
      </c>
      <c r="AA241" s="41">
        <v>1985.7384709999999</v>
      </c>
      <c r="AB241" s="41">
        <v>1996.4457749999999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45377.218630000003</v>
      </c>
      <c r="E244" s="41">
        <v>46094.11608</v>
      </c>
      <c r="F244" s="41">
        <v>45542.069230000001</v>
      </c>
      <c r="G244" s="41">
        <v>46065.441250000003</v>
      </c>
      <c r="H244" s="41">
        <v>46769.697039999999</v>
      </c>
      <c r="I244" s="41">
        <v>47332.231460000003</v>
      </c>
      <c r="J244" s="41">
        <v>46573.119059999997</v>
      </c>
      <c r="K244" s="41">
        <v>49993.180480000003</v>
      </c>
      <c r="L244" s="41">
        <v>52558.142639999998</v>
      </c>
      <c r="M244" s="41">
        <v>54306.090620000003</v>
      </c>
      <c r="N244" s="41">
        <v>56329.649899999997</v>
      </c>
      <c r="O244" s="41">
        <v>55647.864520000003</v>
      </c>
      <c r="P244" s="41">
        <v>56582.562709999998</v>
      </c>
      <c r="Q244" s="41">
        <v>57384.076560000001</v>
      </c>
      <c r="R244" s="41">
        <v>60092.909630000002</v>
      </c>
      <c r="S244" s="41">
        <v>58598.085229999997</v>
      </c>
      <c r="T244" s="41">
        <v>60187.291790000003</v>
      </c>
      <c r="U244" s="41">
        <v>60473.40582</v>
      </c>
      <c r="V244" s="41">
        <v>60777.085919999998</v>
      </c>
      <c r="W244" s="41">
        <v>62031.507740000001</v>
      </c>
      <c r="X244" s="41">
        <v>61606.417289999998</v>
      </c>
      <c r="Y244" s="41">
        <v>62189.24553</v>
      </c>
      <c r="Z244" s="41">
        <v>63025.905480000001</v>
      </c>
      <c r="AA244" s="41">
        <v>63317.603869999999</v>
      </c>
      <c r="AB244" s="41">
        <v>63827.453759999997</v>
      </c>
      <c r="AC244" s="41">
        <v>64189.919540000003</v>
      </c>
      <c r="AD244" s="41">
        <v>64189.919540000003</v>
      </c>
      <c r="AE244" s="41">
        <v>64453.930919999999</v>
      </c>
      <c r="AF244" s="41">
        <v>64453.930919999999</v>
      </c>
      <c r="AG244" s="41">
        <v>64453.930919999999</v>
      </c>
      <c r="AH244" s="41">
        <v>64453.930919999999</v>
      </c>
      <c r="AI244" s="41">
        <v>64453.930919999999</v>
      </c>
      <c r="AJ244" s="41">
        <v>64453.930919999999</v>
      </c>
      <c r="AK244" s="41">
        <v>64453.930919999999</v>
      </c>
      <c r="AL244" s="41">
        <v>64453.930919999999</v>
      </c>
      <c r="AM244" s="41">
        <v>64416.926149999999</v>
      </c>
      <c r="AN244" s="41">
        <v>63775.983220000002</v>
      </c>
      <c r="AO244" s="41">
        <v>63199.215929999998</v>
      </c>
      <c r="AP244" s="41">
        <v>63102.319109999997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3218.309514</v>
      </c>
      <c r="N245" s="41">
        <v>2897.4100410000001</v>
      </c>
      <c r="O245" s="41">
        <v>4173.2139429999997</v>
      </c>
      <c r="P245" s="41">
        <v>3982.4683089999999</v>
      </c>
      <c r="Q245" s="41">
        <v>4173.2139429999997</v>
      </c>
      <c r="R245" s="41">
        <v>3011.9370600000002</v>
      </c>
      <c r="S245" s="41">
        <v>4173.2139429999997</v>
      </c>
      <c r="T245" s="41">
        <v>4173.2139429999997</v>
      </c>
      <c r="U245" s="41">
        <v>4173.2139429999997</v>
      </c>
      <c r="V245" s="41">
        <v>4173.2139429999997</v>
      </c>
      <c r="W245" s="41">
        <v>3554.1030230000001</v>
      </c>
      <c r="X245" s="41">
        <v>4173.2139429999997</v>
      </c>
      <c r="Y245" s="41">
        <v>4173.2139429999997</v>
      </c>
      <c r="Z245" s="41">
        <v>4173.2139429999997</v>
      </c>
      <c r="AA245" s="41">
        <v>4173.2139429999997</v>
      </c>
      <c r="AB245" s="41">
        <v>4173.2139429999997</v>
      </c>
      <c r="AC245" s="41">
        <v>4173.2139429999997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4424.6966359999997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2240.3718869999998</v>
      </c>
      <c r="S246" s="41">
        <v>2597.6432199999999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56.805812430000003</v>
      </c>
      <c r="I247" s="41">
        <v>57.33176718</v>
      </c>
      <c r="J247" s="41">
        <v>42.857608210000002</v>
      </c>
      <c r="K247" s="41">
        <v>42.857608210000002</v>
      </c>
      <c r="L247" s="41">
        <v>93.007174879999994</v>
      </c>
      <c r="M247" s="41">
        <v>107.4813339</v>
      </c>
      <c r="N247" s="41">
        <v>107.4813339</v>
      </c>
      <c r="O247" s="41">
        <v>107.06410409999999</v>
      </c>
      <c r="P247" s="41">
        <v>107.4813339</v>
      </c>
      <c r="Q247" s="41">
        <v>95.758198300000004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107.031932</v>
      </c>
      <c r="X247" s="41">
        <v>107.4813339</v>
      </c>
      <c r="Y247" s="41">
        <v>93.026347200000004</v>
      </c>
      <c r="Z247" s="41">
        <v>107.4813339</v>
      </c>
      <c r="AA247" s="41">
        <v>107.4813339</v>
      </c>
      <c r="AB247" s="41">
        <v>93.026347200000004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93.533129630000005</v>
      </c>
      <c r="AP247" s="41">
        <v>93.533129630000005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69.916909689999997</v>
      </c>
      <c r="J248" s="41">
        <v>20.344621400000001</v>
      </c>
      <c r="K248" s="41">
        <v>41.459562230000003</v>
      </c>
      <c r="L248" s="41">
        <v>41.459562230000003</v>
      </c>
      <c r="M248" s="41">
        <v>41.459562230000003</v>
      </c>
      <c r="N248" s="41">
        <v>66.458448329999996</v>
      </c>
      <c r="O248" s="41">
        <v>69.916909689999997</v>
      </c>
      <c r="P248" s="41">
        <v>94.915795790000004</v>
      </c>
      <c r="Q248" s="41">
        <v>94.915795790000004</v>
      </c>
      <c r="R248" s="41">
        <v>69.916909689999997</v>
      </c>
      <c r="S248" s="41">
        <v>66.458448329999996</v>
      </c>
      <c r="T248" s="41">
        <v>66.458448329999996</v>
      </c>
      <c r="U248" s="41">
        <v>94.915795790000004</v>
      </c>
      <c r="V248" s="41">
        <v>94.915795790000004</v>
      </c>
      <c r="W248" s="41">
        <v>94.915795790000004</v>
      </c>
      <c r="X248" s="41">
        <v>69.916909689999997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118.0256413</v>
      </c>
      <c r="K250" s="41">
        <v>59.20326051</v>
      </c>
      <c r="L250" s="41">
        <v>183.49100050000001</v>
      </c>
      <c r="M250" s="41">
        <v>228.7702262</v>
      </c>
      <c r="N250" s="41">
        <v>228.7702262</v>
      </c>
      <c r="O250" s="41">
        <v>228.7702262</v>
      </c>
      <c r="P250" s="41">
        <v>228.7702262</v>
      </c>
      <c r="Q250" s="41">
        <v>160.51175180000001</v>
      </c>
      <c r="R250" s="41">
        <v>228.7702262</v>
      </c>
      <c r="S250" s="41">
        <v>160.51175180000001</v>
      </c>
      <c r="T250" s="41">
        <v>181.86128740000001</v>
      </c>
      <c r="U250" s="41">
        <v>206.15073599999999</v>
      </c>
      <c r="V250" s="41">
        <v>160.51175180000001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184.8012003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0.62062048589999996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1.3215026240000001</v>
      </c>
      <c r="S252" s="41">
        <v>1.1544609830000001</v>
      </c>
      <c r="T252" s="41">
        <v>1.252652624</v>
      </c>
      <c r="U252" s="41">
        <v>1.6441095059999999</v>
      </c>
      <c r="V252" s="41">
        <v>1.484136889</v>
      </c>
      <c r="W252" s="41">
        <v>1.8143031460000001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1.5399</v>
      </c>
      <c r="N253" s="41">
        <v>1.5399</v>
      </c>
      <c r="O253" s="41">
        <v>1.0266</v>
      </c>
      <c r="P253" s="41">
        <v>1.0266</v>
      </c>
      <c r="Q253" s="41">
        <v>1.990845</v>
      </c>
      <c r="R253" s="41">
        <v>1.990845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1.5399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2743.4307349999999</v>
      </c>
      <c r="G256" s="41">
        <v>2743.9752939999998</v>
      </c>
      <c r="H256" s="41">
        <v>2973.2734340000002</v>
      </c>
      <c r="I256" s="41">
        <v>3102.185864</v>
      </c>
      <c r="J256" s="41">
        <v>3114.453544</v>
      </c>
      <c r="K256" s="41">
        <v>3139.1258969999999</v>
      </c>
      <c r="L256" s="41">
        <v>3319.7983850000001</v>
      </c>
      <c r="M256" s="41">
        <v>4638.7674580000003</v>
      </c>
      <c r="N256" s="41">
        <v>4342.8668699999998</v>
      </c>
      <c r="O256" s="41">
        <v>5621.1987049999998</v>
      </c>
      <c r="P256" s="41">
        <v>7021.4078330000002</v>
      </c>
      <c r="Q256" s="41">
        <v>7133.1361020000004</v>
      </c>
      <c r="R256" s="41">
        <v>5661.7897650000004</v>
      </c>
      <c r="S256" s="41">
        <v>7108.4540029999998</v>
      </c>
      <c r="T256" s="41">
        <v>7138.2073250000003</v>
      </c>
      <c r="U256" s="41">
        <v>7191.3455780000004</v>
      </c>
      <c r="V256" s="41">
        <v>7145.5466210000004</v>
      </c>
      <c r="W256" s="41">
        <v>6594.5749400000004</v>
      </c>
      <c r="X256" s="41">
        <v>7188.6854309999999</v>
      </c>
      <c r="Y256" s="41">
        <v>7199.6802749999997</v>
      </c>
      <c r="Z256" s="41">
        <v>7213.6843170000002</v>
      </c>
      <c r="AA256" s="41">
        <v>7170.166236</v>
      </c>
      <c r="AB256" s="41">
        <v>7199.6802749999997</v>
      </c>
      <c r="AC256" s="41">
        <v>7214.1352619999998</v>
      </c>
      <c r="AD256" s="41">
        <v>7214.1352619999998</v>
      </c>
      <c r="AE256" s="41">
        <v>7214.1352619999998</v>
      </c>
      <c r="AF256" s="41">
        <v>7214.1352619999998</v>
      </c>
      <c r="AG256" s="41">
        <v>7214.1352619999998</v>
      </c>
      <c r="AH256" s="41">
        <v>7214.1352619999998</v>
      </c>
      <c r="AI256" s="41">
        <v>7214.1352619999998</v>
      </c>
      <c r="AJ256" s="41">
        <v>7214.1352619999998</v>
      </c>
      <c r="AK256" s="41">
        <v>7214.1352619999998</v>
      </c>
      <c r="AL256" s="41">
        <v>7214.1352619999998</v>
      </c>
      <c r="AM256" s="41">
        <v>7214.1352619999998</v>
      </c>
      <c r="AN256" s="41">
        <v>7214.1352619999998</v>
      </c>
      <c r="AO256" s="41">
        <v>7451.6697510000004</v>
      </c>
      <c r="AP256" s="41">
        <v>8221.751816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>
        <v>671.0711963</v>
      </c>
      <c r="X293" s="41">
        <v>1955.0592099999999</v>
      </c>
      <c r="Y293" s="41">
        <v>2304.7487580000002</v>
      </c>
      <c r="Z293" s="41">
        <v>2304.7487580000002</v>
      </c>
      <c r="AA293" s="41">
        <v>2304.7487580000002</v>
      </c>
      <c r="AB293" s="41">
        <v>2304.7487580000002</v>
      </c>
      <c r="AC293" s="41">
        <v>2304.7487580000002</v>
      </c>
      <c r="AD293" s="41">
        <v>2304.7487580000002</v>
      </c>
      <c r="AE293" s="41">
        <v>2304.7487580000002</v>
      </c>
      <c r="AF293" s="41">
        <v>2304.7487580000002</v>
      </c>
      <c r="AG293" s="41">
        <v>2304.7487580000002</v>
      </c>
      <c r="AH293" s="41">
        <v>2304.7487580000002</v>
      </c>
      <c r="AI293" s="41">
        <v>2304.7487580000002</v>
      </c>
      <c r="AJ293" s="41">
        <v>2304.7487580000002</v>
      </c>
      <c r="AK293" s="41">
        <v>2304.7487580000002</v>
      </c>
      <c r="AL293" s="41">
        <v>2304.7487580000002</v>
      </c>
      <c r="AM293" s="41">
        <v>2304.7487580000002</v>
      </c>
      <c r="AN293" s="41">
        <v>2304.7487580000002</v>
      </c>
      <c r="AO293" s="41">
        <v>2304.7487580000002</v>
      </c>
      <c r="AP293" s="41">
        <v>2304.7487580000002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671.0711963</v>
      </c>
      <c r="X304" s="41">
        <v>1955.0592099999999</v>
      </c>
      <c r="Y304" s="41">
        <v>2304.7487580000002</v>
      </c>
      <c r="Z304" s="41">
        <v>2304.7487580000002</v>
      </c>
      <c r="AA304" s="41">
        <v>2304.7487580000002</v>
      </c>
      <c r="AB304" s="41">
        <v>2304.7487580000002</v>
      </c>
      <c r="AC304" s="41">
        <v>2304.7487580000002</v>
      </c>
      <c r="AD304" s="41">
        <v>2304.7487580000002</v>
      </c>
      <c r="AE304" s="41">
        <v>2304.7487580000002</v>
      </c>
      <c r="AF304" s="41">
        <v>2304.7487580000002</v>
      </c>
      <c r="AG304" s="41">
        <v>2304.7487580000002</v>
      </c>
      <c r="AH304" s="41">
        <v>2304.7487580000002</v>
      </c>
      <c r="AI304" s="41">
        <v>2304.7487580000002</v>
      </c>
      <c r="AJ304" s="41">
        <v>2304.7487580000002</v>
      </c>
      <c r="AK304" s="41">
        <v>2304.7487580000002</v>
      </c>
      <c r="AL304" s="41">
        <v>2304.7487580000002</v>
      </c>
      <c r="AM304" s="41">
        <v>2304.7487580000002</v>
      </c>
      <c r="AN304" s="41">
        <v>2304.7487580000002</v>
      </c>
      <c r="AO304" s="41">
        <v>2304.7487580000002</v>
      </c>
      <c r="AP304" s="41">
        <v>2304.7487580000002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2.4491700000000001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21.497624999999999</v>
      </c>
      <c r="J367" s="40">
        <v>105.241725</v>
      </c>
      <c r="K367" s="40">
        <v>145.98258749999999</v>
      </c>
      <c r="L367" s="40">
        <v>145.98258749999999</v>
      </c>
      <c r="M367" s="40">
        <v>186.72345000000001</v>
      </c>
      <c r="N367" s="40">
        <v>186.72345000000001</v>
      </c>
      <c r="O367" s="40">
        <v>145.98258749999999</v>
      </c>
      <c r="P367" s="40">
        <v>158.05994999999999</v>
      </c>
      <c r="Q367" s="40">
        <v>124.48496249999999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154.18965</v>
      </c>
      <c r="X367" s="40">
        <v>158.05994999999999</v>
      </c>
      <c r="Y367" s="40">
        <v>124.48496249999999</v>
      </c>
      <c r="Z367" s="40">
        <v>158.05994999999999</v>
      </c>
      <c r="AA367" s="40">
        <v>158.05994999999999</v>
      </c>
      <c r="AB367" s="40">
        <v>124.48496249999999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254.79499999999999</v>
      </c>
      <c r="K368" s="40">
        <v>254.79499999999999</v>
      </c>
      <c r="L368" s="40">
        <v>254.79499999999999</v>
      </c>
      <c r="M368" s="40">
        <v>254.79499999999999</v>
      </c>
      <c r="N368" s="40">
        <v>254.79750000000001</v>
      </c>
      <c r="O368" s="40">
        <v>254.79750000000001</v>
      </c>
      <c r="P368" s="40">
        <v>254.8</v>
      </c>
      <c r="Q368" s="40">
        <v>254.8</v>
      </c>
      <c r="R368" s="40">
        <v>254.79750000000001</v>
      </c>
      <c r="S368" s="40">
        <v>254.79750000000001</v>
      </c>
      <c r="T368" s="40">
        <v>254.79750000000001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31.112670000000001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311.50021420000002</v>
      </c>
      <c r="J376" s="40">
        <v>402.0886342</v>
      </c>
      <c r="K376" s="40">
        <v>584.52549669999996</v>
      </c>
      <c r="L376" s="40">
        <v>627.99028239999996</v>
      </c>
      <c r="M376" s="40">
        <v>673.46356990000004</v>
      </c>
      <c r="N376" s="40">
        <v>673.46606989999998</v>
      </c>
      <c r="O376" s="40">
        <v>632.72520740000004</v>
      </c>
      <c r="P376" s="40">
        <v>644.80506990000003</v>
      </c>
      <c r="Q376" s="40">
        <v>611.23008240000001</v>
      </c>
      <c r="R376" s="40">
        <v>644.80256989999998</v>
      </c>
      <c r="S376" s="40">
        <v>644.80256989999998</v>
      </c>
      <c r="T376" s="40">
        <v>644.80256989999998</v>
      </c>
      <c r="U376" s="40">
        <v>644.80506990000003</v>
      </c>
      <c r="V376" s="40">
        <v>644.80506990000003</v>
      </c>
      <c r="W376" s="40">
        <v>350.92718070000001</v>
      </c>
      <c r="X376" s="40">
        <v>354.79748069999999</v>
      </c>
      <c r="Y376" s="40">
        <v>321.22249319999997</v>
      </c>
      <c r="Z376" s="40">
        <v>354.79748069999999</v>
      </c>
      <c r="AA376" s="40">
        <v>354.79748069999999</v>
      </c>
      <c r="AB376" s="40">
        <v>314.37817319999999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4046.8929790000002</v>
      </c>
      <c r="P415" s="40">
        <v>5108.1823249999998</v>
      </c>
      <c r="Q415" s="40">
        <v>8995.9466990000001</v>
      </c>
      <c r="R415" s="40">
        <v>9283.7990389999995</v>
      </c>
      <c r="S415" s="40">
        <v>9283.7990389999995</v>
      </c>
      <c r="T415" s="40">
        <v>9283.7990389999995</v>
      </c>
      <c r="U415" s="40">
        <v>9283.7990389999995</v>
      </c>
      <c r="V415" s="40">
        <v>9283.7990389999995</v>
      </c>
      <c r="W415" s="40">
        <v>9283.7990389999995</v>
      </c>
      <c r="X415" s="40">
        <v>9283.7990389999995</v>
      </c>
      <c r="Y415" s="40">
        <v>9283.7990389999995</v>
      </c>
      <c r="Z415" s="40">
        <v>9283.7990389999995</v>
      </c>
      <c r="AA415" s="40">
        <v>9283.7990389999995</v>
      </c>
      <c r="AB415" s="40">
        <v>9283.7990389999995</v>
      </c>
      <c r="AC415" s="40">
        <v>9283.7990389999995</v>
      </c>
      <c r="AD415" s="40">
        <v>9283.7990389999995</v>
      </c>
      <c r="AE415" s="40">
        <v>9283.7990389999995</v>
      </c>
      <c r="AF415" s="40">
        <v>9283.7990389999995</v>
      </c>
      <c r="AG415" s="40">
        <v>9283.7990389999995</v>
      </c>
      <c r="AH415" s="40">
        <v>9283.7990389999995</v>
      </c>
      <c r="AI415" s="40">
        <v>9283.7990389999995</v>
      </c>
      <c r="AJ415" s="40">
        <v>9283.7990389999995</v>
      </c>
      <c r="AK415" s="40">
        <v>9283.7990389999995</v>
      </c>
      <c r="AL415" s="40">
        <v>9283.7990389999995</v>
      </c>
      <c r="AM415" s="40">
        <v>9283.7990389999995</v>
      </c>
      <c r="AN415" s="40">
        <v>9283.7990389999995</v>
      </c>
      <c r="AO415" s="40">
        <v>9283.7990389999995</v>
      </c>
      <c r="AP415" s="40">
        <v>9283.7990389999995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4046.8929790000002</v>
      </c>
      <c r="P424" s="40">
        <v>5108.1823249999998</v>
      </c>
      <c r="Q424" s="40">
        <v>8995.9466990000001</v>
      </c>
      <c r="R424" s="40">
        <v>9283.7990389999995</v>
      </c>
      <c r="S424" s="40">
        <v>9283.7990389999995</v>
      </c>
      <c r="T424" s="40">
        <v>9283.7990389999995</v>
      </c>
      <c r="U424" s="40">
        <v>9283.7990389999995</v>
      </c>
      <c r="V424" s="40">
        <v>9283.7990389999995</v>
      </c>
      <c r="W424" s="40">
        <v>9283.7990389999995</v>
      </c>
      <c r="X424" s="40">
        <v>9283.7990389999995</v>
      </c>
      <c r="Y424" s="40">
        <v>9283.7990389999995</v>
      </c>
      <c r="Z424" s="40">
        <v>9283.7990389999995</v>
      </c>
      <c r="AA424" s="40">
        <v>9283.7990389999995</v>
      </c>
      <c r="AB424" s="40">
        <v>9283.7990389999995</v>
      </c>
      <c r="AC424" s="40">
        <v>9283.7990389999995</v>
      </c>
      <c r="AD424" s="40">
        <v>9283.7990389999995</v>
      </c>
      <c r="AE424" s="40">
        <v>9283.7990389999995</v>
      </c>
      <c r="AF424" s="40">
        <v>9283.7990389999995</v>
      </c>
      <c r="AG424" s="40">
        <v>9283.7990389999995</v>
      </c>
      <c r="AH424" s="40">
        <v>9283.7990389999995</v>
      </c>
      <c r="AI424" s="40">
        <v>9283.7990389999995</v>
      </c>
      <c r="AJ424" s="40">
        <v>9283.7990389999995</v>
      </c>
      <c r="AK424" s="40">
        <v>9283.7990389999995</v>
      </c>
      <c r="AL424" s="40">
        <v>9283.7990389999995</v>
      </c>
      <c r="AM424" s="40">
        <v>9283.7990389999995</v>
      </c>
      <c r="AN424" s="40">
        <v>9283.7990389999995</v>
      </c>
      <c r="AO424" s="40">
        <v>9283.7990389999995</v>
      </c>
      <c r="AP424" s="40">
        <v>9283.7990389999995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3257.9640760000002</v>
      </c>
      <c r="W439" s="40">
        <v>5041.1501500000004</v>
      </c>
      <c r="X439" s="40">
        <v>6765.4225479999996</v>
      </c>
      <c r="Y439" s="40">
        <v>9994.4734939999998</v>
      </c>
      <c r="Z439" s="40">
        <v>13616.06969</v>
      </c>
      <c r="AA439" s="40">
        <v>17004.560829999999</v>
      </c>
      <c r="AB439" s="40">
        <v>19999.03472</v>
      </c>
      <c r="AC439" s="40">
        <v>21947.09619</v>
      </c>
      <c r="AD439" s="40">
        <v>22663.444759999998</v>
      </c>
      <c r="AE439" s="40">
        <v>22663.444759999998</v>
      </c>
      <c r="AF439" s="40">
        <v>22663.444759999998</v>
      </c>
      <c r="AG439" s="40">
        <v>22663.444759999998</v>
      </c>
      <c r="AH439" s="40">
        <v>22663.444759999998</v>
      </c>
      <c r="AI439" s="40">
        <v>22663.444759999998</v>
      </c>
      <c r="AJ439" s="40">
        <v>22663.444759999998</v>
      </c>
      <c r="AK439" s="40">
        <v>22663.444759999998</v>
      </c>
      <c r="AL439" s="40">
        <v>22663.444759999998</v>
      </c>
      <c r="AM439" s="40">
        <v>22663.444759999998</v>
      </c>
      <c r="AN439" s="40">
        <v>22663.444759999998</v>
      </c>
      <c r="AO439" s="40">
        <v>22663.444759999998</v>
      </c>
      <c r="AP439" s="40">
        <v>22663.444759999998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3257.9640760000002</v>
      </c>
      <c r="W448" s="40">
        <v>5041.1501500000004</v>
      </c>
      <c r="X448" s="40">
        <v>6765.4225479999996</v>
      </c>
      <c r="Y448" s="40">
        <v>9994.4734939999998</v>
      </c>
      <c r="Z448" s="40">
        <v>13616.06969</v>
      </c>
      <c r="AA448" s="40">
        <v>17004.560829999999</v>
      </c>
      <c r="AB448" s="40">
        <v>19999.03472</v>
      </c>
      <c r="AC448" s="40">
        <v>21947.09619</v>
      </c>
      <c r="AD448" s="40">
        <v>22663.444759999998</v>
      </c>
      <c r="AE448" s="40">
        <v>22663.444759999998</v>
      </c>
      <c r="AF448" s="40">
        <v>22663.444759999998</v>
      </c>
      <c r="AG448" s="40">
        <v>22663.444759999998</v>
      </c>
      <c r="AH448" s="40">
        <v>22663.444759999998</v>
      </c>
      <c r="AI448" s="40">
        <v>22663.444759999998</v>
      </c>
      <c r="AJ448" s="40">
        <v>22663.444759999998</v>
      </c>
      <c r="AK448" s="40">
        <v>22663.444759999998</v>
      </c>
      <c r="AL448" s="40">
        <v>22663.444759999998</v>
      </c>
      <c r="AM448" s="40">
        <v>22663.444759999998</v>
      </c>
      <c r="AN448" s="40">
        <v>22663.444759999998</v>
      </c>
      <c r="AO448" s="40">
        <v>22663.444759999998</v>
      </c>
      <c r="AP448" s="40">
        <v>22663.444759999998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7041.7758389999999</v>
      </c>
      <c r="AG463" s="40">
        <v>9057.0444439999992</v>
      </c>
      <c r="AH463" s="40">
        <v>10674.92981</v>
      </c>
      <c r="AI463" s="40">
        <v>12304.89827</v>
      </c>
      <c r="AJ463" s="40">
        <v>13967.57408</v>
      </c>
      <c r="AK463" s="40">
        <v>16041.06811</v>
      </c>
      <c r="AL463" s="40">
        <v>17879.13466</v>
      </c>
      <c r="AM463" s="40">
        <v>19697.6142</v>
      </c>
      <c r="AN463" s="40">
        <v>22260.731059999998</v>
      </c>
      <c r="AO463" s="40">
        <v>24909.291720000001</v>
      </c>
      <c r="AP463" s="40">
        <v>25906.11073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7041.7758389999999</v>
      </c>
      <c r="AG472" s="40">
        <v>9057.0444439999992</v>
      </c>
      <c r="AH472" s="40">
        <v>10674.92981</v>
      </c>
      <c r="AI472" s="40">
        <v>12304.89827</v>
      </c>
      <c r="AJ472" s="40">
        <v>13967.57408</v>
      </c>
      <c r="AK472" s="40">
        <v>16041.06811</v>
      </c>
      <c r="AL472" s="40">
        <v>17879.13466</v>
      </c>
      <c r="AM472" s="40">
        <v>19697.6142</v>
      </c>
      <c r="AN472" s="40">
        <v>22260.731059999998</v>
      </c>
      <c r="AO472" s="40">
        <v>24909.291720000001</v>
      </c>
      <c r="AP472" s="40">
        <v>25906.11073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510.60527739999998</v>
      </c>
      <c r="AA653">
        <v>794.42794360000005</v>
      </c>
      <c r="AB653">
        <v>930.89080769999998</v>
      </c>
      <c r="AC653">
        <v>930.89080769999998</v>
      </c>
      <c r="AD653">
        <v>805.35082599999998</v>
      </c>
      <c r="AE653">
        <v>1056.430789</v>
      </c>
      <c r="AF653">
        <v>727.63439189999997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367.42357850000002</v>
      </c>
      <c r="AH655">
        <v>585.53742409999995</v>
      </c>
      <c r="AI655">
        <v>578.90512320000005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510.60527739999998</v>
      </c>
      <c r="AA664">
        <v>794.42794360000005</v>
      </c>
      <c r="AB664">
        <v>930.89080769999998</v>
      </c>
      <c r="AC664">
        <v>930.89080769999998</v>
      </c>
      <c r="AD664">
        <v>805.35082599999998</v>
      </c>
      <c r="AE664">
        <v>1069.695391</v>
      </c>
      <c r="AF664">
        <v>734.26669279999999</v>
      </c>
      <c r="AG664">
        <v>1298.314386</v>
      </c>
      <c r="AH664">
        <v>1516.428232</v>
      </c>
      <c r="AI664">
        <v>1509.7959310000001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435.27859219999999</v>
      </c>
      <c r="AA665">
        <v>422.40374159999999</v>
      </c>
      <c r="AB665">
        <v>415.16029950000001</v>
      </c>
      <c r="AC665">
        <v>433.22420080000001</v>
      </c>
      <c r="AD665">
        <v>43.806225529999999</v>
      </c>
      <c r="AE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296.64903409999999</v>
      </c>
      <c r="U667">
        <v>279.7206544</v>
      </c>
      <c r="V667">
        <v>278.39223270000002</v>
      </c>
      <c r="W667">
        <v>257.22957580000002</v>
      </c>
      <c r="X667">
        <v>169.70086190000001</v>
      </c>
      <c r="Y667">
        <v>5.825979319</v>
      </c>
      <c r="AE667">
        <v>169.03824159999999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1076.418128</v>
      </c>
      <c r="U676">
        <v>1059.489748</v>
      </c>
      <c r="V676">
        <v>1058.161327</v>
      </c>
      <c r="W676">
        <v>1036.9986699999999</v>
      </c>
      <c r="X676">
        <v>949.46995579999998</v>
      </c>
      <c r="Y676">
        <v>785.5950732</v>
      </c>
      <c r="Z676">
        <v>536.42118119999998</v>
      </c>
      <c r="AA676">
        <v>523.5463307</v>
      </c>
      <c r="AB676">
        <v>516.30288849999999</v>
      </c>
      <c r="AC676">
        <v>534.36678979999999</v>
      </c>
      <c r="AD676">
        <v>144.94881459999999</v>
      </c>
      <c r="AE676">
        <v>948.80733550000002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13.794019459999999</v>
      </c>
      <c r="R677">
        <v>186.9740228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13.794019459999999</v>
      </c>
      <c r="R688">
        <v>186.9740228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598.09142229999998</v>
      </c>
      <c r="AE750">
        <v>819.84845770000004</v>
      </c>
      <c r="AF750">
        <v>692.83857820000003</v>
      </c>
      <c r="AG750">
        <v>740.21215629999995</v>
      </c>
      <c r="AH750">
        <v>787.58573420000005</v>
      </c>
      <c r="AI750">
        <v>834.95931229999997</v>
      </c>
      <c r="AJ750">
        <v>964.73385099999996</v>
      </c>
      <c r="AK750">
        <v>1183.1258620000001</v>
      </c>
      <c r="AL750">
        <v>1199.612525</v>
      </c>
      <c r="AM750">
        <v>1359.9817869999999</v>
      </c>
      <c r="AN750">
        <v>1139.345067</v>
      </c>
      <c r="AO750">
        <v>1091.0507230000001</v>
      </c>
      <c r="AP750">
        <v>1372.1167419999999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206.63504649999999</v>
      </c>
      <c r="AN752">
        <v>122.9344349</v>
      </c>
      <c r="AP752">
        <v>26.172422439999998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94.063063040000003</v>
      </c>
      <c r="Y755">
        <v>99.960971650000005</v>
      </c>
      <c r="Z755">
        <v>91.66787343</v>
      </c>
      <c r="AA755">
        <v>108.2401026</v>
      </c>
      <c r="AB755">
        <v>129.88984310000001</v>
      </c>
      <c r="AC755">
        <v>353.41137789999999</v>
      </c>
      <c r="AD755">
        <v>353.97402069999998</v>
      </c>
      <c r="AE755">
        <v>351.3983412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581.30031280000003</v>
      </c>
      <c r="Y760">
        <v>634.57179940000003</v>
      </c>
      <c r="Z760">
        <v>796.58671409999999</v>
      </c>
      <c r="AA760">
        <v>860.53252120000002</v>
      </c>
      <c r="AB760">
        <v>929.55583969999998</v>
      </c>
      <c r="AC760">
        <v>1200.450953</v>
      </c>
      <c r="AD760">
        <v>1248.3871730000001</v>
      </c>
      <c r="AE760">
        <v>1467.5685289999999</v>
      </c>
      <c r="AF760">
        <v>1220.8171050000001</v>
      </c>
      <c r="AG760">
        <v>1269.6118899999999</v>
      </c>
      <c r="AH760">
        <v>1316.9854680000001</v>
      </c>
      <c r="AI760">
        <v>1364.359046</v>
      </c>
      <c r="AJ760">
        <v>1494.133585</v>
      </c>
      <c r="AK760">
        <v>1712.525596</v>
      </c>
      <c r="AL760">
        <v>1637.9043670000001</v>
      </c>
      <c r="AM760">
        <v>1591.6385829999999</v>
      </c>
      <c r="AN760">
        <v>1493.936299</v>
      </c>
      <c r="AO760">
        <v>1322.7075199999999</v>
      </c>
      <c r="AP760">
        <v>1629.9459609999999</v>
      </c>
    </row>
    <row r="761" spans="2:42" x14ac:dyDescent="0.25">
      <c r="B761" t="s">
        <v>15</v>
      </c>
      <c r="D761">
        <v>61545.270140000001</v>
      </c>
      <c r="E761">
        <v>64177.91706</v>
      </c>
      <c r="F761">
        <v>63290.909979999997</v>
      </c>
      <c r="G761">
        <v>65837.610249999998</v>
      </c>
      <c r="H761">
        <v>65882.203559999994</v>
      </c>
      <c r="I761">
        <v>67080.55631</v>
      </c>
      <c r="J761">
        <v>68156.619730000006</v>
      </c>
      <c r="K761">
        <v>73155.499809999994</v>
      </c>
      <c r="L761">
        <v>76830.766380000001</v>
      </c>
      <c r="M761">
        <v>80602.364749999993</v>
      </c>
      <c r="N761">
        <v>83898.827879999997</v>
      </c>
      <c r="O761">
        <v>87331.516860000003</v>
      </c>
      <c r="P761">
        <v>90801.359119999994</v>
      </c>
      <c r="Q761">
        <v>94390.843609999996</v>
      </c>
      <c r="R761">
        <v>97479.502129999993</v>
      </c>
      <c r="S761">
        <v>100376.14049999999</v>
      </c>
      <c r="T761">
        <v>103383.08689999999</v>
      </c>
      <c r="U761">
        <v>106477.17019999999</v>
      </c>
      <c r="V761">
        <v>109672.5723</v>
      </c>
      <c r="W761">
        <v>113023.07090000001</v>
      </c>
      <c r="X761">
        <v>116432.6299</v>
      </c>
      <c r="Y761">
        <v>119841.7559</v>
      </c>
      <c r="Z761">
        <v>123355.3422</v>
      </c>
      <c r="AA761">
        <v>126990.2126</v>
      </c>
      <c r="AB761">
        <v>130866.605</v>
      </c>
      <c r="AC761">
        <v>134691.03140000001</v>
      </c>
      <c r="AD761">
        <v>138544.14540000001</v>
      </c>
      <c r="AE761">
        <v>142248.96729999999</v>
      </c>
      <c r="AF761">
        <v>145923.43350000001</v>
      </c>
      <c r="AG761">
        <v>149167.1539</v>
      </c>
      <c r="AH761">
        <v>152419.87890000001</v>
      </c>
      <c r="AI761">
        <v>155684.6397</v>
      </c>
      <c r="AJ761">
        <v>159011.7757</v>
      </c>
      <c r="AK761">
        <v>162404.8469</v>
      </c>
      <c r="AL761">
        <v>165819.902</v>
      </c>
      <c r="AM761">
        <v>169202.8242</v>
      </c>
      <c r="AN761">
        <v>172913.65419999999</v>
      </c>
      <c r="AO761">
        <v>176479.4301</v>
      </c>
      <c r="AP761">
        <v>180004.08470000001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46065.441250000003</v>
      </c>
      <c r="D4" s="1">
        <f>PLANEL_GerMed_Resultado!H244+PLANEL_GerMed_Resultado!H748</f>
        <v>46769.697039999999</v>
      </c>
      <c r="E4" s="1">
        <f>PLANEL_GerMed_Resultado!I244+PLANEL_GerMed_Resultado!I748</f>
        <v>47332.231460000003</v>
      </c>
      <c r="F4" s="1">
        <f>PLANEL_GerMed_Resultado!J244+PLANEL_GerMed_Resultado!J748</f>
        <v>46573.119059999997</v>
      </c>
      <c r="G4" s="1">
        <f>PLANEL_GerMed_Resultado!K244+PLANEL_GerMed_Resultado!K748</f>
        <v>49993.180480000003</v>
      </c>
      <c r="H4" s="1">
        <f>PLANEL_GerMed_Resultado!L244+PLANEL_GerMed_Resultado!L748</f>
        <v>52558.142639999998</v>
      </c>
      <c r="I4" s="1">
        <f>PLANEL_GerMed_Resultado!M244+PLANEL_GerMed_Resultado!M748</f>
        <v>54306.090620000003</v>
      </c>
      <c r="J4" s="1">
        <f>PLANEL_GerMed_Resultado!N244+PLANEL_GerMed_Resultado!N748</f>
        <v>56329.649899999997</v>
      </c>
      <c r="K4" s="1">
        <f>PLANEL_GerMed_Resultado!O244+PLANEL_GerMed_Resultado!O748</f>
        <v>55647.864520000003</v>
      </c>
      <c r="L4" s="1">
        <f>PLANEL_GerMed_Resultado!P244+PLANEL_GerMed_Resultado!P748</f>
        <v>56582.562709999998</v>
      </c>
      <c r="M4" s="1">
        <f>PLANEL_GerMed_Resultado!Q244+PLANEL_GerMed_Resultado!Q748</f>
        <v>57384.076560000001</v>
      </c>
      <c r="N4" s="1">
        <f>PLANEL_GerMed_Resultado!R244+PLANEL_GerMed_Resultado!R748</f>
        <v>60092.909630000002</v>
      </c>
      <c r="O4" s="1">
        <f>PLANEL_GerMed_Resultado!S244+PLANEL_GerMed_Resultado!S748</f>
        <v>58598.085229999997</v>
      </c>
      <c r="P4" s="1">
        <f>PLANEL_GerMed_Resultado!T244+PLANEL_GerMed_Resultado!T748</f>
        <v>60187.291790000003</v>
      </c>
      <c r="Q4" s="1">
        <f>PLANEL_GerMed_Resultado!U244+PLANEL_GerMed_Resultado!U748</f>
        <v>60473.40582</v>
      </c>
      <c r="R4" s="1">
        <f>PLANEL_GerMed_Resultado!V244+PLANEL_GerMed_Resultado!V748</f>
        <v>60777.085919999998</v>
      </c>
      <c r="S4" s="1">
        <f>PLANEL_GerMed_Resultado!W244+PLANEL_GerMed_Resultado!W748</f>
        <v>62031.507740000001</v>
      </c>
      <c r="T4" s="1">
        <f>PLANEL_GerMed_Resultado!X244+PLANEL_GerMed_Resultado!X748</f>
        <v>61606.417289999998</v>
      </c>
      <c r="U4" s="1">
        <f>PLANEL_GerMed_Resultado!Y244+PLANEL_GerMed_Resultado!Y748</f>
        <v>62189.24553</v>
      </c>
      <c r="V4" s="1">
        <f>PLANEL_GerMed_Resultado!Z244+PLANEL_GerMed_Resultado!Z748</f>
        <v>63025.905480000001</v>
      </c>
      <c r="W4" s="1">
        <f>PLANEL_GerMed_Resultado!AA244+PLANEL_GerMed_Resultado!AA748</f>
        <v>63317.603869999999</v>
      </c>
      <c r="X4" s="1">
        <f>PLANEL_GerMed_Resultado!AB244+PLANEL_GerMed_Resultado!AB748</f>
        <v>63827.453759999997</v>
      </c>
      <c r="Y4" s="1">
        <f>PLANEL_GerMed_Resultado!AC244+PLANEL_GerMed_Resultado!AC748</f>
        <v>64189.919540000003</v>
      </c>
      <c r="Z4" s="1">
        <f>PLANEL_GerMed_Resultado!AD244+PLANEL_GerMed_Resultado!AD748</f>
        <v>64189.919540000003</v>
      </c>
      <c r="AA4" s="1">
        <f>PLANEL_GerMed_Resultado!AE244+PLANEL_GerMed_Resultado!AE748</f>
        <v>64453.930919999999</v>
      </c>
      <c r="AB4" s="1">
        <f>PLANEL_GerMed_Resultado!AF244+PLANEL_GerMed_Resultado!AF748</f>
        <v>64453.930919999999</v>
      </c>
      <c r="AC4" s="1">
        <f>PLANEL_GerMed_Resultado!AG244+PLANEL_GerMed_Resultado!AG748</f>
        <v>64453.930919999999</v>
      </c>
      <c r="AD4" s="1">
        <f>PLANEL_GerMed_Resultado!AH244+PLANEL_GerMed_Resultado!AH748</f>
        <v>64453.930919999999</v>
      </c>
      <c r="AE4" s="1">
        <f>PLANEL_GerMed_Resultado!AI244+PLANEL_GerMed_Resultado!AI748</f>
        <v>64453.930919999999</v>
      </c>
      <c r="AF4" s="1">
        <f>PLANEL_GerMed_Resultado!AJ244+PLANEL_GerMed_Resultado!AJ748</f>
        <v>64453.930919999999</v>
      </c>
      <c r="AG4" s="1">
        <f>PLANEL_GerMed_Resultado!AK244+PLANEL_GerMed_Resultado!AK748</f>
        <v>64453.930919999999</v>
      </c>
      <c r="AH4" s="1">
        <f>PLANEL_GerMed_Resultado!AL244+PLANEL_GerMed_Resultado!AL748</f>
        <v>64453.930919999999</v>
      </c>
      <c r="AI4" s="1">
        <f>PLANEL_GerMed_Resultado!AM244+PLANEL_GerMed_Resultado!AM748</f>
        <v>64416.926149999999</v>
      </c>
      <c r="AJ4" s="1">
        <f>PLANEL_GerMed_Resultado!AN244+PLANEL_GerMed_Resultado!AN748</f>
        <v>63775.983220000002</v>
      </c>
      <c r="AK4" s="1">
        <f>PLANEL_GerMed_Resultado!AO244+PLANEL_GerMed_Resultado!AO748</f>
        <v>63199.215929999998</v>
      </c>
      <c r="AL4" s="1">
        <f>PLANEL_GerMed_Resultado!AP244+PLANEL_GerMed_Resultado!AP748</f>
        <v>63102.319109999997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2973.2734340000002</v>
      </c>
      <c r="E5" s="1">
        <f>PLANEL_GerMed_Resultado!I256</f>
        <v>3102.185864</v>
      </c>
      <c r="F5" s="1">
        <f>PLANEL_GerMed_Resultado!J256</f>
        <v>3114.453544</v>
      </c>
      <c r="G5" s="1">
        <f>PLANEL_GerMed_Resultado!K256</f>
        <v>3139.1258969999999</v>
      </c>
      <c r="H5" s="1">
        <f>PLANEL_GerMed_Resultado!L256</f>
        <v>3319.7983850000001</v>
      </c>
      <c r="I5" s="1">
        <f>PLANEL_GerMed_Resultado!M256</f>
        <v>4638.7674580000003</v>
      </c>
      <c r="J5" s="1">
        <f>PLANEL_GerMed_Resultado!N256</f>
        <v>4342.8668699999998</v>
      </c>
      <c r="K5" s="1">
        <f>PLANEL_GerMed_Resultado!O256</f>
        <v>5621.1987049999998</v>
      </c>
      <c r="L5" s="1">
        <f>PLANEL_GerMed_Resultado!P256</f>
        <v>7021.4078330000002</v>
      </c>
      <c r="M5" s="1">
        <f>PLANEL_GerMed_Resultado!Q256</f>
        <v>7133.1361020000004</v>
      </c>
      <c r="N5" s="1">
        <f>PLANEL_GerMed_Resultado!R256</f>
        <v>5661.7897650000004</v>
      </c>
      <c r="O5" s="1">
        <f>PLANEL_GerMed_Resultado!S256</f>
        <v>7108.4540029999998</v>
      </c>
      <c r="P5" s="1">
        <f>PLANEL_GerMed_Resultado!T256</f>
        <v>7138.2073250000003</v>
      </c>
      <c r="Q5" s="1">
        <f>PLANEL_GerMed_Resultado!U256</f>
        <v>7191.3455780000004</v>
      </c>
      <c r="R5" s="1">
        <f>PLANEL_GerMed_Resultado!V256</f>
        <v>7145.5466210000004</v>
      </c>
      <c r="S5" s="1">
        <f>PLANEL_GerMed_Resultado!W256</f>
        <v>6594.5749400000004</v>
      </c>
      <c r="T5" s="1">
        <f>PLANEL_GerMed_Resultado!X256</f>
        <v>7188.6854309999999</v>
      </c>
      <c r="U5" s="1">
        <f>PLANEL_GerMed_Resultado!Y256</f>
        <v>7199.6802749999997</v>
      </c>
      <c r="V5" s="1">
        <f>PLANEL_GerMed_Resultado!Z256</f>
        <v>7213.6843170000002</v>
      </c>
      <c r="W5" s="1">
        <f>PLANEL_GerMed_Resultado!AA256</f>
        <v>7170.166236</v>
      </c>
      <c r="X5" s="1">
        <f>PLANEL_GerMed_Resultado!AB256</f>
        <v>7199.6802749999997</v>
      </c>
      <c r="Y5" s="1">
        <f>PLANEL_GerMed_Resultado!AC256</f>
        <v>7214.1352619999998</v>
      </c>
      <c r="Z5" s="1">
        <f>PLANEL_GerMed_Resultado!AD256</f>
        <v>7214.1352619999998</v>
      </c>
      <c r="AA5" s="1">
        <f>PLANEL_GerMed_Resultado!AE256</f>
        <v>7214.1352619999998</v>
      </c>
      <c r="AB5" s="68">
        <f>PLANEL_GerMed_Resultado!AF256</f>
        <v>7214.1352619999998</v>
      </c>
      <c r="AC5" s="1">
        <f>PLANEL_GerMed_Resultado!AG256</f>
        <v>7214.1352619999998</v>
      </c>
      <c r="AD5" s="1">
        <f>PLANEL_GerMed_Resultado!AH256</f>
        <v>7214.1352619999998</v>
      </c>
      <c r="AE5" s="1">
        <f>PLANEL_GerMed_Resultado!AI256</f>
        <v>7214.1352619999998</v>
      </c>
      <c r="AF5" s="1">
        <f>PLANEL_GerMed_Resultado!AJ256</f>
        <v>7214.1352619999998</v>
      </c>
      <c r="AG5" s="1">
        <f>PLANEL_GerMed_Resultado!AK256</f>
        <v>7214.1352619999998</v>
      </c>
      <c r="AH5" s="1">
        <f>PLANEL_GerMed_Resultado!AL256</f>
        <v>7214.1352619999998</v>
      </c>
      <c r="AI5" s="1">
        <f>PLANEL_GerMed_Resultado!AM256</f>
        <v>7214.1352619999998</v>
      </c>
      <c r="AJ5" s="1">
        <f>PLANEL_GerMed_Resultado!AN256</f>
        <v>7214.1352619999998</v>
      </c>
      <c r="AK5" s="1">
        <f>PLANEL_GerMed_Resultado!AO256</f>
        <v>7451.6697510000004</v>
      </c>
      <c r="AL5" s="1">
        <f>PLANEL_GerMed_Resultado!AP256</f>
        <v>8221.751816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4247.0173515000006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5704.0397864000006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5739.2389326399998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5892.1923445999992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4716.1096614599992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4809.6876217999998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4551.4320939999998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4434.9200639999999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4346.4799349999994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4198.8497459999999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4617.9471073000004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4937.5375505000002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5013.3278074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4651.8716348999997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5285.2187994999995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5926.5503229000005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6599.0681915000005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6080.0620896000009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9179.5495734999986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6033.3553608000002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5931.8301736000003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6281.9073325999998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6634.8758736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6996.3076338999999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7287.6531138000009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7745.5225440000004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8063.7654130000001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8567.7577380000002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8732.3205170000001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9277.157623000001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463.79294399999998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6418.8600969999998</v>
      </c>
      <c r="P11" s="1">
        <f>PLANEL_GerMed_Resultado!T160</f>
        <v>7930.7685680000004</v>
      </c>
      <c r="Q11" s="1">
        <f>PLANEL_GerMed_Resultado!U160</f>
        <v>11593.44304</v>
      </c>
      <c r="R11" s="1">
        <f>PLANEL_GerMed_Resultado!V160</f>
        <v>11576.24656</v>
      </c>
      <c r="S11" s="1">
        <f>PLANEL_GerMed_Resultado!W160</f>
        <v>12074.86095</v>
      </c>
      <c r="T11" s="1">
        <f>PLANEL_GerMed_Resultado!X160</f>
        <v>12117.970799999999</v>
      </c>
      <c r="U11" s="1">
        <f>PLANEL_GerMed_Resultado!Y160</f>
        <v>12117.970799999999</v>
      </c>
      <c r="V11" s="1">
        <f>PLANEL_GerMed_Resultado!Z160</f>
        <v>12117.970799999999</v>
      </c>
      <c r="W11" s="1">
        <f>PLANEL_GerMed_Resultado!AA160</f>
        <v>12117.970799999999</v>
      </c>
      <c r="X11" s="1">
        <f>PLANEL_GerMed_Resultado!AB160</f>
        <v>12117.970799999999</v>
      </c>
      <c r="Y11" s="1">
        <f>PLANEL_GerMed_Resultado!AC160</f>
        <v>14451.448410000001</v>
      </c>
      <c r="Z11" s="1">
        <f>PLANEL_GerMed_Resultado!AD160</f>
        <v>18384.17455</v>
      </c>
      <c r="AA11" s="1">
        <f>PLANEL_GerMed_Resultado!AE160</f>
        <v>21275.16417</v>
      </c>
      <c r="AB11" s="68">
        <f>PLANEL_GerMed_Resultado!AF160</f>
        <v>20392.989890000001</v>
      </c>
      <c r="AC11" s="1">
        <f>PLANEL_GerMed_Resultado!AG160</f>
        <v>20573.40724</v>
      </c>
      <c r="AD11" s="1">
        <f>PLANEL_GerMed_Resultado!AH160</f>
        <v>20688.830900000001</v>
      </c>
      <c r="AE11" s="1">
        <f>PLANEL_GerMed_Resultado!AI160</f>
        <v>20805.05977</v>
      </c>
      <c r="AF11" s="1">
        <f>PLANEL_GerMed_Resultado!AJ160</f>
        <v>20923.811109999999</v>
      </c>
      <c r="AG11" s="1">
        <f>PLANEL_GerMed_Resultado!AK160</f>
        <v>21035.905790000001</v>
      </c>
      <c r="AH11" s="1">
        <f>PLANEL_GerMed_Resultado!AL160</f>
        <v>21181.35412</v>
      </c>
      <c r="AI11" s="1">
        <f>PLANEL_GerMed_Resultado!AM160</f>
        <v>21275.16417</v>
      </c>
      <c r="AJ11" s="1">
        <f>PLANEL_GerMed_Resultado!AN160</f>
        <v>21239.524379999999</v>
      </c>
      <c r="AK11" s="1">
        <f>PLANEL_GerMed_Resultado!AO160</f>
        <v>21072.096939999999</v>
      </c>
      <c r="AL11" s="1">
        <f>PLANEL_GerMed_Resultado!AP160</f>
        <v>21153.57704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41.73165135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4191.1926599999997</v>
      </c>
      <c r="K14" s="24">
        <f>PLANEL_GerMed_Resultado!O16+PLANEL_GerMed_Resultado!O28+PLANEL_GerMed_Resultado!O628+PLANEL_GerMed_Resultado!O712</f>
        <v>4191.1926599999997</v>
      </c>
      <c r="L14" s="24">
        <f>PLANEL_GerMed_Resultado!P16+PLANEL_GerMed_Resultado!P28+PLANEL_GerMed_Resultado!P628+PLANEL_GerMed_Resultado!P712</f>
        <v>4100.5052930000002</v>
      </c>
      <c r="M14" s="24">
        <f>PLANEL_GerMed_Resultado!Q16+PLANEL_GerMed_Resultado!Q28+PLANEL_GerMed_Resultado!Q628+PLANEL_GerMed_Resultado!Q712</f>
        <v>4100.5052930000002</v>
      </c>
      <c r="N14" s="24">
        <f>PLANEL_GerMed_Resultado!R16+PLANEL_GerMed_Resultado!R28+PLANEL_GerMed_Resultado!R628+PLANEL_GerMed_Resultado!R712</f>
        <v>4100.5052930000002</v>
      </c>
      <c r="O14" s="24">
        <f>PLANEL_GerMed_Resultado!S16+PLANEL_GerMed_Resultado!S28+PLANEL_GerMed_Resultado!S628+PLANEL_GerMed_Resultado!S712</f>
        <v>4100.5052930000002</v>
      </c>
      <c r="P14" s="24">
        <f>PLANEL_GerMed_Resultado!T16+PLANEL_GerMed_Resultado!T28+PLANEL_GerMed_Resultado!T628+PLANEL_GerMed_Resultado!T712</f>
        <v>4100.5052930000002</v>
      </c>
      <c r="Q14" s="24">
        <f>PLANEL_GerMed_Resultado!U16+PLANEL_GerMed_Resultado!U28+PLANEL_GerMed_Resultado!U628+PLANEL_GerMed_Resultado!U712</f>
        <v>4100.5052930000002</v>
      </c>
      <c r="R14" s="24">
        <f>PLANEL_GerMed_Resultado!V16+PLANEL_GerMed_Resultado!V28+PLANEL_GerMed_Resultado!V628+PLANEL_GerMed_Resultado!V712</f>
        <v>4100.5052930000002</v>
      </c>
      <c r="S14" s="24">
        <f>PLANEL_GerMed_Resultado!W16+PLANEL_GerMed_Resultado!W28+PLANEL_GerMed_Resultado!W628+PLANEL_GerMed_Resultado!W712</f>
        <v>4145.8315897000002</v>
      </c>
      <c r="T14" s="24">
        <f>PLANEL_GerMed_Resultado!X16+PLANEL_GerMed_Resultado!X28+PLANEL_GerMed_Resultado!X628+PLANEL_GerMed_Resultado!X712</f>
        <v>4145.8315897000002</v>
      </c>
      <c r="U14" s="24">
        <f>PLANEL_GerMed_Resultado!Y16+PLANEL_GerMed_Resultado!Y28+PLANEL_GerMed_Resultado!Y628+PLANEL_GerMed_Resultado!Y712</f>
        <v>4145.8315897000002</v>
      </c>
      <c r="V14" s="24">
        <f>PLANEL_GerMed_Resultado!Z16+PLANEL_GerMed_Resultado!Z28+PLANEL_GerMed_Resultado!Z628+PLANEL_GerMed_Resultado!Z712</f>
        <v>4145.8315897000002</v>
      </c>
      <c r="W14" s="24">
        <f>PLANEL_GerMed_Resultado!AA16+PLANEL_GerMed_Resultado!AA28+PLANEL_GerMed_Resultado!AA628+PLANEL_GerMed_Resultado!AA712</f>
        <v>4145.8315897000002</v>
      </c>
      <c r="X14" s="24">
        <f>PLANEL_GerMed_Resultado!AB16+PLANEL_GerMed_Resultado!AB28+PLANEL_GerMed_Resultado!AB628+PLANEL_GerMed_Resultado!AB712</f>
        <v>4132.8838191000004</v>
      </c>
      <c r="Y14" s="24">
        <f>PLANEL_GerMed_Resultado!AC16+PLANEL_GerMed_Resultado!AC28+PLANEL_GerMed_Resultado!AC628+PLANEL_GerMed_Resultado!AC712</f>
        <v>4132.8838191000004</v>
      </c>
      <c r="Z14" s="24">
        <f>PLANEL_GerMed_Resultado!AD16+PLANEL_GerMed_Resultado!AD28+PLANEL_GerMed_Resultado!AD628+PLANEL_GerMed_Resultado!AD712</f>
        <v>4132.8838191000004</v>
      </c>
      <c r="AA14" s="24">
        <f>PLANEL_GerMed_Resultado!AE16+PLANEL_GerMed_Resultado!AE28+PLANEL_GerMed_Resultado!AE628+PLANEL_GerMed_Resultado!AE712</f>
        <v>4132.8838191000004</v>
      </c>
      <c r="AB14" s="24">
        <f>PLANEL_GerMed_Resultado!AF16+PLANEL_GerMed_Resultado!AF28+PLANEL_GerMed_Resultado!AF628+PLANEL_GerMed_Resultado!AF712</f>
        <v>4132.8838191000004</v>
      </c>
      <c r="AC14" s="24">
        <f>PLANEL_GerMed_Resultado!AG16+PLANEL_GerMed_Resultado!AG28+PLANEL_GerMed_Resultado!AG628+PLANEL_GerMed_Resultado!AG712</f>
        <v>4132.8838191000004</v>
      </c>
      <c r="AD14" s="24">
        <f>PLANEL_GerMed_Resultado!AH16+PLANEL_GerMed_Resultado!AH28+PLANEL_GerMed_Resultado!AH628+PLANEL_GerMed_Resultado!AH712</f>
        <v>4132.8838191000004</v>
      </c>
      <c r="AE14" s="24">
        <f>PLANEL_GerMed_Resultado!AI16+PLANEL_GerMed_Resultado!AI28+PLANEL_GerMed_Resultado!AI628+PLANEL_GerMed_Resultado!AI712</f>
        <v>4132.8838191000004</v>
      </c>
      <c r="AF14" s="24">
        <f>PLANEL_GerMed_Resultado!AJ16+PLANEL_GerMed_Resultado!AJ28+PLANEL_GerMed_Resultado!AJ628+PLANEL_GerMed_Resultado!AJ712</f>
        <v>4132.8838191000004</v>
      </c>
      <c r="AG14" s="24">
        <f>PLANEL_GerMed_Resultado!AK16+PLANEL_GerMed_Resultado!AK28+PLANEL_GerMed_Resultado!AK628+PLANEL_GerMed_Resultado!AK712</f>
        <v>4132.8838191000004</v>
      </c>
      <c r="AH14" s="24">
        <f>PLANEL_GerMed_Resultado!AL16+PLANEL_GerMed_Resultado!AL28+PLANEL_GerMed_Resultado!AL628+PLANEL_GerMed_Resultado!AL712</f>
        <v>4250.9342481000003</v>
      </c>
      <c r="AI14" s="24">
        <f>PLANEL_GerMed_Resultado!AM16+PLANEL_GerMed_Resultado!AM28+PLANEL_GerMed_Resultado!AM628+PLANEL_GerMed_Resultado!AM712</f>
        <v>4250.9342481000003</v>
      </c>
      <c r="AJ14" s="24">
        <f>PLANEL_GerMed_Resultado!AN16+PLANEL_GerMed_Resultado!AN28+PLANEL_GerMed_Resultado!AN628+PLANEL_GerMed_Resultado!AN712</f>
        <v>4250.9342481000003</v>
      </c>
      <c r="AK14" s="24">
        <f>PLANEL_GerMed_Resultado!AO16+PLANEL_GerMed_Resultado!AO28+PLANEL_GerMed_Resultado!AO628+PLANEL_GerMed_Resultado!AO712</f>
        <v>4250.9342481000003</v>
      </c>
      <c r="AL14" s="24">
        <f>PLANEL_GerMed_Resultado!AP16+PLANEL_GerMed_Resultado!AP28+PLANEL_GerMed_Resultado!AP628+PLANEL_GerMed_Resultado!AP712</f>
        <v>4250.9342481000003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311.50021420000002</v>
      </c>
      <c r="F15" s="24">
        <f>PLANEL_GerMed_Resultado!J376</f>
        <v>402.0886342</v>
      </c>
      <c r="G15" s="24">
        <f>PLANEL_GerMed_Resultado!K376</f>
        <v>584.52549669999996</v>
      </c>
      <c r="H15" s="24">
        <f>PLANEL_GerMed_Resultado!L376</f>
        <v>627.99028239999996</v>
      </c>
      <c r="I15" s="24">
        <f>PLANEL_GerMed_Resultado!M376</f>
        <v>673.46356990000004</v>
      </c>
      <c r="J15" s="24">
        <f>PLANEL_GerMed_Resultado!N376</f>
        <v>673.46606989999998</v>
      </c>
      <c r="K15" s="24">
        <f>PLANEL_GerMed_Resultado!O376</f>
        <v>632.72520740000004</v>
      </c>
      <c r="L15" s="24">
        <f>PLANEL_GerMed_Resultado!P376</f>
        <v>644.80506990000003</v>
      </c>
      <c r="M15" s="24">
        <f>PLANEL_GerMed_Resultado!Q376</f>
        <v>611.23008240000001</v>
      </c>
      <c r="N15" s="24">
        <f>PLANEL_GerMed_Resultado!R376</f>
        <v>644.80256989999998</v>
      </c>
      <c r="O15" s="24">
        <f>PLANEL_GerMed_Resultado!S376</f>
        <v>644.80256989999998</v>
      </c>
      <c r="P15" s="24">
        <f>PLANEL_GerMed_Resultado!T376</f>
        <v>644.80256989999998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350.92718070000001</v>
      </c>
      <c r="T15" s="24">
        <f>PLANEL_GerMed_Resultado!X376</f>
        <v>354.79748069999999</v>
      </c>
      <c r="U15" s="24">
        <f>PLANEL_GerMed_Resultado!Y376</f>
        <v>321.22249319999997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314.37817319999999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11432.7701402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12494.0594862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16379.959523900001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16667.811863899999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16583.5564853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16576.1466225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16531.330695500001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19672.129876499999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21316.537958500001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22868.320406899998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25291.718511799998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28282.521990499998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31037.999328699996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33789.599717199999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34197.534846900002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34873.720679899998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32563.494343499999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39041.502647419999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41004.288242999995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42622.173608999998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44252.142068999994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45914.817878999995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47988.311908999996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49826.378459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51644.857999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54207.974858999994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56856.535518999997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57853.354528999997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1216.418842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2500.1532237000001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2849.8427717000004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2849.8427717000004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2847.7083097000004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2845.1719897000003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2845.1719897000003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2608.3801683000002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2368.939926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3632.217834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4795.8089330000003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5965.1477090000008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7130.7426850000011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8315.0197659999994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9516.5114640000011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10720.084932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11909.479422999999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13229.783008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14489.095738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15717.428808000001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65833.838131196011</v>
      </c>
      <c r="D24" s="28">
        <f t="shared" si="0"/>
        <v>65882.203565295989</v>
      </c>
      <c r="E24" s="28">
        <f t="shared" si="0"/>
        <v>67080.556313300011</v>
      </c>
      <c r="F24" s="28">
        <f t="shared" si="0"/>
        <v>68156.619725200013</v>
      </c>
      <c r="G24" s="28">
        <f t="shared" si="0"/>
        <v>73155.499803300001</v>
      </c>
      <c r="H24" s="28">
        <f t="shared" si="0"/>
        <v>76830.766378500004</v>
      </c>
      <c r="I24" s="28">
        <f t="shared" si="0"/>
        <v>80602.364753300018</v>
      </c>
      <c r="J24" s="28">
        <f t="shared" si="0"/>
        <v>83898.827881250007</v>
      </c>
      <c r="K24" s="28">
        <f t="shared" si="0"/>
        <v>87331.516861730008</v>
      </c>
      <c r="L24" s="28">
        <f t="shared" si="0"/>
        <v>90801.359119100001</v>
      </c>
      <c r="M24" s="28">
        <f t="shared" si="0"/>
        <v>94390.843605160015</v>
      </c>
      <c r="N24" s="28">
        <f t="shared" si="0"/>
        <v>97479.502131700006</v>
      </c>
      <c r="O24" s="28">
        <f t="shared" si="0"/>
        <v>100376.1404516</v>
      </c>
      <c r="P24" s="28">
        <f t="shared" si="0"/>
        <v>103383.08691180001</v>
      </c>
      <c r="Q24" s="28">
        <f t="shared" si="0"/>
        <v>106477.17022089999</v>
      </c>
      <c r="R24" s="28">
        <f t="shared" si="0"/>
        <v>109672.5723171</v>
      </c>
      <c r="S24" s="28">
        <f t="shared" si="0"/>
        <v>113023.07091690002</v>
      </c>
      <c r="T24" s="28">
        <f t="shared" si="0"/>
        <v>116432.62994000001</v>
      </c>
      <c r="U24" s="28">
        <f t="shared" si="0"/>
        <v>119841.75594629999</v>
      </c>
      <c r="V24" s="28">
        <f t="shared" si="0"/>
        <v>123355.34223200001</v>
      </c>
      <c r="W24" s="28">
        <f t="shared" si="0"/>
        <v>126990.21258179999</v>
      </c>
      <c r="X24" s="28">
        <f t="shared" si="0"/>
        <v>130866.60502459999</v>
      </c>
      <c r="Y24" s="28">
        <f t="shared" si="0"/>
        <v>134691.0313874</v>
      </c>
      <c r="Z24" s="28">
        <f t="shared" si="0"/>
        <v>138544.1454371</v>
      </c>
      <c r="AA24" s="28">
        <f t="shared" si="0"/>
        <v>142248.96734229999</v>
      </c>
      <c r="AB24" s="76">
        <f t="shared" si="0"/>
        <v>145923.43350272</v>
      </c>
      <c r="AC24" s="28">
        <f t="shared" si="0"/>
        <v>149167.15391889997</v>
      </c>
      <c r="AD24" s="28">
        <f t="shared" si="0"/>
        <v>152419.8788799</v>
      </c>
      <c r="AE24" s="28">
        <f t="shared" si="0"/>
        <v>155684.6397269</v>
      </c>
      <c r="AF24" s="28">
        <f t="shared" si="0"/>
        <v>159011.77571819999</v>
      </c>
      <c r="AG24" s="28">
        <f t="shared" si="0"/>
        <v>162404.8469297</v>
      </c>
      <c r="AH24" s="28">
        <f t="shared" si="0"/>
        <v>165819.90197620002</v>
      </c>
      <c r="AI24" s="28">
        <f t="shared" si="0"/>
        <v>169202.82415620002</v>
      </c>
      <c r="AJ24" s="28">
        <f t="shared" si="0"/>
        <v>172913.65420620001</v>
      </c>
      <c r="AK24" s="28">
        <f t="shared" si="0"/>
        <v>176479.43013420003</v>
      </c>
      <c r="AL24" s="28">
        <f t="shared" si="0"/>
        <v>180004.0846652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0.513341230789365</v>
      </c>
      <c r="D29" s="47">
        <f>IF(PLANEL_Pot_anual!D4&lt;&gt;0,D4/PLANEL_Pot_anual!D4,0)</f>
        <v>0.52118927314430785</v>
      </c>
      <c r="E29" s="47">
        <f>IF(PLANEL_Pot_anual!E4&lt;&gt;0,E4/PLANEL_Pot_anual!E4,0)</f>
        <v>0.52745800961330203</v>
      </c>
      <c r="F29" s="47">
        <f>IF(PLANEL_Pot_anual!F4&lt;&gt;0,F4/PLANEL_Pot_anual!F4,0)</f>
        <v>0.46468399640369651</v>
      </c>
      <c r="G29" s="47">
        <f>IF(PLANEL_Pot_anual!G4&lt;&gt;0,G4/PLANEL_Pot_anual!G4,0)</f>
        <v>0.47486403263145421</v>
      </c>
      <c r="H29" s="47">
        <f>IF(PLANEL_Pot_anual!H4&lt;&gt;0,H4/PLANEL_Pot_anual!H4,0)</f>
        <v>0.48166393055817591</v>
      </c>
      <c r="I29" s="47">
        <f>IF(PLANEL_Pot_anual!I4&lt;&gt;0,I4/PLANEL_Pot_anual!I4,0)</f>
        <v>0.49768282795766794</v>
      </c>
      <c r="J29" s="47">
        <f>IF(PLANEL_Pot_anual!J4&lt;&gt;0,J4/PLANEL_Pot_anual!J4,0)</f>
        <v>0.51555709282971129</v>
      </c>
      <c r="K29" s="47">
        <f>IF(PLANEL_Pot_anual!K4&lt;&gt;0,K4/PLANEL_Pot_anual!K4,0)</f>
        <v>0.50876758605731698</v>
      </c>
      <c r="L29" s="47">
        <f>IF(PLANEL_Pot_anual!L4&lt;&gt;0,L4/PLANEL_Pot_anual!L4,0)</f>
        <v>0.51580741576956057</v>
      </c>
      <c r="M29" s="47">
        <f>IF(PLANEL_Pot_anual!M4&lt;&gt;0,M4/PLANEL_Pot_anual!M4,0)</f>
        <v>0.52311402699165965</v>
      </c>
      <c r="N29" s="47">
        <f>IF(PLANEL_Pot_anual!N4&lt;&gt;0,N4/PLANEL_Pot_anual!N4,0)</f>
        <v>0.5402456231097994</v>
      </c>
      <c r="O29" s="47">
        <f>IF(PLANEL_Pot_anual!O4&lt;&gt;0,O4/PLANEL_Pot_anual!O4,0)</f>
        <v>0.52680689390879942</v>
      </c>
      <c r="P29" s="47">
        <f>IF(PLANEL_Pot_anual!P4&lt;&gt;0,P4/PLANEL_Pot_anual!P4,0)</f>
        <v>0.52910001970830223</v>
      </c>
      <c r="Q29" s="47">
        <f>IF(PLANEL_Pot_anual!Q4&lt;&gt;0,Q4/PLANEL_Pot_anual!Q4,0)</f>
        <v>0.53095708769397265</v>
      </c>
      <c r="R29" s="47">
        <f>IF(PLANEL_Pot_anual!R4&lt;&gt;0,R4/PLANEL_Pot_anual!R4,0)</f>
        <v>0.53362340190763791</v>
      </c>
      <c r="S29" s="47">
        <f>IF(PLANEL_Pot_anual!S4&lt;&gt;0,S4/PLANEL_Pot_anual!S4,0)</f>
        <v>0.54463723761369132</v>
      </c>
      <c r="T29" s="47">
        <f>IF(PLANEL_Pot_anual!T4&lt;&gt;0,T4/PLANEL_Pot_anual!T4,0)</f>
        <v>0.54049143135055855</v>
      </c>
      <c r="U29" s="47">
        <f>IF(PLANEL_Pot_anual!U4&lt;&gt;0,U4/PLANEL_Pot_anual!U4,0)</f>
        <v>0.54034656466189956</v>
      </c>
      <c r="V29" s="47">
        <f>IF(PLANEL_Pot_anual!V4&lt;&gt;0,V4/PLANEL_Pot_anual!V4,0)</f>
        <v>0.53939122374827153</v>
      </c>
      <c r="W29" s="47">
        <f>IF(PLANEL_Pot_anual!W4&lt;&gt;0,W4/PLANEL_Pot_anual!W4,0)</f>
        <v>0.54171739751475256</v>
      </c>
      <c r="X29" s="47">
        <f>IF(PLANEL_Pot_anual!X4&lt;&gt;0,X4/PLANEL_Pot_anual!X4,0)</f>
        <v>0.54399901351819457</v>
      </c>
      <c r="Y29" s="47">
        <f>IF(PLANEL_Pot_anual!Y4&lt;&gt;0,Y4/PLANEL_Pot_anual!Y4,0)</f>
        <v>0.54708829587458518</v>
      </c>
      <c r="Z29" s="47">
        <f>IF(PLANEL_Pot_anual!Z4&lt;&gt;0,Z4/PLANEL_Pot_anual!Z4,0)</f>
        <v>0.54708829587458518</v>
      </c>
      <c r="AA29" s="47">
        <f>IF(PLANEL_Pot_anual!AA4&lt;&gt;0,AA4/PLANEL_Pot_anual!AA4,0)</f>
        <v>0.54721275457563157</v>
      </c>
      <c r="AB29" s="77">
        <f>IF(PLANEL_Pot_anual!AB4&lt;&gt;0,AB4/PLANEL_Pot_anual!AB4,0)</f>
        <v>0.54721275457563157</v>
      </c>
      <c r="AC29" s="47">
        <f>IF(PLANEL_Pot_anual!AC4&lt;&gt;0,AC4/PLANEL_Pot_anual!AC4,0)</f>
        <v>0.54721275457563157</v>
      </c>
      <c r="AD29" s="47">
        <f>IF(PLANEL_Pot_anual!AD4&lt;&gt;0,AD4/PLANEL_Pot_anual!AD4,0)</f>
        <v>0.54721275457563157</v>
      </c>
      <c r="AE29" s="47">
        <f>IF(PLANEL_Pot_anual!AE4&lt;&gt;0,AE4/PLANEL_Pot_anual!AE4,0)</f>
        <v>0.54721275457563157</v>
      </c>
      <c r="AF29" s="47">
        <f>IF(PLANEL_Pot_anual!AF4&lt;&gt;0,AF4/PLANEL_Pot_anual!AF4,0)</f>
        <v>0.54721275457563157</v>
      </c>
      <c r="AG29" s="47">
        <f>IF(PLANEL_Pot_anual!AG4&lt;&gt;0,AG4/PLANEL_Pot_anual!AG4,0)</f>
        <v>0.54721275457563157</v>
      </c>
      <c r="AH29" s="47">
        <f>IF(PLANEL_Pot_anual!AH4&lt;&gt;0,AH4/PLANEL_Pot_anual!AH4,0)</f>
        <v>0.54721275457563157</v>
      </c>
      <c r="AI29" s="47">
        <f>IF(PLANEL_Pot_anual!AI4&lt;&gt;0,AI4/PLANEL_Pot_anual!AI4,0)</f>
        <v>0.54689858472074293</v>
      </c>
      <c r="AJ29" s="47">
        <f>IF(PLANEL_Pot_anual!AJ4&lt;&gt;0,AJ4/PLANEL_Pot_anual!AJ4,0)</f>
        <v>0.54145699037196071</v>
      </c>
      <c r="AK29" s="47">
        <f>IF(PLANEL_Pot_anual!AK4&lt;&gt;0,AK4/PLANEL_Pot_anual!AK4,0)</f>
        <v>0.53593233833037923</v>
      </c>
      <c r="AL29" s="47">
        <f>IF(PLANEL_Pot_anual!AL4&lt;&gt;0,AL4/PLANEL_Pot_anual!AL4,0)</f>
        <v>0.53473518552184218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0.51306450178995244</v>
      </c>
      <c r="E30" s="47">
        <f>IF(PLANEL_Pot_anual!E5&lt;&gt;0,E5/PLANEL_Pot_anual!E5,0)</f>
        <v>0.5147210806968594</v>
      </c>
      <c r="F30" s="47">
        <f>IF(PLANEL_Pot_anual!F5&lt;&gt;0,F5/PLANEL_Pot_anual!F5,0)</f>
        <v>0.49869348907469485</v>
      </c>
      <c r="G30" s="47">
        <f>IF(PLANEL_Pot_anual!G5&lt;&gt;0,G5/PLANEL_Pot_anual!G5,0)</f>
        <v>0.49292795265192141</v>
      </c>
      <c r="H30" s="47">
        <f>IF(PLANEL_Pot_anual!H5&lt;&gt;0,H5/PLANEL_Pot_anual!H5,0)</f>
        <v>0.5005103985842535</v>
      </c>
      <c r="I30" s="47">
        <f>IF(PLANEL_Pot_anual!I5&lt;&gt;0,I5/PLANEL_Pot_anual!I5,0)</f>
        <v>0.50255257433387657</v>
      </c>
      <c r="J30" s="47">
        <f>IF(PLANEL_Pot_anual!J5&lt;&gt;0,J5/PLANEL_Pot_anual!J5,0)</f>
        <v>0.38771006843296946</v>
      </c>
      <c r="K30" s="47">
        <f>IF(PLANEL_Pot_anual!K5&lt;&gt;0,K5/PLANEL_Pot_anual!K5,0)</f>
        <v>0.5018333280363414</v>
      </c>
      <c r="L30" s="47">
        <f>IF(PLANEL_Pot_anual!L5&lt;&gt;0,L5/PLANEL_Pot_anual!L5,0)</f>
        <v>0.4989160226232236</v>
      </c>
      <c r="M30" s="47">
        <f>IF(PLANEL_Pot_anual!M5&lt;&gt;0,M5/PLANEL_Pot_anual!M5,0)</f>
        <v>0.50685503213668193</v>
      </c>
      <c r="N30" s="47">
        <f>IF(PLANEL_Pot_anual!N5&lt;&gt;0,N5/PLANEL_Pot_anual!N5,0)</f>
        <v>0.4023064458963006</v>
      </c>
      <c r="O30" s="47">
        <f>IF(PLANEL_Pot_anual!O5&lt;&gt;0,O5/PLANEL_Pot_anual!O5,0)</f>
        <v>0.505101210829622</v>
      </c>
      <c r="P30" s="47">
        <f>IF(PLANEL_Pot_anual!P5&lt;&gt;0,P5/PLANEL_Pot_anual!P5,0)</f>
        <v>0.50721537502932856</v>
      </c>
      <c r="Q30" s="47">
        <f>IF(PLANEL_Pot_anual!Q5&lt;&gt;0,Q5/PLANEL_Pot_anual!Q5,0)</f>
        <v>0.5109911884369055</v>
      </c>
      <c r="R30" s="47">
        <f>IF(PLANEL_Pot_anual!R5&lt;&gt;0,R5/PLANEL_Pot_anual!R5,0)</f>
        <v>0.50773687904337617</v>
      </c>
      <c r="S30" s="47">
        <f>IF(PLANEL_Pot_anual!S5&lt;&gt;0,S5/PLANEL_Pot_anual!S5,0)</f>
        <v>0.46858681025366716</v>
      </c>
      <c r="T30" s="47">
        <f>IF(PLANEL_Pot_anual!T5&lt;&gt;0,T5/PLANEL_Pot_anual!T5,0)</f>
        <v>0.51080216794523203</v>
      </c>
      <c r="U30" s="47">
        <f>IF(PLANEL_Pot_anual!U5&lt;&gt;0,U5/PLANEL_Pot_anual!U5,0)</f>
        <v>0.51158342207094476</v>
      </c>
      <c r="V30" s="47">
        <f>IF(PLANEL_Pot_anual!V5&lt;&gt;0,V5/PLANEL_Pot_anual!V5,0)</f>
        <v>0.51257849899874419</v>
      </c>
      <c r="W30" s="47">
        <f>IF(PLANEL_Pot_anual!W5&lt;&gt;0,W5/PLANEL_Pot_anual!W5,0)</f>
        <v>0.50948626046181267</v>
      </c>
      <c r="X30" s="47">
        <f>IF(PLANEL_Pot_anual!X5&lt;&gt;0,X5/PLANEL_Pot_anual!X5,0)</f>
        <v>0.51158342207094476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0.51261054153083641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0.51065472249534227</v>
      </c>
      <c r="AL30" s="47">
        <f>IF(PLANEL_Pot_anual!AL5&lt;&gt;0,AL5/PLANEL_Pot_anual!AL5,0)</f>
        <v>0.50808554090249147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0.34383793062549595</v>
      </c>
      <c r="E32" s="48">
        <f>IF(PLANEL_Pot_anual!E7&lt;&gt;0,E7/PLANEL_Pot_anual!E7,0)</f>
        <v>0.35796836903933033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0.41104271275241838</v>
      </c>
      <c r="J32" s="48">
        <f>IF(PLANEL_Pot_anual!J7&lt;&gt;0,J7/PLANEL_Pot_anual!J7,0)</f>
        <v>0.41959672110695084</v>
      </c>
      <c r="K32" s="48">
        <f>IF(PLANEL_Pot_anual!K7&lt;&gt;0,K7/PLANEL_Pot_anual!K7,0)</f>
        <v>0.41005913626374502</v>
      </c>
      <c r="L32" s="48">
        <f>IF(PLANEL_Pot_anual!L7&lt;&gt;0,L7/PLANEL_Pot_anual!L7,0)</f>
        <v>0.38187181943198778</v>
      </c>
      <c r="M32" s="48">
        <f>IF(PLANEL_Pot_anual!M7&lt;&gt;0,M7/PLANEL_Pot_anual!M7,0)</f>
        <v>0.30564419093378675</v>
      </c>
      <c r="N32" s="48">
        <f>IF(PLANEL_Pot_anual!N7&lt;&gt;0,N7/PLANEL_Pot_anual!N7,0)</f>
        <v>0.31170278180318167</v>
      </c>
      <c r="O32" s="48">
        <f>IF(PLANEL_Pot_anual!O7&lt;&gt;0,O7/PLANEL_Pot_anual!O7,0)</f>
        <v>0.29496594299759149</v>
      </c>
      <c r="P32" s="48">
        <f>IF(PLANEL_Pot_anual!P7&lt;&gt;0,P7/PLANEL_Pot_anual!P7,0)</f>
        <v>0.28741884038544036</v>
      </c>
      <c r="Q32" s="48">
        <f>IF(PLANEL_Pot_anual!Q7&lt;&gt;0,Q7/PLANEL_Pot_anual!Q7,0)</f>
        <v>0.28168720171915235</v>
      </c>
      <c r="R32" s="48">
        <f>IF(PLANEL_Pot_anual!R7&lt;&gt;0,R7/PLANEL_Pot_anual!R7,0)</f>
        <v>0.27211956642563306</v>
      </c>
      <c r="S32" s="48">
        <f>IF(PLANEL_Pot_anual!S7&lt;&gt;0,S7/PLANEL_Pot_anual!S7,0)</f>
        <v>0.28584250530310434</v>
      </c>
      <c r="T32" s="48">
        <f>IF(PLANEL_Pot_anual!T7&lt;&gt;0,T7/PLANEL_Pot_anual!T7,0)</f>
        <v>0.28907343627937276</v>
      </c>
      <c r="U32" s="48">
        <f>IF(PLANEL_Pot_anual!U7&lt;&gt;0,U7/PLANEL_Pot_anual!U7,0)</f>
        <v>0.27843213320732335</v>
      </c>
      <c r="V32" s="48">
        <f>IF(PLANEL_Pot_anual!V7&lt;&gt;0,V7/PLANEL_Pot_anual!V7,0)</f>
        <v>0.24573078226902095</v>
      </c>
      <c r="W32" s="48">
        <f>IF(PLANEL_Pot_anual!W7&lt;&gt;0,W7/PLANEL_Pot_anual!W7,0)</f>
        <v>0.2661805708209305</v>
      </c>
      <c r="X32" s="48">
        <f>IF(PLANEL_Pot_anual!X7&lt;&gt;0,X7/PLANEL_Pot_anual!X7,0)</f>
        <v>0.28519404312764263</v>
      </c>
      <c r="Y32" s="48">
        <f>IF(PLANEL_Pot_anual!Y7&lt;&gt;0,Y7/PLANEL_Pot_anual!Y7,0)</f>
        <v>0.30402095749444469</v>
      </c>
      <c r="Z32" s="48">
        <f>IF(PLANEL_Pot_anual!Z7&lt;&gt;0,Z7/PLANEL_Pot_anual!Z7,0)</f>
        <v>0.26866119727845106</v>
      </c>
      <c r="AA32" s="48">
        <f>IF(PLANEL_Pot_anual!AA7&lt;&gt;0,AA7/PLANEL_Pot_anual!AA7,0)</f>
        <v>0.38969108948360692</v>
      </c>
      <c r="AB32" s="48">
        <f>IF(PLANEL_Pot_anual!AB7&lt;&gt;0,AB7/PLANEL_Pot_anual!AB7,0)</f>
        <v>0.24645088208203828</v>
      </c>
      <c r="AC32" s="48">
        <f>IF(PLANEL_Pot_anual!AC7&lt;&gt;0,AC7/PLANEL_Pot_anual!AC7,0)</f>
        <v>0.24012186927709256</v>
      </c>
      <c r="AD32" s="48">
        <f>IF(PLANEL_Pot_anual!AD7&lt;&gt;0,AD7/PLANEL_Pot_anual!AD7,0)</f>
        <v>0.24951933590960448</v>
      </c>
      <c r="AE32" s="48">
        <f>IF(PLANEL_Pot_anual!AE7&lt;&gt;0,AE7/PLANEL_Pot_anual!AE7,0)</f>
        <v>0.2586419837862165</v>
      </c>
      <c r="AF32" s="48">
        <f>IF(PLANEL_Pot_anual!AF7&lt;&gt;0,AF7/PLANEL_Pot_anual!AF7,0)</f>
        <v>0.26763683129207189</v>
      </c>
      <c r="AG32" s="48">
        <f>IF(PLANEL_Pot_anual!AG7&lt;&gt;0,AG7/PLANEL_Pot_anual!AG7,0)</f>
        <v>0.27567679394172145</v>
      </c>
      <c r="AH32" s="48">
        <f>IF(PLANEL_Pot_anual!AH7&lt;&gt;0,AH7/PLANEL_Pot_anual!AH7,0)</f>
        <v>0.27902218945916984</v>
      </c>
      <c r="AI32" s="48">
        <f>IF(PLANEL_Pot_anual!AI7&lt;&gt;0,AI7/PLANEL_Pot_anual!AI7,0)</f>
        <v>0.28068424539380521</v>
      </c>
      <c r="AJ32" s="48">
        <f>IF(PLANEL_Pot_anual!AJ7&lt;&gt;0,AJ7/PLANEL_Pot_anual!AJ7,0)</f>
        <v>0.29224790238308823</v>
      </c>
      <c r="AK32" s="48">
        <f>IF(PLANEL_Pot_anual!AK7&lt;&gt;0,AK7/PLANEL_Pot_anual!AK7,0)</f>
        <v>0.29786117115699129</v>
      </c>
      <c r="AL32" s="48">
        <f>IF(PLANEL_Pot_anual!AL7&lt;&gt;0,AL7/PLANEL_Pot_anual!AL7,0)</f>
        <v>0.31644567205420521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0.3208751515151515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0.84348846496623919</v>
      </c>
      <c r="P36" s="47">
        <f>IF(PLANEL_Pot_anual!P11&lt;&gt;0,P11/PLANEL_Pot_anual!P11,0)</f>
        <v>0.8389099090946901</v>
      </c>
      <c r="Q36" s="47">
        <f>IF(PLANEL_Pot_anual!Q11&lt;&gt;0,Q11/PLANEL_Pot_anual!Q11,0)</f>
        <v>0.83284628079270839</v>
      </c>
      <c r="R36" s="47">
        <f>IF(PLANEL_Pot_anual!R11&lt;&gt;0,R11/PLANEL_Pot_anual!R11,0)</f>
        <v>0.83161092522479707</v>
      </c>
      <c r="S36" s="47">
        <f>IF(PLANEL_Pot_anual!S11&lt;&gt;0,S11/PLANEL_Pot_anual!S11,0)</f>
        <v>0.86743023609115943</v>
      </c>
      <c r="T36" s="47">
        <f>IF(PLANEL_Pot_anual!T11&lt;&gt;0,T11/PLANEL_Pot_anual!T11,0)</f>
        <v>0.87052714855401925</v>
      </c>
      <c r="U36" s="47">
        <f>IF(PLANEL_Pot_anual!U11&lt;&gt;0,U11/PLANEL_Pot_anual!U11,0)</f>
        <v>0.87052714855401925</v>
      </c>
      <c r="V36" s="47">
        <f>IF(PLANEL_Pot_anual!V11&lt;&gt;0,V11/PLANEL_Pot_anual!V11,0)</f>
        <v>0.87052714855401925</v>
      </c>
      <c r="W36" s="47">
        <f>IF(PLANEL_Pot_anual!W11&lt;&gt;0,W11/PLANEL_Pot_anual!W11,0)</f>
        <v>0.87052714855401925</v>
      </c>
      <c r="X36" s="47">
        <f>IF(PLANEL_Pot_anual!X11&lt;&gt;0,X11/PLANEL_Pot_anual!X11,0)</f>
        <v>0.87052714855401925</v>
      </c>
      <c r="Y36" s="47">
        <f>IF(PLANEL_Pot_anual!Y11&lt;&gt;0,Y11/PLANEL_Pot_anual!Y11,0)</f>
        <v>0.86972267291274474</v>
      </c>
      <c r="Z36" s="47">
        <f>IF(PLANEL_Pot_anual!Z11&lt;&gt;0,Z11/PLANEL_Pot_anual!Z11,0)</f>
        <v>0.86883072067410949</v>
      </c>
      <c r="AA36" s="47">
        <f>IF(PLANEL_Pot_anual!AA11&lt;&gt;0,AA11/PLANEL_Pot_anual!AA11,0)</f>
        <v>0.90938936396665959</v>
      </c>
      <c r="AB36" s="77">
        <f>IF(PLANEL_Pot_anual!AB11&lt;&gt;0,AB11/PLANEL_Pot_anual!AB11,0)</f>
        <v>0.87168155118615087</v>
      </c>
      <c r="AC36" s="47">
        <f>IF(PLANEL_Pot_anual!AC11&lt;&gt;0,AC11/PLANEL_Pot_anual!AC11,0)</f>
        <v>0.87939334216712972</v>
      </c>
      <c r="AD36" s="47">
        <f>IF(PLANEL_Pot_anual!AD11&lt;&gt;0,AD11/PLANEL_Pot_anual!AD11,0)</f>
        <v>0.88432703141696944</v>
      </c>
      <c r="AE36" s="47">
        <f>IF(PLANEL_Pot_anual!AE11&lt;&gt;0,AE11/PLANEL_Pot_anual!AE11,0)</f>
        <v>0.88929513870485144</v>
      </c>
      <c r="AF36" s="47">
        <f>IF(PLANEL_Pot_anual!AF11&lt;&gt;0,AF11/PLANEL_Pot_anual!AF11,0)</f>
        <v>0.89437106689463552</v>
      </c>
      <c r="AG36" s="47">
        <f>IF(PLANEL_Pot_anual!AG11&lt;&gt;0,AG11/PLANEL_Pot_anual!AG11,0)</f>
        <v>0.89916246163710201</v>
      </c>
      <c r="AH36" s="47">
        <f>IF(PLANEL_Pot_anual!AH11&lt;&gt;0,AH11/PLANEL_Pot_anual!AH11,0)</f>
        <v>0.90537953066894639</v>
      </c>
      <c r="AI36" s="47">
        <f>IF(PLANEL_Pot_anual!AI11&lt;&gt;0,AI11/PLANEL_Pot_anual!AI11,0)</f>
        <v>0.90938936396665959</v>
      </c>
      <c r="AJ36" s="47">
        <f>IF(PLANEL_Pot_anual!AJ11&lt;&gt;0,AJ11/PLANEL_Pot_anual!AJ11,0)</f>
        <v>0.9078659705065184</v>
      </c>
      <c r="AK36" s="47">
        <f>IF(PLANEL_Pot_anual!AK11&lt;&gt;0,AK11/PLANEL_Pot_anual!AK11,0)</f>
        <v>0.9007094225261808</v>
      </c>
      <c r="AL36" s="47">
        <f>IF(PLANEL_Pot_anual!AL11&lt;&gt;0,AL11/PLANEL_Pot_anual!AL11,0)</f>
        <v>0.90419222226971574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8.0503976523013995E-3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0.31811653049259869</v>
      </c>
      <c r="K39" s="52">
        <f>IF(PLANEL_Pot_anual!K14&lt;&gt;0,K14/PLANEL_Pot_anual!K14,0)</f>
        <v>0.31811653049259869</v>
      </c>
      <c r="L39" s="52">
        <f>IF(PLANEL_Pot_anual!L14&lt;&gt;0,L14/PLANEL_Pot_anual!L14,0)</f>
        <v>0.31051724929135421</v>
      </c>
      <c r="M39" s="52">
        <f>IF(PLANEL_Pot_anual!M14&lt;&gt;0,M14/PLANEL_Pot_anual!M14,0)</f>
        <v>0.31051724929135421</v>
      </c>
      <c r="N39" s="52">
        <f>IF(PLANEL_Pot_anual!N14&lt;&gt;0,N14/PLANEL_Pot_anual!N14,0)</f>
        <v>0.31051724929135421</v>
      </c>
      <c r="O39" s="52">
        <f>IF(PLANEL_Pot_anual!O14&lt;&gt;0,O14/PLANEL_Pot_anual!O14,0)</f>
        <v>0.31051724929135421</v>
      </c>
      <c r="P39" s="52">
        <f>IF(PLANEL_Pot_anual!P14&lt;&gt;0,P14/PLANEL_Pot_anual!P14,0)</f>
        <v>0.31051724929135421</v>
      </c>
      <c r="Q39" s="52">
        <f>IF(PLANEL_Pot_anual!Q14&lt;&gt;0,Q14/PLANEL_Pot_anual!Q14,0)</f>
        <v>0.31051724929135421</v>
      </c>
      <c r="R39" s="52">
        <f>IF(PLANEL_Pot_anual!R14&lt;&gt;0,R14/PLANEL_Pot_anual!R14,0)</f>
        <v>0.31051724929135421</v>
      </c>
      <c r="S39" s="52">
        <f>IF(PLANEL_Pot_anual!S14&lt;&gt;0,S14/PLANEL_Pot_anual!S14,0)</f>
        <v>0.30697365008786009</v>
      </c>
      <c r="T39" s="52">
        <f>IF(PLANEL_Pot_anual!T14&lt;&gt;0,T14/PLANEL_Pot_anual!T14,0)</f>
        <v>0.30697365008786009</v>
      </c>
      <c r="U39" s="52">
        <f>IF(PLANEL_Pot_anual!U14&lt;&gt;0,U14/PLANEL_Pot_anual!U14,0)</f>
        <v>0.30697365008786009</v>
      </c>
      <c r="V39" s="52">
        <f>IF(PLANEL_Pot_anual!V14&lt;&gt;0,V14/PLANEL_Pot_anual!V14,0)</f>
        <v>0.30697365008786009</v>
      </c>
      <c r="W39" s="52">
        <f>IF(PLANEL_Pot_anual!W14&lt;&gt;0,W14/PLANEL_Pot_anual!W14,0)</f>
        <v>0.30697365008786009</v>
      </c>
      <c r="X39" s="52">
        <f>IF(PLANEL_Pot_anual!X14&lt;&gt;0,X14/PLANEL_Pot_anual!X14,0)</f>
        <v>0.30583012760144612</v>
      </c>
      <c r="Y39" s="52">
        <f>IF(PLANEL_Pot_anual!Y14&lt;&gt;0,Y14/PLANEL_Pot_anual!Y14,0)</f>
        <v>0.30583012760144612</v>
      </c>
      <c r="Z39" s="52">
        <f>IF(PLANEL_Pot_anual!Z14&lt;&gt;0,Z14/PLANEL_Pot_anual!Z14,0)</f>
        <v>0.30583012760144612</v>
      </c>
      <c r="AA39" s="52">
        <f>IF(PLANEL_Pot_anual!AA14&lt;&gt;0,AA14/PLANEL_Pot_anual!AA14,0)</f>
        <v>0.30583012760144612</v>
      </c>
      <c r="AB39" s="52">
        <f>IF(PLANEL_Pot_anual!AB14&lt;&gt;0,AB14/PLANEL_Pot_anual!AB14,0)</f>
        <v>0.30583012760144612</v>
      </c>
      <c r="AC39" s="52">
        <f>IF(PLANEL_Pot_anual!AC14&lt;&gt;0,AC14/PLANEL_Pot_anual!AC14,0)</f>
        <v>0.30583012760144612</v>
      </c>
      <c r="AD39" s="52">
        <f>IF(PLANEL_Pot_anual!AD14&lt;&gt;0,AD14/PLANEL_Pot_anual!AD14,0)</f>
        <v>0.30583012760144612</v>
      </c>
      <c r="AE39" s="52">
        <f>IF(PLANEL_Pot_anual!AE14&lt;&gt;0,AE14/PLANEL_Pot_anual!AE14,0)</f>
        <v>0.30583012760144612</v>
      </c>
      <c r="AF39" s="52">
        <f>IF(PLANEL_Pot_anual!AF14&lt;&gt;0,AF14/PLANEL_Pot_anual!AF14,0)</f>
        <v>0.30583012760144612</v>
      </c>
      <c r="AG39" s="52">
        <f>IF(PLANEL_Pot_anual!AG14&lt;&gt;0,AG14/PLANEL_Pot_anual!AG14,0)</f>
        <v>0.30583012760144612</v>
      </c>
      <c r="AH39" s="52">
        <f>IF(PLANEL_Pot_anual!AH14&lt;&gt;0,AH14/PLANEL_Pot_anual!AH14,0)</f>
        <v>0.30583012758316092</v>
      </c>
      <c r="AI39" s="52">
        <f>IF(PLANEL_Pot_anual!AI14&lt;&gt;0,AI14/PLANEL_Pot_anual!AI14,0)</f>
        <v>0.30583012758316092</v>
      </c>
      <c r="AJ39" s="52">
        <f>IF(PLANEL_Pot_anual!AJ14&lt;&gt;0,AJ14/PLANEL_Pot_anual!AJ14,0)</f>
        <v>0.30583012758316092</v>
      </c>
      <c r="AK39" s="52">
        <f>IF(PLANEL_Pot_anual!AK14&lt;&gt;0,AK14/PLANEL_Pot_anual!AK14,0)</f>
        <v>0.30583012758316092</v>
      </c>
      <c r="AL39" s="52">
        <f>IF(PLANEL_Pot_anual!AL14&lt;&gt;0,AL14/PLANEL_Pot_anual!AL14,0)</f>
        <v>0.30583012758316092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0.94336830466384014</v>
      </c>
      <c r="F40" s="52">
        <f>IF(PLANEL_Pot_anual!F15&lt;&gt;0,F15/PLANEL_Pot_anual!F15,0)</f>
        <v>0.79621511722772276</v>
      </c>
      <c r="G40" s="52">
        <f>IF(PLANEL_Pot_anual!G15&lt;&gt;0,G15/PLANEL_Pot_anual!G15,0)</f>
        <v>0.87373018938714497</v>
      </c>
      <c r="H40" s="52">
        <f>IF(PLANEL_Pot_anual!H15&lt;&gt;0,H15/PLANEL_Pot_anual!H15,0)</f>
        <v>0.87342181140472874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0.93020175400552485</v>
      </c>
      <c r="K40" s="52">
        <f>IF(PLANEL_Pot_anual!K15&lt;&gt;0,K15/PLANEL_Pot_anual!K15,0)</f>
        <v>0.87392984447513822</v>
      </c>
      <c r="L40" s="52">
        <f>IF(PLANEL_Pot_anual!L15&lt;&gt;0,L15/PLANEL_Pot_anual!L15,0)</f>
        <v>0.92911393357348704</v>
      </c>
      <c r="M40" s="52">
        <f>IF(PLANEL_Pot_anual!M15&lt;&gt;0,M15/PLANEL_Pot_anual!M15,0)</f>
        <v>0.88073498904899139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0.92911033126801146</v>
      </c>
      <c r="P40" s="52">
        <f>IF(PLANEL_Pot_anual!P15&lt;&gt;0,P15/PLANEL_Pot_anual!P15,0)</f>
        <v>0.92911033126801146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0.89113047409852719</v>
      </c>
      <c r="T40" s="52">
        <f>IF(PLANEL_Pot_anual!T15&lt;&gt;0,T15/PLANEL_Pot_anual!T15,0)</f>
        <v>0.90095855942102587</v>
      </c>
      <c r="U40" s="52">
        <f>IF(PLANEL_Pot_anual!U15&lt;&gt;0,U15/PLANEL_Pot_anual!U15,0)</f>
        <v>0.81569957643473834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0.81487344012441676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0.45072727564926202</v>
      </c>
      <c r="L42" s="51">
        <f>IF(PLANEL_Pot_anual!L17&lt;&gt;0,L17/PLANEL_Pot_anual!L17,0)</f>
        <v>0.45120149153025413</v>
      </c>
      <c r="M42" s="51">
        <f>IF(PLANEL_Pot_anual!M17&lt;&gt;0,M17/PLANEL_Pot_anual!M17,0)</f>
        <v>0.45242688687346377</v>
      </c>
      <c r="N42" s="51">
        <f>IF(PLANEL_Pot_anual!N17&lt;&gt;0,N17/PLANEL_Pot_anual!N17,0)</f>
        <v>0.45249447381764341</v>
      </c>
      <c r="O42" s="51">
        <f>IF(PLANEL_Pot_anual!O17&lt;&gt;0,O17/PLANEL_Pot_anual!O17,0)</f>
        <v>0.45276747446887206</v>
      </c>
      <c r="P42" s="51">
        <f>IF(PLANEL_Pot_anual!P17&lt;&gt;0,P17/PLANEL_Pot_anual!P17,0)</f>
        <v>0.45276974119658125</v>
      </c>
      <c r="Q42" s="51">
        <f>IF(PLANEL_Pot_anual!Q17&lt;&gt;0,Q17/PLANEL_Pot_anual!Q17,0)</f>
        <v>0.4527600475320892</v>
      </c>
      <c r="R42" s="51">
        <f>IF(PLANEL_Pot_anual!R17&lt;&gt;0,R17/PLANEL_Pot_anual!R17,0)</f>
        <v>0.45333319617022094</v>
      </c>
      <c r="S42" s="51">
        <f>IF(PLANEL_Pot_anual!S17&lt;&gt;0,S17/PLANEL_Pot_anual!S17,0)</f>
        <v>0.45361875399332596</v>
      </c>
      <c r="T42" s="51">
        <f>IF(PLANEL_Pot_anual!T17&lt;&gt;0,T17/PLANEL_Pot_anual!T17,0)</f>
        <v>0.45419261190515181</v>
      </c>
      <c r="U42" s="51">
        <f>IF(PLANEL_Pot_anual!U17&lt;&gt;0,U17/PLANEL_Pot_anual!U17,0)</f>
        <v>0.45464050508264836</v>
      </c>
      <c r="V42" s="51">
        <f>IF(PLANEL_Pot_anual!V17&lt;&gt;0,V17/PLANEL_Pot_anual!V17,0)</f>
        <v>0.4550903505999947</v>
      </c>
      <c r="W42" s="51">
        <f>IF(PLANEL_Pot_anual!W17&lt;&gt;0,W17/PLANEL_Pot_anual!W17,0)</f>
        <v>0.45576905924852407</v>
      </c>
      <c r="X42" s="51">
        <f>IF(PLANEL_Pot_anual!X17&lt;&gt;0,X17/PLANEL_Pot_anual!X17,0)</f>
        <v>0.45585773553420511</v>
      </c>
      <c r="Y42" s="51">
        <f>IF(PLANEL_Pot_anual!Y17&lt;&gt;0,Y17/PLANEL_Pot_anual!Y17,0)</f>
        <v>0.45610284767419745</v>
      </c>
      <c r="Z42" s="51">
        <f>IF(PLANEL_Pot_anual!Z17&lt;&gt;0,Z17/PLANEL_Pot_anual!Z17,0)</f>
        <v>0.45610810199712581</v>
      </c>
      <c r="AA42" s="51">
        <f>IF(PLANEL_Pot_anual!AA17&lt;&gt;0,AA17/PLANEL_Pot_anual!AA17,0)</f>
        <v>0.45635684887784955</v>
      </c>
      <c r="AB42" s="81">
        <f>IF(PLANEL_Pot_anual!AB17&lt;&gt;0,AB17/PLANEL_Pot_anual!AB17,0)</f>
        <v>0.45637399505037807</v>
      </c>
      <c r="AC42" s="51">
        <f>IF(PLANEL_Pot_anual!AC17&lt;&gt;0,AC17/PLANEL_Pot_anual!AC17,0)</f>
        <v>0.4563739950518606</v>
      </c>
      <c r="AD42" s="51">
        <f>IF(PLANEL_Pot_anual!AD17&lt;&gt;0,AD17/PLANEL_Pot_anual!AD17,0)</f>
        <v>0.45637399504765264</v>
      </c>
      <c r="AE42" s="51">
        <f>IF(PLANEL_Pot_anual!AE17&lt;&gt;0,AE17/PLANEL_Pot_anual!AE17,0)</f>
        <v>0.45637399503545062</v>
      </c>
      <c r="AF42" s="51">
        <f>IF(PLANEL_Pot_anual!AF17&lt;&gt;0,AF17/PLANEL_Pot_anual!AF17,0)</f>
        <v>0.45637399500277764</v>
      </c>
      <c r="AG42" s="51">
        <f>IF(PLANEL_Pot_anual!AG17&lt;&gt;0,AG17/PLANEL_Pot_anual!AG17,0)</f>
        <v>0.45637399503515108</v>
      </c>
      <c r="AH42" s="51">
        <f>IF(PLANEL_Pot_anual!AH17&lt;&gt;0,AH17/PLANEL_Pot_anual!AH17,0)</f>
        <v>0.45637399506936643</v>
      </c>
      <c r="AI42" s="51">
        <f>IF(PLANEL_Pot_anual!AI17&lt;&gt;0,AI17/PLANEL_Pot_anual!AI17,0)</f>
        <v>0.45637399502517084</v>
      </c>
      <c r="AJ42" s="51">
        <f>IF(PLANEL_Pot_anual!AJ17&lt;&gt;0,AJ17/PLANEL_Pot_anual!AJ17,0)</f>
        <v>0.45637399501157633</v>
      </c>
      <c r="AK42" s="51">
        <f>IF(PLANEL_Pot_anual!AK17&lt;&gt;0,AK17/PLANEL_Pot_anual!AK17,0)</f>
        <v>0.45637399507455623</v>
      </c>
      <c r="AL42" s="51">
        <f>IF(PLANEL_Pot_anual!AL17&lt;&gt;0,AL17/PLANEL_Pot_anual!AL17,0)</f>
        <v>0.45637399505591708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0.26701310449615778</v>
      </c>
      <c r="T45" s="53">
        <f>IF(PLANEL_Pot_anual!T20&lt;&gt;0,T20/PLANEL_Pot_anual!T20,0)</f>
        <v>0.27417823512578771</v>
      </c>
      <c r="U45" s="53">
        <f>IF(PLANEL_Pot_anual!U20&lt;&gt;0,U20/PLANEL_Pot_anual!U20,0)</f>
        <v>0.27503565001285807</v>
      </c>
      <c r="V45" s="53">
        <f>IF(PLANEL_Pot_anual!V20&lt;&gt;0,V20/PLANEL_Pot_anual!V20,0)</f>
        <v>0.27503565001285807</v>
      </c>
      <c r="W45" s="53">
        <f>IF(PLANEL_Pot_anual!W20&lt;&gt;0,W20/PLANEL_Pot_anual!W20,0)</f>
        <v>0.27505850503505913</v>
      </c>
      <c r="X45" s="53">
        <f>IF(PLANEL_Pot_anual!X20&lt;&gt;0,X20/PLANEL_Pot_anual!X20,0)</f>
        <v>0.27507922078205249</v>
      </c>
      <c r="Y45" s="53">
        <f>IF(PLANEL_Pot_anual!Y20&lt;&gt;0,Y20/PLANEL_Pot_anual!Y20,0)</f>
        <v>0.27507922078205249</v>
      </c>
      <c r="Z45" s="53">
        <f>IF(PLANEL_Pot_anual!Z20&lt;&gt;0,Z20/PLANEL_Pot_anual!Z20,0)</f>
        <v>0.27738602469757773</v>
      </c>
      <c r="AA45" s="53">
        <f>IF(PLANEL_Pot_anual!AA20&lt;&gt;0,AA20/PLANEL_Pot_anual!AA20,0)</f>
        <v>0.28038248300195673</v>
      </c>
      <c r="AB45" s="83">
        <f>IF(PLANEL_Pot_anual!AB20&lt;&gt;0,AB20/PLANEL_Pot_anual!AB20,0)</f>
        <v>0.2813256600055673</v>
      </c>
      <c r="AC45" s="53">
        <f>IF(PLANEL_Pot_anual!AC20&lt;&gt;0,AC20/PLANEL_Pot_anual!AC20,0)</f>
        <v>0.28132566005968851</v>
      </c>
      <c r="AD45" s="53">
        <f>IF(PLANEL_Pot_anual!AD20&lt;&gt;0,AD20/PLANEL_Pot_anual!AD20,0)</f>
        <v>0.28132566010268528</v>
      </c>
      <c r="AE45" s="53">
        <f>IF(PLANEL_Pot_anual!AE20&lt;&gt;0,AE20/PLANEL_Pot_anual!AE20,0)</f>
        <v>0.28132566008795168</v>
      </c>
      <c r="AF45" s="53">
        <f>IF(PLANEL_Pot_anual!AF20&lt;&gt;0,AF20/PLANEL_Pot_anual!AF20,0)</f>
        <v>0.28132566005573778</v>
      </c>
      <c r="AG45" s="53">
        <f>IF(PLANEL_Pot_anual!AG20&lt;&gt;0,AG20/PLANEL_Pot_anual!AG20,0)</f>
        <v>0.28132565999738901</v>
      </c>
      <c r="AH45" s="53">
        <f>IF(PLANEL_Pot_anual!AH20&lt;&gt;0,AH20/PLANEL_Pot_anual!AH20,0)</f>
        <v>0.28132566001287951</v>
      </c>
      <c r="AI45" s="53">
        <f>IF(PLANEL_Pot_anual!AI20&lt;&gt;0,AI20/PLANEL_Pot_anual!AI20,0)</f>
        <v>0.28132566001187642</v>
      </c>
      <c r="AJ45" s="53">
        <f>IF(PLANEL_Pot_anual!AJ20&lt;&gt;0,AJ20/PLANEL_Pot_anual!AJ20,0)</f>
        <v>0.2813256599310095</v>
      </c>
      <c r="AK45" s="53">
        <f>IF(PLANEL_Pot_anual!AK20&lt;&gt;0,AK20/PLANEL_Pot_anual!AK20,0)</f>
        <v>0.28132566001846859</v>
      </c>
      <c r="AL45" s="53">
        <f>IF(PLANEL_Pot_anual!AL20&lt;&gt;0,AL20/PLANEL_Pot_anual!AL20,0)</f>
        <v>0.2813256599994744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48.365434099978302</v>
      </c>
      <c r="E49" s="28">
        <f t="shared" si="1"/>
        <v>1198.3527480040211</v>
      </c>
      <c r="F49" s="28">
        <f t="shared" si="1"/>
        <v>1076.0634119000024</v>
      </c>
      <c r="G49" s="28">
        <f t="shared" si="1"/>
        <v>4998.8800780999882</v>
      </c>
      <c r="H49" s="28">
        <f t="shared" si="1"/>
        <v>3675.266575200003</v>
      </c>
      <c r="I49" s="28">
        <f t="shared" si="1"/>
        <v>3771.5983748000144</v>
      </c>
      <c r="J49" s="28">
        <f t="shared" si="1"/>
        <v>3296.4631279499881</v>
      </c>
      <c r="K49" s="28">
        <f t="shared" si="1"/>
        <v>3432.6889804800012</v>
      </c>
      <c r="L49" s="28">
        <f t="shared" si="1"/>
        <v>3469.8422573699936</v>
      </c>
      <c r="M49" s="28">
        <f t="shared" si="1"/>
        <v>3589.4844860600133</v>
      </c>
      <c r="N49" s="28">
        <f t="shared" si="1"/>
        <v>3088.6585265399917</v>
      </c>
      <c r="O49" s="28">
        <f t="shared" si="1"/>
        <v>2896.6383198999974</v>
      </c>
      <c r="P49" s="28">
        <f t="shared" si="1"/>
        <v>3006.946460200008</v>
      </c>
      <c r="Q49" s="28">
        <f t="shared" si="1"/>
        <v>3094.0833090999804</v>
      </c>
      <c r="R49" s="28">
        <f t="shared" si="1"/>
        <v>3195.4020962000068</v>
      </c>
      <c r="S49" s="28">
        <f t="shared" si="1"/>
        <v>3350.4985998000193</v>
      </c>
      <c r="T49" s="28">
        <f t="shared" si="1"/>
        <v>3409.5590230999951</v>
      </c>
      <c r="U49" s="28">
        <f t="shared" si="1"/>
        <v>3409.1260062999791</v>
      </c>
      <c r="V49" s="28">
        <f t="shared" si="1"/>
        <v>3513.5862857000175</v>
      </c>
      <c r="W49" s="28">
        <f t="shared" si="1"/>
        <v>3634.8703497999813</v>
      </c>
      <c r="X49" s="28">
        <f t="shared" si="1"/>
        <v>3876.3924428000028</v>
      </c>
      <c r="Y49" s="28">
        <f t="shared" si="1"/>
        <v>3824.4263628000044</v>
      </c>
      <c r="Z49" s="28">
        <f t="shared" si="1"/>
        <v>3853.1140497000015</v>
      </c>
      <c r="AA49" s="28">
        <f t="shared" si="1"/>
        <v>3704.8219051999913</v>
      </c>
      <c r="AB49" s="76">
        <f t="shared" si="1"/>
        <v>3674.4661604200082</v>
      </c>
      <c r="AC49" s="28">
        <f t="shared" si="1"/>
        <v>3243.7204161799746</v>
      </c>
      <c r="AD49" s="28">
        <f t="shared" si="1"/>
        <v>3252.724961000029</v>
      </c>
      <c r="AE49" s="28">
        <f t="shared" si="1"/>
        <v>3264.7608469999977</v>
      </c>
      <c r="AF49" s="28">
        <f t="shared" si="1"/>
        <v>3327.1359912999906</v>
      </c>
      <c r="AG49" s="28">
        <f t="shared" si="1"/>
        <v>3393.071211500006</v>
      </c>
      <c r="AH49" s="28">
        <f t="shared" si="1"/>
        <v>3415.0550465000269</v>
      </c>
      <c r="AI49" s="28">
        <f t="shared" si="1"/>
        <v>3382.9221799999941</v>
      </c>
      <c r="AJ49" s="28">
        <f t="shared" si="1"/>
        <v>3710.8300499999896</v>
      </c>
      <c r="AK49" s="28">
        <f t="shared" si="1"/>
        <v>3565.7759280000173</v>
      </c>
      <c r="AL49" s="28">
        <f t="shared" si="1"/>
        <v>3524.6545309999783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13.99926063</v>
      </c>
      <c r="F6" s="265">
        <v>10.224448089999999</v>
      </c>
      <c r="G6" s="265">
        <v>8.7983414020000001</v>
      </c>
      <c r="H6" s="265">
        <v>10.0996635</v>
      </c>
      <c r="I6" s="265">
        <v>9.5827238749999992</v>
      </c>
      <c r="J6" s="265">
        <v>9.6873563330000003</v>
      </c>
      <c r="K6" s="265">
        <v>54.491433460000003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150.89344130000001</v>
      </c>
      <c r="F11" s="265">
        <v>187.2561365</v>
      </c>
      <c r="G11" s="265">
        <v>215.03544840000001</v>
      </c>
      <c r="H11" s="265">
        <v>214.2649266</v>
      </c>
      <c r="I11" s="265">
        <v>168.56584319999999</v>
      </c>
      <c r="J11" s="265">
        <v>176.42454050000001</v>
      </c>
      <c r="K11" s="265">
        <v>159.578529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164.89270193000002</v>
      </c>
      <c r="F15" s="265">
        <f t="shared" si="0"/>
        <v>197.48058459000001</v>
      </c>
      <c r="G15" s="265">
        <f t="shared" si="0"/>
        <v>223.83378980200001</v>
      </c>
      <c r="H15" s="265">
        <f t="shared" si="0"/>
        <v>224.36459009999999</v>
      </c>
      <c r="I15" s="265">
        <f t="shared" si="0"/>
        <v>178.14856707499999</v>
      </c>
      <c r="J15" s="265">
        <f>J6+J11</f>
        <v>186.111896833</v>
      </c>
      <c r="K15" s="265">
        <f t="shared" si="0"/>
        <v>214.06996246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55738.160010996005</v>
      </c>
      <c r="D19" s="1">
        <f>Planel_GerMed_Anual!H4+Planel_GerMed_Anual!H5+Planel_GerMed_Anual!H14+Planel_GerMed_Anual!H15+Planel_GerMed_Anual!H17+Planel_GerMed_Anual!H18+Planel_GerMed_Anual!H20+Planel_GerMed_Anual!H21</f>
        <v>68474.273110600014</v>
      </c>
      <c r="E19" s="1">
        <f>Planel_GerMed_Anual!M4+Planel_GerMed_Anual!M5+Planel_GerMed_Anual!M14+Planel_GerMed_Anual!M15+Planel_GerMed_Anual!M17+Planel_GerMed_Anual!M18+Planel_GerMed_Anual!M20+Planel_GerMed_Anual!M21</f>
        <v>86154.519232300008</v>
      </c>
      <c r="F19" s="1">
        <f>Planel_GerMed_Anual!R4+Planel_GerMed_Anual!R5+Planel_GerMed_Anual!R14+Planel_GerMed_Anual!R15+Planel_GerMed_Anual!R17+Planel_GerMed_Anual!R18+Planel_GerMed_Anual!R20+Planel_GerMed_Anual!R21</f>
        <v>92885.420426099998</v>
      </c>
      <c r="G19" s="1">
        <f>Planel_GerMed_Anual!W4+Planel_GerMed_Anual!W5+Planel_GerMed_Anual!W14+Planel_GerMed_Anual!W15+Planel_GerMed_Anual!W17+Planel_GerMed_Anual!W18+Planel_GerMed_Anual!W20+Planel_GerMed_Anual!W21</f>
        <v>108874.10681479999</v>
      </c>
      <c r="H19" s="1">
        <f>Planel_GerMed_Anual!AB4+Planel_GerMed_Anual!AB5+Planel_GerMed_Anual!AB14+Planel_GerMed_Anual!AB15+Planel_GerMed_Anual!AB17+Planel_GerMed_Anual!AB18+Planel_GerMed_Anual!AB20+Planel_GerMed_Anual!AB21</f>
        <v>118822.62364321998</v>
      </c>
      <c r="I19" s="1">
        <f>Planel_GerMed_Anual!AG4+Planel_GerMed_Anual!AG5+Planel_GerMed_Anual!AG14+Planel_GerMed_Anual!AG15+Planel_GerMed_Anual!AG17+Planel_GerMed_Anual!AG18+Planel_GerMed_Anual!AG20+Planel_GerMed_Anual!AG21</f>
        <v>133653.72653479999</v>
      </c>
      <c r="J19" s="1">
        <f>Planel_GerMed_Anual!AL4+Planel_GerMed_Anual!AL5+Planel_GerMed_Anual!AL14+Planel_GerMed_Anual!AL15+Planel_GerMed_Anual!AL17+Planel_GerMed_Anual!AL18+Planel_GerMed_Anual!AL20+Planel_GerMed_Anual!AL21</f>
        <v>149145.78851109999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14.80342229</v>
      </c>
      <c r="N39" s="265">
        <v>14.250641570000001</v>
      </c>
      <c r="O39" s="265">
        <v>13.8966359</v>
      </c>
      <c r="P39" s="265">
        <v>10.35298764</v>
      </c>
      <c r="Q39" s="265">
        <v>10.84073433</v>
      </c>
      <c r="R39" s="265">
        <v>10.58006318</v>
      </c>
      <c r="S39" s="265">
        <v>10.377774069999999</v>
      </c>
      <c r="T39" s="265">
        <v>9.8394235519999995</v>
      </c>
      <c r="U39" s="265">
        <v>9.4842453070000001</v>
      </c>
      <c r="V39" s="265">
        <v>9.2683490709999994</v>
      </c>
      <c r="W39" s="265">
        <v>9.1819436579999998</v>
      </c>
      <c r="X39" s="265">
        <v>8.8566212689999997</v>
      </c>
      <c r="Y39" s="265">
        <v>8.1605949300000002</v>
      </c>
      <c r="Z39" s="265">
        <v>8.5241980819999998</v>
      </c>
      <c r="AA39" s="265">
        <v>8.8643747130000001</v>
      </c>
      <c r="AB39" s="265">
        <v>9.8473524579999996</v>
      </c>
      <c r="AC39" s="265">
        <v>9.6065844980000001</v>
      </c>
      <c r="AD39" s="265">
        <v>12.997425160000001</v>
      </c>
      <c r="AE39" s="265">
        <v>9.1825806550000006</v>
      </c>
      <c r="AF39" s="265">
        <v>9.4509065379999999</v>
      </c>
      <c r="AG39" s="265">
        <v>9.5519481059999993</v>
      </c>
      <c r="AH39" s="265">
        <v>9.6503231859999996</v>
      </c>
      <c r="AI39" s="265">
        <v>9.7725443789999993</v>
      </c>
      <c r="AJ39" s="265">
        <v>9.4878971669999999</v>
      </c>
      <c r="AK39" s="265">
        <v>9.6157155149999998</v>
      </c>
      <c r="AL39" s="265">
        <v>9.6442790340000002</v>
      </c>
      <c r="AM39" s="265">
        <v>9.7450323010000002</v>
      </c>
      <c r="AN39" s="265">
        <v>9.5858278739999996</v>
      </c>
      <c r="AO39" s="265">
        <v>9.8459269389999999</v>
      </c>
      <c r="AP39" s="265">
        <v>55.888649710000003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95.971715599999996</v>
      </c>
      <c r="N43" s="265">
        <v>142.516987</v>
      </c>
      <c r="O43" s="265">
        <v>227.71400019999999</v>
      </c>
      <c r="P43" s="265">
        <v>258.69055639999999</v>
      </c>
      <c r="Q43" s="265">
        <v>113.87629579999999</v>
      </c>
      <c r="R43" s="265">
        <v>244.76313329999999</v>
      </c>
      <c r="S43" s="265">
        <v>180.382351</v>
      </c>
      <c r="T43" s="265">
        <v>228.90844910000001</v>
      </c>
      <c r="U43" s="265">
        <v>168.35045299999999</v>
      </c>
      <c r="V43" s="265">
        <v>254.8038186</v>
      </c>
      <c r="W43" s="265">
        <v>178.6545361</v>
      </c>
      <c r="X43" s="265">
        <v>216.00035930000001</v>
      </c>
      <c r="Y43" s="265">
        <v>236.0962638</v>
      </c>
      <c r="Z43" s="265">
        <v>189.62226440000001</v>
      </c>
      <c r="AA43" s="265">
        <v>184.85971230000001</v>
      </c>
      <c r="AB43" s="265">
        <v>209.4634155</v>
      </c>
      <c r="AC43" s="265">
        <v>207.66595169999999</v>
      </c>
      <c r="AD43" s="265">
        <v>162.26904920000001</v>
      </c>
      <c r="AE43" s="265">
        <v>307.06650430000002</v>
      </c>
      <c r="AF43" s="265">
        <v>182.87361920000001</v>
      </c>
      <c r="AG43" s="265">
        <v>159.2560095</v>
      </c>
      <c r="AH43" s="265">
        <v>159.8115464</v>
      </c>
      <c r="AI43" s="265">
        <v>159.46995319999999</v>
      </c>
      <c r="AJ43" s="265">
        <v>181.4180878</v>
      </c>
      <c r="AK43" s="265">
        <v>176.4709379</v>
      </c>
      <c r="AL43" s="265">
        <v>167.3755587</v>
      </c>
      <c r="AM43" s="265">
        <v>172.85981100000001</v>
      </c>
      <c r="AN43" s="265">
        <v>199.11028949999999</v>
      </c>
      <c r="AO43" s="265">
        <v>166.30610519999999</v>
      </c>
      <c r="AP43" s="265">
        <v>169.249955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110.77513789</v>
      </c>
      <c r="N47" s="265">
        <f t="shared" si="2"/>
        <v>156.76762857</v>
      </c>
      <c r="O47" s="265">
        <f t="shared" si="2"/>
        <v>241.61063609999999</v>
      </c>
      <c r="P47" s="265">
        <f t="shared" si="2"/>
        <v>269.04354403999997</v>
      </c>
      <c r="Q47" s="265">
        <f t="shared" si="2"/>
        <v>124.71703013</v>
      </c>
      <c r="R47" s="265">
        <f t="shared" si="2"/>
        <v>255.34319647999999</v>
      </c>
      <c r="S47" s="265">
        <f t="shared" si="2"/>
        <v>190.76012506999999</v>
      </c>
      <c r="T47" s="265">
        <f t="shared" si="2"/>
        <v>238.74787265200001</v>
      </c>
      <c r="U47" s="265">
        <f t="shared" si="2"/>
        <v>177.834698307</v>
      </c>
      <c r="V47" s="265">
        <f t="shared" si="2"/>
        <v>264.07216767099999</v>
      </c>
      <c r="W47" s="265">
        <f t="shared" si="2"/>
        <v>187.836479758</v>
      </c>
      <c r="X47" s="265">
        <f t="shared" si="2"/>
        <v>224.856980569</v>
      </c>
      <c r="Y47" s="265">
        <f t="shared" si="2"/>
        <v>244.25685873</v>
      </c>
      <c r="Z47" s="265">
        <f t="shared" si="2"/>
        <v>198.146462482</v>
      </c>
      <c r="AA47" s="265">
        <f t="shared" si="2"/>
        <v>193.724087013</v>
      </c>
      <c r="AB47" s="265">
        <f t="shared" si="2"/>
        <v>219.31076795799999</v>
      </c>
      <c r="AC47" s="265">
        <f t="shared" si="2"/>
        <v>217.27253619799998</v>
      </c>
      <c r="AD47" s="265">
        <f t="shared" si="2"/>
        <v>175.26647436000002</v>
      </c>
      <c r="AE47" s="265">
        <f t="shared" si="2"/>
        <v>316.249084955</v>
      </c>
      <c r="AF47" s="265">
        <f t="shared" si="2"/>
        <v>192.32452573800001</v>
      </c>
      <c r="AG47" s="265">
        <f t="shared" si="2"/>
        <v>168.807957606</v>
      </c>
      <c r="AH47" s="265">
        <f t="shared" si="2"/>
        <v>169.46186958600001</v>
      </c>
      <c r="AI47" s="265">
        <f t="shared" si="2"/>
        <v>169.242497579</v>
      </c>
      <c r="AJ47" s="265">
        <f t="shared" si="2"/>
        <v>190.90598496699999</v>
      </c>
      <c r="AK47" s="265">
        <f t="shared" si="2"/>
        <v>186.086653415</v>
      </c>
      <c r="AL47" s="265">
        <f t="shared" si="2"/>
        <v>177.01983773399999</v>
      </c>
      <c r="AM47" s="265">
        <f t="shared" si="2"/>
        <v>182.60484330100002</v>
      </c>
      <c r="AN47" s="265">
        <f t="shared" si="2"/>
        <v>208.69611737399998</v>
      </c>
      <c r="AO47" s="265">
        <f t="shared" si="2"/>
        <v>176.152032139</v>
      </c>
      <c r="AP47" s="265">
        <f>AVERAGE(C47:AO47)</f>
        <v>199.10015004894876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393.01073400000001</v>
      </c>
      <c r="AS6" s="33">
        <v>4020.4357949999999</v>
      </c>
      <c r="AT6" s="33">
        <v>5501.5647289999997</v>
      </c>
      <c r="AU6" s="33">
        <v>3505.8963060000001</v>
      </c>
      <c r="AV6" s="33">
        <v>393.01073400000001</v>
      </c>
      <c r="AW6" s="33">
        <v>4020.4357949999999</v>
      </c>
      <c r="AX6" s="33">
        <v>5501.5647289999997</v>
      </c>
      <c r="AY6" s="33">
        <v>3505.8963060000001</v>
      </c>
      <c r="AZ6" s="33">
        <v>156.2841071</v>
      </c>
      <c r="BA6" s="33">
        <v>1598.7609600000001</v>
      </c>
      <c r="BB6" s="33">
        <v>2187.7446519999999</v>
      </c>
      <c r="BC6" s="33">
        <v>1394.1498959999999</v>
      </c>
      <c r="BD6" s="33">
        <v>156.2841071</v>
      </c>
      <c r="BE6" s="33">
        <v>1598.7609600000001</v>
      </c>
      <c r="BF6" s="33">
        <v>2187.7446519999999</v>
      </c>
      <c r="BG6" s="33">
        <v>1394.1498959999999</v>
      </c>
      <c r="BH6" s="33">
        <v>156.2841071</v>
      </c>
      <c r="BI6" s="33">
        <v>1598.7609600000001</v>
      </c>
      <c r="BJ6" s="33">
        <v>2187.7446519999999</v>
      </c>
      <c r="BK6" s="33">
        <v>1394.1498959999999</v>
      </c>
      <c r="BL6" s="33">
        <v>156.2841071</v>
      </c>
      <c r="BM6" s="33">
        <v>1598.7609600000001</v>
      </c>
      <c r="BN6" s="33">
        <v>2187.7446519999999</v>
      </c>
      <c r="BO6" s="33">
        <v>1394.1498959999999</v>
      </c>
      <c r="BP6" s="33">
        <v>156.2841071</v>
      </c>
      <c r="BQ6" s="33">
        <v>1598.7609600000001</v>
      </c>
      <c r="BR6" s="33">
        <v>2187.7446519999999</v>
      </c>
      <c r="BS6" s="33">
        <v>1394.1498959999999</v>
      </c>
      <c r="BT6" s="33">
        <v>156.2841071</v>
      </c>
      <c r="BU6" s="33">
        <v>1598.7609600000001</v>
      </c>
      <c r="BV6" s="33">
        <v>2187.7446519999999</v>
      </c>
      <c r="BW6" s="33">
        <v>1394.1498959999999</v>
      </c>
      <c r="BX6" s="33">
        <v>156.2841071</v>
      </c>
      <c r="BY6" s="33">
        <v>1598.7609600000001</v>
      </c>
      <c r="BZ6" s="33">
        <v>2187.7446519999999</v>
      </c>
      <c r="CA6" s="33">
        <v>1394.1498959999999</v>
      </c>
      <c r="CB6" s="33">
        <v>48.061688330000003</v>
      </c>
      <c r="CC6" s="33">
        <v>491.66324329999998</v>
      </c>
      <c r="CD6" s="33">
        <v>672.79202950000001</v>
      </c>
      <c r="CE6" s="33">
        <v>428.73967800000003</v>
      </c>
      <c r="CF6" s="33">
        <v>48.061688330000003</v>
      </c>
      <c r="CG6" s="33">
        <v>491.66324329999998</v>
      </c>
      <c r="CH6" s="33">
        <v>672.79202950000001</v>
      </c>
      <c r="CI6" s="33">
        <v>428.73967800000003</v>
      </c>
      <c r="CJ6" s="33">
        <v>48.061688330000003</v>
      </c>
      <c r="CK6" s="33">
        <v>491.66324329999998</v>
      </c>
      <c r="CL6" s="33">
        <v>672.79202950000001</v>
      </c>
      <c r="CM6" s="33">
        <v>428.73967800000003</v>
      </c>
      <c r="CN6" s="33">
        <v>48.061688330000003</v>
      </c>
      <c r="CO6" s="33">
        <v>491.66324329999998</v>
      </c>
      <c r="CP6" s="33">
        <v>672.79202950000001</v>
      </c>
      <c r="CQ6" s="33">
        <v>428.73967800000003</v>
      </c>
      <c r="CR6" s="33">
        <v>48.061688330000003</v>
      </c>
      <c r="CS6" s="33">
        <v>491.66324329999998</v>
      </c>
      <c r="CT6" s="33">
        <v>672.79202950000001</v>
      </c>
      <c r="CU6" s="33">
        <v>428.73967800000003</v>
      </c>
      <c r="CV6" s="33">
        <v>18.07840616</v>
      </c>
      <c r="CW6" s="33">
        <v>184.93915039999999</v>
      </c>
      <c r="CX6" s="33">
        <v>253.07075130000001</v>
      </c>
      <c r="CY6" s="33">
        <v>161.27044860000001</v>
      </c>
      <c r="CZ6" s="33">
        <v>18.07840616</v>
      </c>
      <c r="DA6" s="33">
        <v>184.93915039999999</v>
      </c>
      <c r="DB6" s="33">
        <v>253.07075130000001</v>
      </c>
      <c r="DC6" s="33">
        <v>161.27044860000001</v>
      </c>
      <c r="DD6" s="33">
        <v>18.07840616</v>
      </c>
      <c r="DE6" s="33">
        <v>184.93915039999999</v>
      </c>
      <c r="DF6" s="33">
        <v>253.07075130000001</v>
      </c>
      <c r="DG6" s="33">
        <v>161.27044860000001</v>
      </c>
      <c r="DH6" s="33">
        <v>18.07840616</v>
      </c>
      <c r="DI6" s="33">
        <v>184.93915039999999</v>
      </c>
      <c r="DJ6" s="33">
        <v>253.07075130000001</v>
      </c>
      <c r="DK6" s="33">
        <v>161.27044860000001</v>
      </c>
      <c r="DL6" s="33">
        <v>18.07840616</v>
      </c>
      <c r="DM6" s="33">
        <v>184.93915039999999</v>
      </c>
      <c r="DN6" s="33">
        <v>253.07075130000001</v>
      </c>
      <c r="DO6" s="33">
        <v>161.27044860000001</v>
      </c>
      <c r="DP6" s="33">
        <v>18.07840616</v>
      </c>
      <c r="DQ6" s="33">
        <v>184.93915039999999</v>
      </c>
      <c r="DR6" s="33">
        <v>253.07075130000001</v>
      </c>
      <c r="DS6" s="33">
        <v>161.27044860000001</v>
      </c>
      <c r="DT6" s="33">
        <v>18.07840616</v>
      </c>
      <c r="DU6" s="33">
        <v>184.93915039999999</v>
      </c>
      <c r="DV6" s="33">
        <v>253.07075130000001</v>
      </c>
      <c r="DW6" s="33">
        <v>161.27044860000001</v>
      </c>
      <c r="DX6" s="33">
        <v>18.07840616</v>
      </c>
      <c r="DY6" s="33">
        <v>184.93915039999999</v>
      </c>
      <c r="DZ6" s="33">
        <v>253.07075130000001</v>
      </c>
      <c r="EA6" s="33">
        <v>161.27044860000001</v>
      </c>
      <c r="EB6" s="33">
        <v>18.07840616</v>
      </c>
      <c r="EC6" s="33">
        <v>184.93915039999999</v>
      </c>
      <c r="ED6" s="33">
        <v>253.07075130000001</v>
      </c>
      <c r="EE6" s="33">
        <v>161.27044860000001</v>
      </c>
      <c r="EF6" s="33">
        <v>18.07840616</v>
      </c>
      <c r="EG6" s="33">
        <v>184.93915039999999</v>
      </c>
      <c r="EH6" s="33">
        <v>253.07075130000001</v>
      </c>
      <c r="EI6" s="33">
        <v>161.27044860000001</v>
      </c>
      <c r="EJ6" s="33">
        <v>18.07840616</v>
      </c>
      <c r="EK6" s="33">
        <v>184.93915039999999</v>
      </c>
      <c r="EL6" s="33">
        <v>253.07075130000001</v>
      </c>
      <c r="EM6" s="33">
        <v>161.27044860000001</v>
      </c>
      <c r="EN6" s="33">
        <v>18.07840616</v>
      </c>
      <c r="EO6" s="33">
        <v>184.93915039999999</v>
      </c>
      <c r="EP6" s="33">
        <v>253.07075130000001</v>
      </c>
      <c r="EQ6" s="33">
        <v>161.27044860000001</v>
      </c>
      <c r="ER6" s="33">
        <v>18.07840616</v>
      </c>
      <c r="ES6" s="33">
        <v>184.93915039999999</v>
      </c>
      <c r="ET6" s="33">
        <v>253.07075130000001</v>
      </c>
      <c r="EU6" s="33">
        <v>161.27044860000001</v>
      </c>
      <c r="EV6" s="33">
        <v>18.07840616</v>
      </c>
      <c r="EW6" s="33">
        <v>184.93915039999999</v>
      </c>
      <c r="EX6" s="33">
        <v>253.07075130000001</v>
      </c>
      <c r="EY6" s="33">
        <v>161.27044860000001</v>
      </c>
      <c r="EZ6" s="33">
        <v>18.07840616</v>
      </c>
      <c r="FA6" s="33">
        <v>184.93915039999999</v>
      </c>
      <c r="FB6" s="33">
        <v>253.07075130000001</v>
      </c>
      <c r="FC6" s="33">
        <v>161.27044860000001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490.93064559999999</v>
      </c>
      <c r="AS17" s="33">
        <v>5022.1405409999998</v>
      </c>
      <c r="AT17" s="33">
        <v>6872.2975999999999</v>
      </c>
      <c r="AU17" s="33">
        <v>4379.4018530000003</v>
      </c>
      <c r="AV17" s="33">
        <v>490.93064559999999</v>
      </c>
      <c r="AW17" s="33">
        <v>5022.1405409999998</v>
      </c>
      <c r="AX17" s="33">
        <v>6872.2975999999999</v>
      </c>
      <c r="AY17" s="33">
        <v>4379.4018530000003</v>
      </c>
      <c r="AZ17" s="33">
        <v>198.88205619999999</v>
      </c>
      <c r="BA17" s="33">
        <v>2034.531041</v>
      </c>
      <c r="BB17" s="33">
        <v>2784.0524730000002</v>
      </c>
      <c r="BC17" s="33">
        <v>1774.149676</v>
      </c>
      <c r="BD17" s="33">
        <v>198.88205619999999</v>
      </c>
      <c r="BE17" s="33">
        <v>2034.531041</v>
      </c>
      <c r="BF17" s="33">
        <v>2784.0524730000002</v>
      </c>
      <c r="BG17" s="33">
        <v>1774.149676</v>
      </c>
      <c r="BH17" s="33">
        <v>198.88205619999999</v>
      </c>
      <c r="BI17" s="33">
        <v>2034.531041</v>
      </c>
      <c r="BJ17" s="33">
        <v>2784.0524730000002</v>
      </c>
      <c r="BK17" s="33">
        <v>1774.149676</v>
      </c>
      <c r="BL17" s="33">
        <v>198.88205619999999</v>
      </c>
      <c r="BM17" s="33">
        <v>2034.531041</v>
      </c>
      <c r="BN17" s="33">
        <v>2784.0524730000002</v>
      </c>
      <c r="BO17" s="33">
        <v>1774.149676</v>
      </c>
      <c r="BP17" s="33">
        <v>198.88205619999999</v>
      </c>
      <c r="BQ17" s="33">
        <v>2034.531041</v>
      </c>
      <c r="BR17" s="33">
        <v>2784.0524730000002</v>
      </c>
      <c r="BS17" s="33">
        <v>1774.149676</v>
      </c>
      <c r="BT17" s="33">
        <v>198.88205619999999</v>
      </c>
      <c r="BU17" s="33">
        <v>2034.531041</v>
      </c>
      <c r="BV17" s="33">
        <v>2784.0524730000002</v>
      </c>
      <c r="BW17" s="33">
        <v>1774.149676</v>
      </c>
      <c r="BX17" s="33">
        <v>198.88205619999999</v>
      </c>
      <c r="BY17" s="33">
        <v>2034.531041</v>
      </c>
      <c r="BZ17" s="33">
        <v>2784.0524730000002</v>
      </c>
      <c r="CA17" s="33">
        <v>1774.149676</v>
      </c>
      <c r="CB17" s="33">
        <v>63.19170313</v>
      </c>
      <c r="CC17" s="33">
        <v>646.44083030000002</v>
      </c>
      <c r="CD17" s="33">
        <v>884.58969449999995</v>
      </c>
      <c r="CE17" s="33">
        <v>563.70867099999998</v>
      </c>
      <c r="CF17" s="33">
        <v>63.19170313</v>
      </c>
      <c r="CG17" s="33">
        <v>646.44083030000002</v>
      </c>
      <c r="CH17" s="33">
        <v>884.58969449999995</v>
      </c>
      <c r="CI17" s="33">
        <v>563.70867099999998</v>
      </c>
      <c r="CJ17" s="33">
        <v>63.19170313</v>
      </c>
      <c r="CK17" s="33">
        <v>646.44083030000002</v>
      </c>
      <c r="CL17" s="33">
        <v>884.58969449999995</v>
      </c>
      <c r="CM17" s="33">
        <v>563.70867099999998</v>
      </c>
      <c r="CN17" s="33">
        <v>63.19170313</v>
      </c>
      <c r="CO17" s="33">
        <v>646.44083030000002</v>
      </c>
      <c r="CP17" s="33">
        <v>884.58969449999995</v>
      </c>
      <c r="CQ17" s="33">
        <v>563.70867099999998</v>
      </c>
      <c r="CR17" s="33">
        <v>63.19170313</v>
      </c>
      <c r="CS17" s="33">
        <v>646.44083030000002</v>
      </c>
      <c r="CT17" s="33">
        <v>884.58969449999995</v>
      </c>
      <c r="CU17" s="33">
        <v>563.70867099999998</v>
      </c>
      <c r="CV17" s="33">
        <v>18.07840616</v>
      </c>
      <c r="CW17" s="33">
        <v>184.93915039999999</v>
      </c>
      <c r="CX17" s="33">
        <v>253.07075130000001</v>
      </c>
      <c r="CY17" s="33">
        <v>161.27044860000001</v>
      </c>
      <c r="CZ17" s="33">
        <v>18.07840616</v>
      </c>
      <c r="DA17" s="33">
        <v>184.93915039999999</v>
      </c>
      <c r="DB17" s="33">
        <v>253.07075130000001</v>
      </c>
      <c r="DC17" s="33">
        <v>161.27044860000001</v>
      </c>
      <c r="DD17" s="33">
        <v>18.07840616</v>
      </c>
      <c r="DE17" s="33">
        <v>184.93915039999999</v>
      </c>
      <c r="DF17" s="33">
        <v>253.07075130000001</v>
      </c>
      <c r="DG17" s="33">
        <v>161.27044860000001</v>
      </c>
      <c r="DH17" s="33">
        <v>18.07840616</v>
      </c>
      <c r="DI17" s="33">
        <v>184.93915039999999</v>
      </c>
      <c r="DJ17" s="33">
        <v>253.07075130000001</v>
      </c>
      <c r="DK17" s="33">
        <v>161.27044860000001</v>
      </c>
      <c r="DL17" s="33">
        <v>18.07840616</v>
      </c>
      <c r="DM17" s="33">
        <v>184.93915039999999</v>
      </c>
      <c r="DN17" s="33">
        <v>253.07075130000001</v>
      </c>
      <c r="DO17" s="33">
        <v>161.27044860000001</v>
      </c>
      <c r="DP17" s="33">
        <v>18.07840616</v>
      </c>
      <c r="DQ17" s="33">
        <v>184.93915039999999</v>
      </c>
      <c r="DR17" s="33">
        <v>253.07075130000001</v>
      </c>
      <c r="DS17" s="33">
        <v>161.27044860000001</v>
      </c>
      <c r="DT17" s="33">
        <v>18.07840616</v>
      </c>
      <c r="DU17" s="33">
        <v>184.93915039999999</v>
      </c>
      <c r="DV17" s="33">
        <v>253.07075130000001</v>
      </c>
      <c r="DW17" s="33">
        <v>161.27044860000001</v>
      </c>
      <c r="DX17" s="33">
        <v>18.07840616</v>
      </c>
      <c r="DY17" s="33">
        <v>184.93915039999999</v>
      </c>
      <c r="DZ17" s="33">
        <v>253.07075130000001</v>
      </c>
      <c r="EA17" s="33">
        <v>161.27044860000001</v>
      </c>
      <c r="EB17" s="33">
        <v>18.07840616</v>
      </c>
      <c r="EC17" s="33">
        <v>184.93915039999999</v>
      </c>
      <c r="ED17" s="33">
        <v>253.07075130000001</v>
      </c>
      <c r="EE17" s="33">
        <v>161.27044860000001</v>
      </c>
      <c r="EF17" s="33">
        <v>18.07840616</v>
      </c>
      <c r="EG17" s="33">
        <v>184.93915039999999</v>
      </c>
      <c r="EH17" s="33">
        <v>253.07075130000001</v>
      </c>
      <c r="EI17" s="33">
        <v>161.27044860000001</v>
      </c>
      <c r="EJ17" s="33">
        <v>18.07840616</v>
      </c>
      <c r="EK17" s="33">
        <v>184.93915039999999</v>
      </c>
      <c r="EL17" s="33">
        <v>253.07075130000001</v>
      </c>
      <c r="EM17" s="33">
        <v>161.27044860000001</v>
      </c>
      <c r="EN17" s="33">
        <v>18.07840616</v>
      </c>
      <c r="EO17" s="33">
        <v>184.93915039999999</v>
      </c>
      <c r="EP17" s="33">
        <v>253.07075130000001</v>
      </c>
      <c r="EQ17" s="33">
        <v>161.27044860000001</v>
      </c>
      <c r="ER17" s="33">
        <v>18.07840616</v>
      </c>
      <c r="ES17" s="33">
        <v>184.93915039999999</v>
      </c>
      <c r="ET17" s="33">
        <v>253.07075130000001</v>
      </c>
      <c r="EU17" s="33">
        <v>161.27044860000001</v>
      </c>
      <c r="EV17" s="33">
        <v>18.07840616</v>
      </c>
      <c r="EW17" s="33">
        <v>184.93915039999999</v>
      </c>
      <c r="EX17" s="33">
        <v>253.07075130000001</v>
      </c>
      <c r="EY17" s="33">
        <v>161.27044860000001</v>
      </c>
      <c r="EZ17" s="33">
        <v>18.07840616</v>
      </c>
      <c r="FA17" s="33">
        <v>184.93915039999999</v>
      </c>
      <c r="FB17" s="33">
        <v>253.07075130000001</v>
      </c>
      <c r="FC17" s="33">
        <v>161.27044860000001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J32" s="33">
        <v>587.76868960000002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J33" s="33">
        <v>26.02717342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613.79586300000005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564.2965792</v>
      </c>
      <c r="BG103" s="33">
        <v>564.2965792</v>
      </c>
      <c r="BK103" s="33">
        <v>564.2965792</v>
      </c>
      <c r="BO103" s="33">
        <v>564.2965792</v>
      </c>
      <c r="BS103" s="33">
        <v>564.2965792</v>
      </c>
      <c r="BW103" s="33">
        <v>564.2965792</v>
      </c>
      <c r="CA103" s="33">
        <v>564.2965792</v>
      </c>
      <c r="CE103" s="33">
        <v>564.2965792</v>
      </c>
      <c r="CI103" s="33">
        <v>564.2965792</v>
      </c>
      <c r="CM103" s="33">
        <v>564.2965792</v>
      </c>
      <c r="CQ103" s="33">
        <v>564.2965792</v>
      </c>
      <c r="CU103" s="33">
        <v>564.2965792</v>
      </c>
      <c r="CY103" s="33">
        <v>564.2965792</v>
      </c>
      <c r="DC103" s="33">
        <v>564.2965792</v>
      </c>
      <c r="DG103" s="33">
        <v>564.2965792</v>
      </c>
      <c r="DK103" s="33">
        <v>564.2965792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868.62126209999997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786.7477705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1073.561555</v>
      </c>
      <c r="BO105" s="33">
        <v>1498.708067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289.46374150000003</v>
      </c>
      <c r="M108" s="33">
        <v>321.90173800000002</v>
      </c>
      <c r="N108" s="33">
        <v>321.92980679999999</v>
      </c>
      <c r="O108" s="33">
        <v>321.92980679999999</v>
      </c>
      <c r="P108" s="33">
        <v>321.92980679999999</v>
      </c>
      <c r="Q108" s="33">
        <v>321.92086180000001</v>
      </c>
      <c r="R108" s="33">
        <v>321.92980679999999</v>
      </c>
      <c r="S108" s="33">
        <v>321.92980679999999</v>
      </c>
      <c r="T108" s="33">
        <v>558.84255159999998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591.31756189999999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591.30861689999995</v>
      </c>
      <c r="AT108" s="33">
        <v>591.31756189999999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1166.51657</v>
      </c>
      <c r="AZ108" s="33">
        <v>562.34933120000005</v>
      </c>
      <c r="BA108" s="33">
        <v>558.87062040000001</v>
      </c>
      <c r="BB108" s="33">
        <v>715.15492140000003</v>
      </c>
      <c r="BC108" s="33">
        <v>1674.8079399999999</v>
      </c>
      <c r="BD108" s="33">
        <v>591.31756189999999</v>
      </c>
      <c r="BE108" s="33">
        <v>591.31756189999999</v>
      </c>
      <c r="BF108" s="33">
        <v>844.36501850000002</v>
      </c>
      <c r="BG108" s="33">
        <v>1674.8079399999999</v>
      </c>
      <c r="BH108" s="33">
        <v>591.31756189999999</v>
      </c>
      <c r="BI108" s="33">
        <v>558.84255159999998</v>
      </c>
      <c r="BJ108" s="33">
        <v>844.36501850000002</v>
      </c>
      <c r="BK108" s="33">
        <v>1674.8079399999999</v>
      </c>
      <c r="BL108" s="33">
        <v>591.31756189999999</v>
      </c>
      <c r="BM108" s="33">
        <v>591.31756189999999</v>
      </c>
      <c r="BN108" s="33">
        <v>591.31756189999999</v>
      </c>
      <c r="BO108" s="33">
        <v>1674.8079399999999</v>
      </c>
      <c r="BP108" s="33">
        <v>591.30861689999995</v>
      </c>
      <c r="BQ108" s="33">
        <v>591.31756189999999</v>
      </c>
      <c r="BR108" s="33">
        <v>626.89693980000004</v>
      </c>
      <c r="BS108" s="33">
        <v>1674.8079399999999</v>
      </c>
      <c r="BT108" s="33">
        <v>591.31756189999999</v>
      </c>
      <c r="BU108" s="33">
        <v>591.31756189999999</v>
      </c>
      <c r="BV108" s="33">
        <v>591.31756189999999</v>
      </c>
      <c r="BW108" s="33">
        <v>1674.8079399999999</v>
      </c>
      <c r="BX108" s="33">
        <v>591.31756189999999</v>
      </c>
      <c r="BY108" s="33">
        <v>591.31756189999999</v>
      </c>
      <c r="BZ108" s="33">
        <v>591.31756189999999</v>
      </c>
      <c r="CA108" s="33">
        <v>1674.8079399999999</v>
      </c>
      <c r="CB108" s="33">
        <v>277.10651389999998</v>
      </c>
      <c r="CC108" s="33">
        <v>269.38775509999999</v>
      </c>
      <c r="CD108" s="33">
        <v>522.43521169999997</v>
      </c>
      <c r="CE108" s="33">
        <v>1352.8781329999999</v>
      </c>
      <c r="CF108" s="33">
        <v>350.79987269999998</v>
      </c>
      <c r="CG108" s="33">
        <v>269.38775509999999</v>
      </c>
      <c r="CH108" s="33">
        <v>522.43521169999997</v>
      </c>
      <c r="CI108" s="33">
        <v>1352.8781329999999</v>
      </c>
      <c r="CJ108" s="33">
        <v>522.43521169999997</v>
      </c>
      <c r="CK108" s="33">
        <v>269.38775509999999</v>
      </c>
      <c r="CL108" s="33">
        <v>522.43521169999997</v>
      </c>
      <c r="CM108" s="33">
        <v>1352.8781329999999</v>
      </c>
      <c r="CN108" s="33">
        <v>522.43521169999997</v>
      </c>
      <c r="CO108" s="33">
        <v>269.38775509999999</v>
      </c>
      <c r="CP108" s="33">
        <v>522.43521169999997</v>
      </c>
      <c r="CQ108" s="33">
        <v>1352.8781329999999</v>
      </c>
      <c r="CR108" s="33">
        <v>522.43521169999997</v>
      </c>
      <c r="CS108" s="33">
        <v>269.38775509999999</v>
      </c>
      <c r="CT108" s="33">
        <v>522.43521169999997</v>
      </c>
      <c r="CU108" s="33">
        <v>1352.8781329999999</v>
      </c>
      <c r="CV108" s="33">
        <v>522.43521169999997</v>
      </c>
      <c r="CW108" s="33">
        <v>269.38775509999999</v>
      </c>
      <c r="CX108" s="33">
        <v>522.43521169999997</v>
      </c>
      <c r="CY108" s="33">
        <v>1352.8781329999999</v>
      </c>
      <c r="DC108" s="33">
        <v>830.44292129999997</v>
      </c>
      <c r="DG108" s="33">
        <v>830.44292129999997</v>
      </c>
      <c r="DK108" s="33">
        <v>830.44292129999997</v>
      </c>
      <c r="DO108" s="33">
        <v>98.279922440000007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4586.1514310000002</v>
      </c>
      <c r="M113" s="33">
        <v>3827.1218920000001</v>
      </c>
      <c r="N113" s="33">
        <v>3619.2893909999998</v>
      </c>
      <c r="O113" s="33">
        <v>4806.8140640000001</v>
      </c>
      <c r="P113" s="33">
        <v>5230.6609749999998</v>
      </c>
      <c r="Q113" s="33">
        <v>4804.8751570000004</v>
      </c>
      <c r="R113" s="33">
        <v>3848.091105</v>
      </c>
      <c r="S113" s="33">
        <v>5663.2388769999998</v>
      </c>
      <c r="T113" s="33">
        <v>3949.0905870000001</v>
      </c>
      <c r="U113" s="33">
        <v>3949.0905870000001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3994.6023970000001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4211.3894559999999</v>
      </c>
      <c r="AT113" s="33">
        <v>4896.0346090000003</v>
      </c>
      <c r="AU113" s="33">
        <v>7265.167367</v>
      </c>
      <c r="AV113" s="33">
        <v>4138.5995190000003</v>
      </c>
      <c r="AW113" s="33">
        <v>4171.0745290000004</v>
      </c>
      <c r="AX113" s="33">
        <v>4756.2816039999998</v>
      </c>
      <c r="AY113" s="33">
        <v>7565.5216330000003</v>
      </c>
      <c r="AZ113" s="33">
        <v>3931.7912019999999</v>
      </c>
      <c r="BA113" s="33">
        <v>3928.3124910000001</v>
      </c>
      <c r="BB113" s="33">
        <v>4920.2904289999997</v>
      </c>
      <c r="BC113" s="33">
        <v>7933.0305429999999</v>
      </c>
      <c r="BD113" s="33">
        <v>2445.0225799999998</v>
      </c>
      <c r="BE113" s="33">
        <v>2445.0225799999998</v>
      </c>
      <c r="BF113" s="33">
        <v>3559.9062800000002</v>
      </c>
      <c r="BG113" s="33">
        <v>5718.4161670000003</v>
      </c>
      <c r="BH113" s="33">
        <v>2346.571747</v>
      </c>
      <c r="BI113" s="33">
        <v>2314.0967369999998</v>
      </c>
      <c r="BJ113" s="33">
        <v>3474.492248</v>
      </c>
      <c r="BK113" s="33">
        <v>5521.514502</v>
      </c>
      <c r="BL113" s="33">
        <v>2346.571747</v>
      </c>
      <c r="BM113" s="33">
        <v>2346.571747</v>
      </c>
      <c r="BN113" s="33">
        <v>3174.1710830000002</v>
      </c>
      <c r="BO113" s="33">
        <v>5504.2346379999999</v>
      </c>
      <c r="BP113" s="33">
        <v>2264.2122159999999</v>
      </c>
      <c r="BQ113" s="33">
        <v>2264.2211609999999</v>
      </c>
      <c r="BR113" s="33">
        <v>3135.4841759999999</v>
      </c>
      <c r="BS113" s="33">
        <v>5356.8133310000003</v>
      </c>
      <c r="BT113" s="33">
        <v>2264.2211609999999</v>
      </c>
      <c r="BU113" s="33">
        <v>2264.2211609999999</v>
      </c>
      <c r="BV113" s="33">
        <v>2849.4282360000002</v>
      </c>
      <c r="BW113" s="33">
        <v>5356.8133310000003</v>
      </c>
      <c r="BX113" s="33">
        <v>2264.2211609999999</v>
      </c>
      <c r="BY113" s="33">
        <v>2264.2211609999999</v>
      </c>
      <c r="BZ113" s="33">
        <v>2264.2211609999999</v>
      </c>
      <c r="CA113" s="33">
        <v>5356.8133310000003</v>
      </c>
      <c r="CB113" s="33">
        <v>1516.270894</v>
      </c>
      <c r="CC113" s="33">
        <v>1508.5521349999999</v>
      </c>
      <c r="CD113" s="33">
        <v>2597.2832290000001</v>
      </c>
      <c r="CE113" s="33">
        <v>4249.1528150000004</v>
      </c>
      <c r="CF113" s="33">
        <v>2175.171327</v>
      </c>
      <c r="CG113" s="33">
        <v>1508.5521349999999</v>
      </c>
      <c r="CH113" s="33">
        <v>2597.2832290000001</v>
      </c>
      <c r="CI113" s="33">
        <v>4249.1528150000004</v>
      </c>
      <c r="CJ113" s="33">
        <v>2597.2832290000001</v>
      </c>
      <c r="CK113" s="33">
        <v>1508.5521349999999</v>
      </c>
      <c r="CL113" s="33">
        <v>2597.2832290000001</v>
      </c>
      <c r="CM113" s="33">
        <v>4249.1528150000004</v>
      </c>
      <c r="CN113" s="33">
        <v>1852.2368180000001</v>
      </c>
      <c r="CO113" s="33">
        <v>1013.982287</v>
      </c>
      <c r="CP113" s="33">
        <v>1852.2368180000001</v>
      </c>
      <c r="CQ113" s="33">
        <v>3260.0131190000002</v>
      </c>
      <c r="CR113" s="33">
        <v>1852.2368180000001</v>
      </c>
      <c r="CS113" s="33">
        <v>1013.982287</v>
      </c>
      <c r="CT113" s="33">
        <v>1852.2368180000001</v>
      </c>
      <c r="CU113" s="33">
        <v>3260.0131190000002</v>
      </c>
      <c r="CV113" s="33">
        <v>1852.2368180000001</v>
      </c>
      <c r="CW113" s="33">
        <v>1013.982287</v>
      </c>
      <c r="CX113" s="33">
        <v>1852.2368180000001</v>
      </c>
      <c r="CY113" s="33">
        <v>3260.0131190000002</v>
      </c>
      <c r="CZ113" s="33">
        <v>1329.801606</v>
      </c>
      <c r="DA113" s="33">
        <v>744.59453180000003</v>
      </c>
      <c r="DB113" s="33">
        <v>1329.801606</v>
      </c>
      <c r="DC113" s="33">
        <v>2737.5779069999999</v>
      </c>
      <c r="DD113" s="33">
        <v>1329.801606</v>
      </c>
      <c r="DE113" s="33">
        <v>744.59453180000003</v>
      </c>
      <c r="DF113" s="33">
        <v>1329.801606</v>
      </c>
      <c r="DG113" s="33">
        <v>2737.5779069999999</v>
      </c>
      <c r="DH113" s="33">
        <v>1316.7648059999999</v>
      </c>
      <c r="DI113" s="33">
        <v>1014.971919</v>
      </c>
      <c r="DJ113" s="33">
        <v>1316.7648059999999</v>
      </c>
      <c r="DK113" s="33">
        <v>2711.5043070000002</v>
      </c>
      <c r="DL113" s="33">
        <v>1316.7648059999999</v>
      </c>
      <c r="DM113" s="33">
        <v>731.55773180000006</v>
      </c>
      <c r="DN113" s="33">
        <v>731.55773180000006</v>
      </c>
      <c r="DO113" s="33">
        <v>1415.044729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20.986662590000002</v>
      </c>
      <c r="DS114" s="33">
        <v>20.986662590000002</v>
      </c>
      <c r="DT114" s="33">
        <v>279.28564849999998</v>
      </c>
      <c r="DW114" s="33">
        <v>279.28564849999998</v>
      </c>
      <c r="DX114" s="33">
        <v>541.4576687</v>
      </c>
      <c r="EA114" s="33">
        <v>541.4576687</v>
      </c>
      <c r="EB114" s="33">
        <v>814.62150910000003</v>
      </c>
      <c r="EE114" s="33">
        <v>814.62150910000003</v>
      </c>
      <c r="EF114" s="33">
        <v>1248.2297619999999</v>
      </c>
      <c r="EI114" s="33">
        <v>1248.2297619999999</v>
      </c>
      <c r="EJ114" s="33">
        <v>2313.2110809999999</v>
      </c>
      <c r="EM114" s="33">
        <v>2313.2110809999999</v>
      </c>
      <c r="EN114" s="33">
        <v>3042.2283870000001</v>
      </c>
      <c r="EQ114" s="33">
        <v>3042.2283870000001</v>
      </c>
      <c r="ER114" s="33">
        <v>3409.648819</v>
      </c>
      <c r="EU114" s="33">
        <v>3409.648819</v>
      </c>
      <c r="EV114" s="33">
        <v>3409.648819</v>
      </c>
      <c r="EX114" s="33">
        <v>1494.4119479999999</v>
      </c>
      <c r="EY114" s="33">
        <v>3409.648819</v>
      </c>
      <c r="EZ114" s="33">
        <v>3409.648819</v>
      </c>
      <c r="FB114" s="33">
        <v>1431.012039</v>
      </c>
      <c r="FC114" s="33">
        <v>3409.648819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20.986662590000002</v>
      </c>
      <c r="DQ125" s="33">
        <v>0</v>
      </c>
      <c r="DR125" s="33">
        <v>0</v>
      </c>
      <c r="DS125" s="33">
        <v>20.986662590000002</v>
      </c>
      <c r="DT125" s="33">
        <v>279.28564849999998</v>
      </c>
      <c r="DU125" s="33">
        <v>0</v>
      </c>
      <c r="DV125" s="33">
        <v>0</v>
      </c>
      <c r="DW125" s="33">
        <v>279.28564849999998</v>
      </c>
      <c r="DX125" s="33">
        <v>541.4576687</v>
      </c>
      <c r="DY125" s="33">
        <v>0</v>
      </c>
      <c r="DZ125" s="33">
        <v>0</v>
      </c>
      <c r="EA125" s="33">
        <v>541.4576687</v>
      </c>
      <c r="EB125" s="33">
        <v>814.62150910000003</v>
      </c>
      <c r="EC125" s="33">
        <v>0</v>
      </c>
      <c r="ED125" s="33">
        <v>0</v>
      </c>
      <c r="EE125" s="33">
        <v>814.62150910000003</v>
      </c>
      <c r="EF125" s="33">
        <v>1248.2297619999999</v>
      </c>
      <c r="EG125" s="33">
        <v>0</v>
      </c>
      <c r="EH125" s="33">
        <v>0</v>
      </c>
      <c r="EI125" s="33">
        <v>1248.2297619999999</v>
      </c>
      <c r="EJ125" s="33">
        <v>2313.2110809999999</v>
      </c>
      <c r="EK125" s="33">
        <v>0</v>
      </c>
      <c r="EL125" s="33">
        <v>0</v>
      </c>
      <c r="EM125" s="33">
        <v>2313.2110809999999</v>
      </c>
      <c r="EN125" s="33">
        <v>3042.2283870000001</v>
      </c>
      <c r="EO125" s="33">
        <v>0</v>
      </c>
      <c r="EP125" s="33">
        <v>0</v>
      </c>
      <c r="EQ125" s="33">
        <v>3042.2283870000001</v>
      </c>
      <c r="ER125" s="33">
        <v>3409.648819</v>
      </c>
      <c r="ES125" s="33">
        <v>0</v>
      </c>
      <c r="ET125" s="33">
        <v>0</v>
      </c>
      <c r="EU125" s="33">
        <v>3409.648819</v>
      </c>
      <c r="EV125" s="33">
        <v>3409.648819</v>
      </c>
      <c r="EW125" s="33">
        <v>0</v>
      </c>
      <c r="EX125" s="33">
        <v>1494.4119479999999</v>
      </c>
      <c r="EY125" s="33">
        <v>3409.648819</v>
      </c>
      <c r="EZ125" s="33">
        <v>3409.648819</v>
      </c>
      <c r="FA125" s="33">
        <v>0</v>
      </c>
      <c r="FB125" s="33">
        <v>1431.012039</v>
      </c>
      <c r="FC125" s="33">
        <v>3409.648819</v>
      </c>
    </row>
    <row r="126" spans="2:159" x14ac:dyDescent="0.25">
      <c r="B126" s="33" t="s">
        <v>705</v>
      </c>
      <c r="C126" s="33" t="s">
        <v>37</v>
      </c>
      <c r="CD126" s="33">
        <v>279.86992700000002</v>
      </c>
      <c r="CE126" s="33">
        <v>506.89728459999998</v>
      </c>
      <c r="CH126" s="33">
        <v>363.45416929999999</v>
      </c>
      <c r="CI126" s="33">
        <v>1013.794569</v>
      </c>
      <c r="CM126" s="33">
        <v>1520.6918539999999</v>
      </c>
      <c r="CN126" s="33">
        <v>506.89728459999998</v>
      </c>
      <c r="CQ126" s="33">
        <v>2027.589138</v>
      </c>
      <c r="CR126" s="33">
        <v>1013.794569</v>
      </c>
      <c r="CU126" s="33">
        <v>2534.4864229999998</v>
      </c>
      <c r="CV126" s="33">
        <v>2001.8802720000001</v>
      </c>
      <c r="CX126" s="33">
        <v>97.352549429999996</v>
      </c>
      <c r="CY126" s="33">
        <v>3041.3837079999998</v>
      </c>
      <c r="CZ126" s="33">
        <v>3548.280992</v>
      </c>
      <c r="DB126" s="33">
        <v>1043.0834870000001</v>
      </c>
      <c r="DC126" s="33">
        <v>3548.280992</v>
      </c>
      <c r="DD126" s="33">
        <v>3548.280992</v>
      </c>
      <c r="DF126" s="33">
        <v>36.106238210000001</v>
      </c>
      <c r="DG126" s="33">
        <v>4055.178277</v>
      </c>
      <c r="DH126" s="33">
        <v>4562.0755609999997</v>
      </c>
      <c r="DJ126" s="33">
        <v>4049.4035739999999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T126" s="33">
        <v>1671.9375680000001</v>
      </c>
      <c r="EU126" s="33">
        <v>5068.9728459999997</v>
      </c>
      <c r="EV126" s="33">
        <v>5068.9728459999997</v>
      </c>
      <c r="EX126" s="33">
        <v>1520.6918539999999</v>
      </c>
      <c r="EY126" s="33">
        <v>5068.9728459999997</v>
      </c>
      <c r="EZ126" s="33">
        <v>5068.9728459999997</v>
      </c>
      <c r="FB126" s="33">
        <v>2534.4864229999998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CZ128" s="33">
        <v>191.8802656</v>
      </c>
      <c r="DC128" s="33">
        <v>1260.1371750000001</v>
      </c>
      <c r="DD128" s="33">
        <v>304.00317250000001</v>
      </c>
      <c r="DG128" s="33">
        <v>1440.1567709999999</v>
      </c>
      <c r="DH128" s="33">
        <v>1620.1763679999999</v>
      </c>
      <c r="DK128" s="33">
        <v>1620.1763679999999</v>
      </c>
      <c r="DL128" s="33">
        <v>180.01959640000001</v>
      </c>
      <c r="DO128" s="33">
        <v>1800.195964</v>
      </c>
      <c r="DP128" s="33">
        <v>900.097982</v>
      </c>
      <c r="DS128" s="33">
        <v>1800.195964</v>
      </c>
      <c r="DT128" s="33">
        <v>721.85894729999995</v>
      </c>
      <c r="DW128" s="33">
        <v>1800.195964</v>
      </c>
      <c r="DX128" s="33">
        <v>1446.4239620000001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279.86992700000002</v>
      </c>
      <c r="CE137" s="33">
        <v>686.91688099999999</v>
      </c>
      <c r="CF137" s="33">
        <v>0</v>
      </c>
      <c r="CG137" s="33">
        <v>0</v>
      </c>
      <c r="CH137" s="33">
        <v>363.45416929999999</v>
      </c>
      <c r="CI137" s="33">
        <v>1373.833762</v>
      </c>
      <c r="CJ137" s="33">
        <v>0</v>
      </c>
      <c r="CK137" s="33">
        <v>0</v>
      </c>
      <c r="CL137" s="33">
        <v>0</v>
      </c>
      <c r="CM137" s="33">
        <v>2060.7506429999999</v>
      </c>
      <c r="CN137" s="33">
        <v>506.89728459999998</v>
      </c>
      <c r="CO137" s="33">
        <v>0</v>
      </c>
      <c r="CP137" s="33">
        <v>0</v>
      </c>
      <c r="CQ137" s="33">
        <v>2747.667524</v>
      </c>
      <c r="CR137" s="33">
        <v>1013.794569</v>
      </c>
      <c r="CS137" s="33">
        <v>0</v>
      </c>
      <c r="CT137" s="33">
        <v>0</v>
      </c>
      <c r="CU137" s="33">
        <v>3434.5844050000001</v>
      </c>
      <c r="CV137" s="33">
        <v>2001.8802720000001</v>
      </c>
      <c r="CW137" s="33">
        <v>0</v>
      </c>
      <c r="CX137" s="33">
        <v>97.352549429999996</v>
      </c>
      <c r="CY137" s="33">
        <v>4121.5012859999997</v>
      </c>
      <c r="CZ137" s="33">
        <v>3740.1612580000001</v>
      </c>
      <c r="DA137" s="33">
        <v>0</v>
      </c>
      <c r="DB137" s="33">
        <v>1043.0834870000001</v>
      </c>
      <c r="DC137" s="33">
        <v>4808.4181669999998</v>
      </c>
      <c r="DD137" s="33">
        <v>3852.284165</v>
      </c>
      <c r="DE137" s="33">
        <v>0</v>
      </c>
      <c r="DF137" s="33">
        <v>36.106238210000001</v>
      </c>
      <c r="DG137" s="33">
        <v>5495.3350479999999</v>
      </c>
      <c r="DH137" s="33">
        <v>6182.251929</v>
      </c>
      <c r="DI137" s="33">
        <v>0</v>
      </c>
      <c r="DJ137" s="33">
        <v>4049.4035739999999</v>
      </c>
      <c r="DK137" s="33">
        <v>6182.251929</v>
      </c>
      <c r="DL137" s="33">
        <v>5248.9924419999998</v>
      </c>
      <c r="DM137" s="33">
        <v>0</v>
      </c>
      <c r="DN137" s="33">
        <v>0</v>
      </c>
      <c r="DO137" s="33">
        <v>6869.1688100000001</v>
      </c>
      <c r="DP137" s="33">
        <v>5969.0708279999999</v>
      </c>
      <c r="DQ137" s="33">
        <v>0</v>
      </c>
      <c r="DR137" s="33">
        <v>0</v>
      </c>
      <c r="DS137" s="33">
        <v>6869.1688100000001</v>
      </c>
      <c r="DT137" s="33">
        <v>5790.8317930000003</v>
      </c>
      <c r="DU137" s="33">
        <v>0</v>
      </c>
      <c r="DV137" s="33">
        <v>0</v>
      </c>
      <c r="DW137" s="33">
        <v>6869.1688100000001</v>
      </c>
      <c r="DX137" s="33">
        <v>6515.3968080000004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1671.9375680000001</v>
      </c>
      <c r="EU137" s="33">
        <v>6869.1688100000001</v>
      </c>
      <c r="EV137" s="33">
        <v>6869.1688100000001</v>
      </c>
      <c r="EW137" s="33">
        <v>0</v>
      </c>
      <c r="EX137" s="33">
        <v>1520.6918539999999</v>
      </c>
      <c r="EY137" s="33">
        <v>6869.1688100000001</v>
      </c>
      <c r="EZ137" s="33">
        <v>6869.1688100000001</v>
      </c>
      <c r="FA137" s="33">
        <v>0</v>
      </c>
      <c r="FB137" s="33">
        <v>2534.4864229999998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5944.7582540000003</v>
      </c>
      <c r="BM150" s="33">
        <v>5944.7582540000003</v>
      </c>
      <c r="BN150" s="33">
        <v>6892.9619400000001</v>
      </c>
      <c r="BO150" s="33">
        <v>6892.9619400000001</v>
      </c>
      <c r="BP150" s="33">
        <v>7288.6768940000002</v>
      </c>
      <c r="BQ150" s="33">
        <v>7288.6768940000002</v>
      </c>
      <c r="BR150" s="33">
        <v>8572.8602410000003</v>
      </c>
      <c r="BS150" s="33">
        <v>8572.8602410000003</v>
      </c>
      <c r="BT150" s="33">
        <v>10544.38754</v>
      </c>
      <c r="BU150" s="33">
        <v>10544.38754</v>
      </c>
      <c r="BV150" s="33">
        <v>12642.49855</v>
      </c>
      <c r="BW150" s="33">
        <v>12642.49855</v>
      </c>
      <c r="BX150" s="33">
        <v>10544.38754</v>
      </c>
      <c r="BY150" s="33">
        <v>10544.38754</v>
      </c>
      <c r="BZ150" s="33">
        <v>12573.712600000001</v>
      </c>
      <c r="CA150" s="33">
        <v>12642.49855</v>
      </c>
      <c r="CB150" s="33">
        <v>12470.05917</v>
      </c>
      <c r="CC150" s="33">
        <v>10544.38754</v>
      </c>
      <c r="CD150" s="33">
        <v>12642.49855</v>
      </c>
      <c r="CE150" s="33">
        <v>12642.49855</v>
      </c>
      <c r="CF150" s="33">
        <v>12642.49855</v>
      </c>
      <c r="CG150" s="33">
        <v>10544.38754</v>
      </c>
      <c r="CH150" s="33">
        <v>12642.49855</v>
      </c>
      <c r="CI150" s="33">
        <v>12642.49855</v>
      </c>
      <c r="CJ150" s="33">
        <v>12642.49855</v>
      </c>
      <c r="CK150" s="33">
        <v>10544.38754</v>
      </c>
      <c r="CL150" s="33">
        <v>12642.49855</v>
      </c>
      <c r="CM150" s="33">
        <v>12642.49855</v>
      </c>
      <c r="CN150" s="33">
        <v>12642.49855</v>
      </c>
      <c r="CO150" s="33">
        <v>10544.38754</v>
      </c>
      <c r="CP150" s="33">
        <v>12642.49855</v>
      </c>
      <c r="CQ150" s="33">
        <v>12642.49855</v>
      </c>
      <c r="CR150" s="33">
        <v>12642.49855</v>
      </c>
      <c r="CS150" s="33">
        <v>10544.38754</v>
      </c>
      <c r="CT150" s="33">
        <v>12642.49855</v>
      </c>
      <c r="CU150" s="33">
        <v>12642.49855</v>
      </c>
      <c r="CV150" s="33">
        <v>12642.49855</v>
      </c>
      <c r="CW150" s="33">
        <v>10544.38754</v>
      </c>
      <c r="CX150" s="33">
        <v>12642.49855</v>
      </c>
      <c r="CY150" s="33">
        <v>12642.49855</v>
      </c>
      <c r="CZ150" s="33">
        <v>15098.79077</v>
      </c>
      <c r="DA150" s="33">
        <v>12509.421319999999</v>
      </c>
      <c r="DB150" s="33">
        <v>15098.79077</v>
      </c>
      <c r="DC150" s="33">
        <v>15098.79077</v>
      </c>
      <c r="DD150" s="33">
        <v>19238.502499999999</v>
      </c>
      <c r="DE150" s="33">
        <v>15821.190699999999</v>
      </c>
      <c r="DF150" s="33">
        <v>19238.502499999999</v>
      </c>
      <c r="DG150" s="33">
        <v>19238.502499999999</v>
      </c>
      <c r="DH150" s="33">
        <v>21275.16417</v>
      </c>
      <c r="DI150" s="33">
        <v>21275.16417</v>
      </c>
      <c r="DJ150" s="33">
        <v>21275.16417</v>
      </c>
      <c r="DK150" s="33">
        <v>21275.16417</v>
      </c>
      <c r="DL150" s="33">
        <v>21275.16417</v>
      </c>
      <c r="DM150" s="33">
        <v>17746.46703</v>
      </c>
      <c r="DN150" s="33">
        <v>21275.16417</v>
      </c>
      <c r="DO150" s="33">
        <v>21275.16417</v>
      </c>
      <c r="DP150" s="33">
        <v>21275.16417</v>
      </c>
      <c r="DQ150" s="33">
        <v>18468.136429999999</v>
      </c>
      <c r="DR150" s="33">
        <v>21275.16417</v>
      </c>
      <c r="DS150" s="33">
        <v>21275.16417</v>
      </c>
      <c r="DT150" s="33">
        <v>21275.16417</v>
      </c>
      <c r="DU150" s="33">
        <v>18929.831099999999</v>
      </c>
      <c r="DV150" s="33">
        <v>21275.16417</v>
      </c>
      <c r="DW150" s="33">
        <v>21275.16417</v>
      </c>
      <c r="DX150" s="33">
        <v>21275.16417</v>
      </c>
      <c r="DY150" s="33">
        <v>19394.74656</v>
      </c>
      <c r="DZ150" s="33">
        <v>21275.16417</v>
      </c>
      <c r="EA150" s="33">
        <v>21275.16417</v>
      </c>
      <c r="EB150" s="33">
        <v>21275.16417</v>
      </c>
      <c r="EC150" s="33">
        <v>19869.751939999998</v>
      </c>
      <c r="ED150" s="33">
        <v>21275.16417</v>
      </c>
      <c r="EE150" s="33">
        <v>21275.16417</v>
      </c>
      <c r="EF150" s="33">
        <v>21275.16417</v>
      </c>
      <c r="EG150" s="33">
        <v>20318.130659999999</v>
      </c>
      <c r="EH150" s="33">
        <v>21275.16417</v>
      </c>
      <c r="EI150" s="33">
        <v>21275.16417</v>
      </c>
      <c r="EJ150" s="33">
        <v>21275.16417</v>
      </c>
      <c r="EK150" s="33">
        <v>20899.92397</v>
      </c>
      <c r="EL150" s="33">
        <v>21275.16417</v>
      </c>
      <c r="EM150" s="33">
        <v>21275.16417</v>
      </c>
      <c r="EN150" s="33">
        <v>21275.16417</v>
      </c>
      <c r="EO150" s="33">
        <v>21275.16417</v>
      </c>
      <c r="EP150" s="33">
        <v>21275.16417</v>
      </c>
      <c r="EQ150" s="33">
        <v>21275.16417</v>
      </c>
      <c r="ER150" s="33">
        <v>21275.16417</v>
      </c>
      <c r="ES150" s="33">
        <v>21132.605009999999</v>
      </c>
      <c r="ET150" s="33">
        <v>21275.16417</v>
      </c>
      <c r="EU150" s="33">
        <v>21275.16417</v>
      </c>
      <c r="EV150" s="33">
        <v>21275.16417</v>
      </c>
      <c r="EW150" s="33">
        <v>20462.895240000002</v>
      </c>
      <c r="EX150" s="33">
        <v>21275.16417</v>
      </c>
      <c r="EY150" s="33">
        <v>21275.16417</v>
      </c>
      <c r="EZ150" s="33">
        <v>21275.16417</v>
      </c>
      <c r="FA150" s="33">
        <v>20788.815640000001</v>
      </c>
      <c r="FB150" s="33">
        <v>21275.16417</v>
      </c>
      <c r="FC150" s="33">
        <v>21275.16417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5944.7582540000003</v>
      </c>
      <c r="BM161" s="33">
        <v>5944.7582540000003</v>
      </c>
      <c r="BN161" s="33">
        <v>6892.9619400000001</v>
      </c>
      <c r="BO161" s="33">
        <v>6892.9619400000001</v>
      </c>
      <c r="BP161" s="33">
        <v>7288.6768940000002</v>
      </c>
      <c r="BQ161" s="33">
        <v>7288.6768940000002</v>
      </c>
      <c r="BR161" s="33">
        <v>8572.8602410000003</v>
      </c>
      <c r="BS161" s="33">
        <v>8572.8602410000003</v>
      </c>
      <c r="BT161" s="33">
        <v>10544.38754</v>
      </c>
      <c r="BU161" s="33">
        <v>10544.38754</v>
      </c>
      <c r="BV161" s="33">
        <v>12642.49855</v>
      </c>
      <c r="BW161" s="33">
        <v>12642.49855</v>
      </c>
      <c r="BX161" s="33">
        <v>10544.38754</v>
      </c>
      <c r="BY161" s="33">
        <v>10544.38754</v>
      </c>
      <c r="BZ161" s="33">
        <v>12573.712600000001</v>
      </c>
      <c r="CA161" s="33">
        <v>12642.49855</v>
      </c>
      <c r="CB161" s="33">
        <v>12470.05917</v>
      </c>
      <c r="CC161" s="33">
        <v>10544.38754</v>
      </c>
      <c r="CD161" s="33">
        <v>12642.49855</v>
      </c>
      <c r="CE161" s="33">
        <v>12642.49855</v>
      </c>
      <c r="CF161" s="33">
        <v>12642.49855</v>
      </c>
      <c r="CG161" s="33">
        <v>10544.38754</v>
      </c>
      <c r="CH161" s="33">
        <v>12642.49855</v>
      </c>
      <c r="CI161" s="33">
        <v>12642.49855</v>
      </c>
      <c r="CJ161" s="33">
        <v>12642.49855</v>
      </c>
      <c r="CK161" s="33">
        <v>10544.38754</v>
      </c>
      <c r="CL161" s="33">
        <v>12642.49855</v>
      </c>
      <c r="CM161" s="33">
        <v>12642.49855</v>
      </c>
      <c r="CN161" s="33">
        <v>12642.49855</v>
      </c>
      <c r="CO161" s="33">
        <v>10544.38754</v>
      </c>
      <c r="CP161" s="33">
        <v>12642.49855</v>
      </c>
      <c r="CQ161" s="33">
        <v>12642.49855</v>
      </c>
      <c r="CR161" s="33">
        <v>12642.49855</v>
      </c>
      <c r="CS161" s="33">
        <v>10544.38754</v>
      </c>
      <c r="CT161" s="33">
        <v>12642.49855</v>
      </c>
      <c r="CU161" s="33">
        <v>12642.49855</v>
      </c>
      <c r="CV161" s="33">
        <v>12642.49855</v>
      </c>
      <c r="CW161" s="33">
        <v>10544.38754</v>
      </c>
      <c r="CX161" s="33">
        <v>12642.49855</v>
      </c>
      <c r="CY161" s="33">
        <v>12642.49855</v>
      </c>
      <c r="CZ161" s="33">
        <v>15098.79077</v>
      </c>
      <c r="DA161" s="33">
        <v>12509.421319999999</v>
      </c>
      <c r="DB161" s="33">
        <v>15098.79077</v>
      </c>
      <c r="DC161" s="33">
        <v>15098.79077</v>
      </c>
      <c r="DD161" s="33">
        <v>19238.502499999999</v>
      </c>
      <c r="DE161" s="33">
        <v>15821.190699999999</v>
      </c>
      <c r="DF161" s="33">
        <v>19238.502499999999</v>
      </c>
      <c r="DG161" s="33">
        <v>19238.502499999999</v>
      </c>
      <c r="DH161" s="33">
        <v>21275.16417</v>
      </c>
      <c r="DI161" s="33">
        <v>21275.16417</v>
      </c>
      <c r="DJ161" s="33">
        <v>21275.16417</v>
      </c>
      <c r="DK161" s="33">
        <v>21275.16417</v>
      </c>
      <c r="DL161" s="33">
        <v>21275.16417</v>
      </c>
      <c r="DM161" s="33">
        <v>17746.46703</v>
      </c>
      <c r="DN161" s="33">
        <v>21275.16417</v>
      </c>
      <c r="DO161" s="33">
        <v>21275.16417</v>
      </c>
      <c r="DP161" s="33">
        <v>21275.16417</v>
      </c>
      <c r="DQ161" s="33">
        <v>18468.136429999999</v>
      </c>
      <c r="DR161" s="33">
        <v>21275.16417</v>
      </c>
      <c r="DS161" s="33">
        <v>21275.16417</v>
      </c>
      <c r="DT161" s="33">
        <v>21275.16417</v>
      </c>
      <c r="DU161" s="33">
        <v>18929.831099999999</v>
      </c>
      <c r="DV161" s="33">
        <v>21275.16417</v>
      </c>
      <c r="DW161" s="33">
        <v>21275.16417</v>
      </c>
      <c r="DX161" s="33">
        <v>21275.16417</v>
      </c>
      <c r="DY161" s="33">
        <v>19394.74656</v>
      </c>
      <c r="DZ161" s="33">
        <v>21275.16417</v>
      </c>
      <c r="EA161" s="33">
        <v>21275.16417</v>
      </c>
      <c r="EB161" s="33">
        <v>21275.16417</v>
      </c>
      <c r="EC161" s="33">
        <v>19869.751939999998</v>
      </c>
      <c r="ED161" s="33">
        <v>21275.16417</v>
      </c>
      <c r="EE161" s="33">
        <v>21275.16417</v>
      </c>
      <c r="EF161" s="33">
        <v>21275.16417</v>
      </c>
      <c r="EG161" s="33">
        <v>20318.130659999999</v>
      </c>
      <c r="EH161" s="33">
        <v>21275.16417</v>
      </c>
      <c r="EI161" s="33">
        <v>21275.16417</v>
      </c>
      <c r="EJ161" s="33">
        <v>21275.16417</v>
      </c>
      <c r="EK161" s="33">
        <v>20899.92397</v>
      </c>
      <c r="EL161" s="33">
        <v>21275.16417</v>
      </c>
      <c r="EM161" s="33">
        <v>21275.16417</v>
      </c>
      <c r="EN161" s="33">
        <v>21275.16417</v>
      </c>
      <c r="EO161" s="33">
        <v>21275.16417</v>
      </c>
      <c r="EP161" s="33">
        <v>21275.16417</v>
      </c>
      <c r="EQ161" s="33">
        <v>21275.16417</v>
      </c>
      <c r="ER161" s="33">
        <v>21275.16417</v>
      </c>
      <c r="ES161" s="33">
        <v>21132.605009999999</v>
      </c>
      <c r="ET161" s="33">
        <v>21275.16417</v>
      </c>
      <c r="EU161" s="33">
        <v>21275.16417</v>
      </c>
      <c r="EV161" s="33">
        <v>21275.16417</v>
      </c>
      <c r="EW161" s="33">
        <v>20462.895240000002</v>
      </c>
      <c r="EX161" s="33">
        <v>21275.16417</v>
      </c>
      <c r="EY161" s="33">
        <v>21275.16417</v>
      </c>
      <c r="EZ161" s="33">
        <v>21275.16417</v>
      </c>
      <c r="FA161" s="33">
        <v>20788.815640000001</v>
      </c>
      <c r="FB161" s="33">
        <v>21275.16417</v>
      </c>
      <c r="FC161" s="33">
        <v>21275.16417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5.9812158709999999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166.9266054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24221.979759999998</v>
      </c>
      <c r="BI234" s="33">
        <v>18584.95678</v>
      </c>
      <c r="BJ234" s="33">
        <v>18652.596160000001</v>
      </c>
      <c r="BK234" s="33">
        <v>19061.8102</v>
      </c>
      <c r="BL234" s="33">
        <v>24221.979759999998</v>
      </c>
      <c r="BM234" s="33">
        <v>18640.622780000002</v>
      </c>
      <c r="BN234" s="33">
        <v>18652.596160000001</v>
      </c>
      <c r="BO234" s="33">
        <v>19061.8102</v>
      </c>
      <c r="BP234" s="33">
        <v>24958.25347</v>
      </c>
      <c r="BQ234" s="33">
        <v>19391.092919999999</v>
      </c>
      <c r="BR234" s="33">
        <v>19013.773550000002</v>
      </c>
      <c r="BS234" s="33">
        <v>19618.251339999999</v>
      </c>
      <c r="BT234" s="33">
        <v>25069.713039999999</v>
      </c>
      <c r="BU234" s="33">
        <v>19475.563170000001</v>
      </c>
      <c r="BV234" s="33">
        <v>19062.227589999999</v>
      </c>
      <c r="BW234" s="33">
        <v>19696.53789</v>
      </c>
      <c r="BX234" s="33">
        <v>25069.713039999999</v>
      </c>
      <c r="BY234" s="33">
        <v>19476.85037</v>
      </c>
      <c r="BZ234" s="33">
        <v>19062.227589999999</v>
      </c>
      <c r="CA234" s="33">
        <v>19696.53789</v>
      </c>
      <c r="CB234" s="33">
        <v>25069.713039999999</v>
      </c>
      <c r="CC234" s="33">
        <v>19330.77378</v>
      </c>
      <c r="CD234" s="33">
        <v>19062.227589999999</v>
      </c>
      <c r="CE234" s="33">
        <v>19696.53789</v>
      </c>
      <c r="CF234" s="33">
        <v>25069.713039999999</v>
      </c>
      <c r="CG234" s="33">
        <v>19476.85037</v>
      </c>
      <c r="CH234" s="33">
        <v>19062.227589999999</v>
      </c>
      <c r="CI234" s="33">
        <v>19696.53789</v>
      </c>
      <c r="CJ234" s="33">
        <v>25069.713039999999</v>
      </c>
      <c r="CK234" s="33">
        <v>19476.85037</v>
      </c>
      <c r="CL234" s="33">
        <v>19062.227589999999</v>
      </c>
      <c r="CM234" s="33">
        <v>19696.53789</v>
      </c>
      <c r="CN234" s="33">
        <v>25069.713039999999</v>
      </c>
      <c r="CO234" s="33">
        <v>19476.85037</v>
      </c>
      <c r="CP234" s="33">
        <v>19062.227589999999</v>
      </c>
      <c r="CQ234" s="33">
        <v>19696.53789</v>
      </c>
      <c r="CR234" s="33">
        <v>25069.713039999999</v>
      </c>
      <c r="CS234" s="33">
        <v>19476.85037</v>
      </c>
      <c r="CT234" s="33">
        <v>19062.227589999999</v>
      </c>
      <c r="CU234" s="33">
        <v>19696.53789</v>
      </c>
      <c r="CV234" s="33">
        <v>25435.36261</v>
      </c>
      <c r="CW234" s="33">
        <v>19770.93809</v>
      </c>
      <c r="CX234" s="33">
        <v>19254.6263</v>
      </c>
      <c r="CY234" s="33">
        <v>19953.22969</v>
      </c>
      <c r="CZ234" s="33">
        <v>25435.36261</v>
      </c>
      <c r="DA234" s="33">
        <v>19770.93809</v>
      </c>
      <c r="DB234" s="33">
        <v>19254.6263</v>
      </c>
      <c r="DC234" s="33">
        <v>19953.22969</v>
      </c>
      <c r="DD234" s="33">
        <v>25435.36261</v>
      </c>
      <c r="DE234" s="33">
        <v>19770.93809</v>
      </c>
      <c r="DF234" s="33">
        <v>19254.6263</v>
      </c>
      <c r="DG234" s="33">
        <v>19953.22969</v>
      </c>
      <c r="DH234" s="33">
        <v>25736.148550000002</v>
      </c>
      <c r="DI234" s="33">
        <v>19981.772570000001</v>
      </c>
      <c r="DJ234" s="33">
        <v>19410.74627</v>
      </c>
      <c r="DK234" s="33">
        <v>20172.64056</v>
      </c>
      <c r="DL234" s="33">
        <v>25736.148550000002</v>
      </c>
      <c r="DM234" s="33">
        <v>19981.772570000001</v>
      </c>
      <c r="DN234" s="33">
        <v>19410.74627</v>
      </c>
      <c r="DO234" s="33">
        <v>20172.64056</v>
      </c>
      <c r="DP234" s="33">
        <v>25736.148550000002</v>
      </c>
      <c r="DQ234" s="33">
        <v>19981.772570000001</v>
      </c>
      <c r="DR234" s="33">
        <v>19410.74627</v>
      </c>
      <c r="DS234" s="33">
        <v>20172.64056</v>
      </c>
      <c r="DT234" s="33">
        <v>25736.148550000002</v>
      </c>
      <c r="DU234" s="33">
        <v>19981.772570000001</v>
      </c>
      <c r="DV234" s="33">
        <v>19410.74627</v>
      </c>
      <c r="DW234" s="33">
        <v>20172.64056</v>
      </c>
      <c r="DX234" s="33">
        <v>25736.148550000002</v>
      </c>
      <c r="DY234" s="33">
        <v>19981.772570000001</v>
      </c>
      <c r="DZ234" s="33">
        <v>19410.74627</v>
      </c>
      <c r="EA234" s="33">
        <v>20172.64056</v>
      </c>
      <c r="EB234" s="33">
        <v>25736.148550000002</v>
      </c>
      <c r="EC234" s="33">
        <v>19981.772570000001</v>
      </c>
      <c r="ED234" s="33">
        <v>19410.74627</v>
      </c>
      <c r="EE234" s="33">
        <v>20172.64056</v>
      </c>
      <c r="EF234" s="33">
        <v>25736.148550000002</v>
      </c>
      <c r="EG234" s="33">
        <v>19981.772570000001</v>
      </c>
      <c r="EH234" s="33">
        <v>19410.74627</v>
      </c>
      <c r="EI234" s="33">
        <v>20172.64056</v>
      </c>
      <c r="EJ234" s="33">
        <v>25736.148550000002</v>
      </c>
      <c r="EK234" s="33">
        <v>19981.772570000001</v>
      </c>
      <c r="EL234" s="33">
        <v>19410.74627</v>
      </c>
      <c r="EM234" s="33">
        <v>20172.64056</v>
      </c>
      <c r="EN234" s="33">
        <v>25736.148550000002</v>
      </c>
      <c r="EO234" s="33">
        <v>19981.772570000001</v>
      </c>
      <c r="EP234" s="33">
        <v>19410.74627</v>
      </c>
      <c r="EQ234" s="33">
        <v>20172.64056</v>
      </c>
      <c r="ER234" s="33">
        <v>25736.148550000002</v>
      </c>
      <c r="ES234" s="33">
        <v>19981.772570000001</v>
      </c>
      <c r="ET234" s="33">
        <v>19410.74627</v>
      </c>
      <c r="EU234" s="33">
        <v>20172.64056</v>
      </c>
      <c r="EV234" s="33">
        <v>25838.53775</v>
      </c>
      <c r="EW234" s="33">
        <v>20066.95336</v>
      </c>
      <c r="EX234" s="33">
        <v>19469.39184</v>
      </c>
      <c r="EY234" s="33">
        <v>20239.768209999998</v>
      </c>
      <c r="EZ234" s="33">
        <v>25904.470720000001</v>
      </c>
      <c r="FA234" s="33">
        <v>20124.593779999999</v>
      </c>
      <c r="FB234" s="33">
        <v>19506.761020000002</v>
      </c>
      <c r="FC234" s="33">
        <v>20292.777460000001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9356.7252310000003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9051.8961930000005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7203.9740000000002</v>
      </c>
      <c r="BJ235" s="33">
        <v>10773.62376</v>
      </c>
      <c r="BK235" s="33">
        <v>9500.8299609999995</v>
      </c>
      <c r="BL235" s="33">
        <v>6931.640797</v>
      </c>
      <c r="BM235" s="33">
        <v>7750.6298429999997</v>
      </c>
      <c r="BN235" s="33">
        <v>10773.62376</v>
      </c>
      <c r="BO235" s="33">
        <v>9500.8299609999995</v>
      </c>
      <c r="BP235" s="33">
        <v>7843.309569</v>
      </c>
      <c r="BQ235" s="33">
        <v>8400.9395690000001</v>
      </c>
      <c r="BR235" s="33">
        <v>11487.57922</v>
      </c>
      <c r="BS235" s="33">
        <v>10196.925370000001</v>
      </c>
      <c r="BT235" s="33">
        <v>7843.309569</v>
      </c>
      <c r="BU235" s="33">
        <v>8400.9395690000001</v>
      </c>
      <c r="BV235" s="33">
        <v>11487.57922</v>
      </c>
      <c r="BW235" s="33">
        <v>10196.925370000001</v>
      </c>
      <c r="BX235" s="33">
        <v>7843.309569</v>
      </c>
      <c r="BY235" s="33">
        <v>8400.9395690000001</v>
      </c>
      <c r="BZ235" s="33">
        <v>11487.57922</v>
      </c>
      <c r="CA235" s="33">
        <v>10196.925370000001</v>
      </c>
      <c r="CB235" s="33">
        <v>7843.309569</v>
      </c>
      <c r="CC235" s="33">
        <v>8400.9395690000001</v>
      </c>
      <c r="CD235" s="33">
        <v>11487.57922</v>
      </c>
      <c r="CE235" s="33">
        <v>10196.925370000001</v>
      </c>
      <c r="CF235" s="33">
        <v>7843.309569</v>
      </c>
      <c r="CG235" s="33">
        <v>8400.9395690000001</v>
      </c>
      <c r="CH235" s="33">
        <v>11487.57922</v>
      </c>
      <c r="CI235" s="33">
        <v>10196.925370000001</v>
      </c>
      <c r="CJ235" s="33">
        <v>7843.309569</v>
      </c>
      <c r="CK235" s="33">
        <v>8400.9395690000001</v>
      </c>
      <c r="CL235" s="33">
        <v>11487.57922</v>
      </c>
      <c r="CM235" s="33">
        <v>10196.925370000001</v>
      </c>
      <c r="CN235" s="33">
        <v>7843.309569</v>
      </c>
      <c r="CO235" s="33">
        <v>8400.9395690000001</v>
      </c>
      <c r="CP235" s="33">
        <v>11487.57922</v>
      </c>
      <c r="CQ235" s="33">
        <v>10196.925370000001</v>
      </c>
      <c r="CR235" s="33">
        <v>7843.309569</v>
      </c>
      <c r="CS235" s="33">
        <v>8400.9395690000001</v>
      </c>
      <c r="CT235" s="33">
        <v>11487.57922</v>
      </c>
      <c r="CU235" s="33">
        <v>10196.925370000001</v>
      </c>
      <c r="CV235" s="33">
        <v>7843.309569</v>
      </c>
      <c r="CW235" s="33">
        <v>8400.9395690000001</v>
      </c>
      <c r="CX235" s="33">
        <v>11487.57922</v>
      </c>
      <c r="CY235" s="33">
        <v>10196.925370000001</v>
      </c>
      <c r="CZ235" s="33">
        <v>7843.309569</v>
      </c>
      <c r="DA235" s="33">
        <v>8400.9395690000001</v>
      </c>
      <c r="DB235" s="33">
        <v>11487.57922</v>
      </c>
      <c r="DC235" s="33">
        <v>10196.925370000001</v>
      </c>
      <c r="DD235" s="33">
        <v>7843.309569</v>
      </c>
      <c r="DE235" s="33">
        <v>8400.9395690000001</v>
      </c>
      <c r="DF235" s="33">
        <v>11487.57922</v>
      </c>
      <c r="DG235" s="33">
        <v>10196.925370000001</v>
      </c>
      <c r="DH235" s="33">
        <v>7843.309569</v>
      </c>
      <c r="DI235" s="33">
        <v>8400.9395690000001</v>
      </c>
      <c r="DJ235" s="33">
        <v>11487.57922</v>
      </c>
      <c r="DK235" s="33">
        <v>10196.925370000001</v>
      </c>
      <c r="DL235" s="33">
        <v>7843.309569</v>
      </c>
      <c r="DM235" s="33">
        <v>8400.9395690000001</v>
      </c>
      <c r="DN235" s="33">
        <v>11487.57922</v>
      </c>
      <c r="DO235" s="33">
        <v>10196.925370000001</v>
      </c>
      <c r="DP235" s="33">
        <v>7843.309569</v>
      </c>
      <c r="DQ235" s="33">
        <v>8400.9395690000001</v>
      </c>
      <c r="DR235" s="33">
        <v>11487.57922</v>
      </c>
      <c r="DS235" s="33">
        <v>10196.925370000001</v>
      </c>
      <c r="DT235" s="33">
        <v>7843.309569</v>
      </c>
      <c r="DU235" s="33">
        <v>8400.9395690000001</v>
      </c>
      <c r="DV235" s="33">
        <v>11487.57922</v>
      </c>
      <c r="DW235" s="33">
        <v>10196.925370000001</v>
      </c>
      <c r="DX235" s="33">
        <v>7843.309569</v>
      </c>
      <c r="DY235" s="33">
        <v>8400.9395690000001</v>
      </c>
      <c r="DZ235" s="33">
        <v>11487.57922</v>
      </c>
      <c r="EA235" s="33">
        <v>10196.925370000001</v>
      </c>
      <c r="EB235" s="33">
        <v>7843.309569</v>
      </c>
      <c r="EC235" s="33">
        <v>8400.9395690000001</v>
      </c>
      <c r="ED235" s="33">
        <v>11487.57922</v>
      </c>
      <c r="EE235" s="33">
        <v>10196.925370000001</v>
      </c>
      <c r="EF235" s="33">
        <v>7843.309569</v>
      </c>
      <c r="EG235" s="33">
        <v>8400.9395690000001</v>
      </c>
      <c r="EH235" s="33">
        <v>11487.57922</v>
      </c>
      <c r="EI235" s="33">
        <v>10196.925370000001</v>
      </c>
      <c r="EJ235" s="33">
        <v>7843.309569</v>
      </c>
      <c r="EK235" s="33">
        <v>8400.9395690000001</v>
      </c>
      <c r="EL235" s="33">
        <v>11487.57922</v>
      </c>
      <c r="EM235" s="33">
        <v>10196.925370000001</v>
      </c>
      <c r="EN235" s="33">
        <v>7843.309569</v>
      </c>
      <c r="EO235" s="33">
        <v>8400.9395690000001</v>
      </c>
      <c r="EP235" s="33">
        <v>11487.57922</v>
      </c>
      <c r="EQ235" s="33">
        <v>10196.925370000001</v>
      </c>
      <c r="ER235" s="33">
        <v>7843.309569</v>
      </c>
      <c r="ES235" s="33">
        <v>8400.9395690000001</v>
      </c>
      <c r="ET235" s="33">
        <v>11487.57922</v>
      </c>
      <c r="EU235" s="33">
        <v>10196.925370000001</v>
      </c>
      <c r="EV235" s="33">
        <v>7843.309569</v>
      </c>
      <c r="EW235" s="33">
        <v>8400.9395690000001</v>
      </c>
      <c r="EX235" s="33">
        <v>11487.57922</v>
      </c>
      <c r="EY235" s="33">
        <v>10196.925370000001</v>
      </c>
      <c r="EZ235" s="33">
        <v>7843.309569</v>
      </c>
      <c r="FA235" s="33">
        <v>8400.9395690000001</v>
      </c>
      <c r="FB235" s="33">
        <v>11487.57922</v>
      </c>
      <c r="FC235" s="33">
        <v>10196.925370000001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3968.7505070000002</v>
      </c>
      <c r="W236" s="33">
        <v>4448.2909019999997</v>
      </c>
      <c r="X236" s="33">
        <v>5403.3947840000001</v>
      </c>
      <c r="Y236" s="33">
        <v>5154.8028629999999</v>
      </c>
      <c r="Z236" s="33">
        <v>4245.4768979999999</v>
      </c>
      <c r="AA236" s="33">
        <v>4448.2909019999997</v>
      </c>
      <c r="AB236" s="33">
        <v>1764.6246160000001</v>
      </c>
      <c r="AC236" s="33">
        <v>5154.8028629999999</v>
      </c>
      <c r="AD236" s="33">
        <v>3310.3673629999998</v>
      </c>
      <c r="AE236" s="33">
        <v>4448.2909019999997</v>
      </c>
      <c r="AF236" s="33">
        <v>5403.3947840000001</v>
      </c>
      <c r="AG236" s="33">
        <v>5154.8028629999999</v>
      </c>
      <c r="AH236" s="33">
        <v>3192.1854549999998</v>
      </c>
      <c r="AI236" s="33">
        <v>4448.2909019999997</v>
      </c>
      <c r="AJ236" s="33">
        <v>5403.3947840000001</v>
      </c>
      <c r="AK236" s="33">
        <v>5154.8028629999999</v>
      </c>
      <c r="AL236" s="33">
        <v>3284.6997139999999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2186.0910370000001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4323.4121960000002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5441.0089799999996</v>
      </c>
      <c r="BQ236" s="33">
        <v>5409.5154510000002</v>
      </c>
      <c r="BR236" s="33">
        <v>5961.8112549999996</v>
      </c>
      <c r="BS236" s="33">
        <v>4692.270039</v>
      </c>
      <c r="BT236" s="33">
        <v>5706.0745880000004</v>
      </c>
      <c r="BU236" s="33">
        <v>5368.1520780000001</v>
      </c>
      <c r="BV236" s="33">
        <v>5961.8112549999996</v>
      </c>
      <c r="BW236" s="33">
        <v>4692.270039</v>
      </c>
      <c r="BX236" s="33">
        <v>5706.0745880000004</v>
      </c>
      <c r="BY236" s="33">
        <v>5409.5154510000002</v>
      </c>
      <c r="BZ236" s="33">
        <v>5961.8112549999996</v>
      </c>
      <c r="CA236" s="33">
        <v>4692.270039</v>
      </c>
      <c r="CB236" s="33">
        <v>5706.0745880000004</v>
      </c>
      <c r="CC236" s="33">
        <v>4473.4561350000004</v>
      </c>
      <c r="CD236" s="33">
        <v>5961.8112549999996</v>
      </c>
      <c r="CE236" s="33">
        <v>4692.270039</v>
      </c>
      <c r="CF236" s="33">
        <v>5706.0745880000004</v>
      </c>
      <c r="CG236" s="33">
        <v>5409.5154510000002</v>
      </c>
      <c r="CH236" s="33">
        <v>5961.8112549999996</v>
      </c>
      <c r="CI236" s="33">
        <v>4692.270039</v>
      </c>
      <c r="CJ236" s="33">
        <v>5706.0745880000004</v>
      </c>
      <c r="CK236" s="33">
        <v>2299.923104</v>
      </c>
      <c r="CL236" s="33">
        <v>5961.8112549999996</v>
      </c>
      <c r="CM236" s="33">
        <v>4692.270039</v>
      </c>
      <c r="CN236" s="33">
        <v>5706.0745880000004</v>
      </c>
      <c r="CO236" s="33">
        <v>5280.5139609999997</v>
      </c>
      <c r="CP236" s="33">
        <v>5961.8112549999996</v>
      </c>
      <c r="CQ236" s="33">
        <v>4692.270039</v>
      </c>
      <c r="CR236" s="33">
        <v>5706.0745880000004</v>
      </c>
      <c r="CS236" s="33">
        <v>5409.5154510000002</v>
      </c>
      <c r="CT236" s="33">
        <v>5961.8112549999996</v>
      </c>
      <c r="CU236" s="33">
        <v>4692.270039</v>
      </c>
      <c r="CV236" s="33">
        <v>5706.0745880000004</v>
      </c>
      <c r="CW236" s="33">
        <v>4137.1127219999998</v>
      </c>
      <c r="CX236" s="33">
        <v>5961.8112549999996</v>
      </c>
      <c r="CY236" s="33">
        <v>4692.270039</v>
      </c>
      <c r="CZ236" s="33">
        <v>5706.0745880000004</v>
      </c>
      <c r="DA236" s="33">
        <v>5409.5154510000002</v>
      </c>
      <c r="DB236" s="33">
        <v>5961.8112549999996</v>
      </c>
      <c r="DC236" s="33">
        <v>4692.270039</v>
      </c>
      <c r="DD236" s="33">
        <v>5706.0745880000004</v>
      </c>
      <c r="DE236" s="33">
        <v>5409.5154510000002</v>
      </c>
      <c r="DF236" s="33">
        <v>5961.8112549999996</v>
      </c>
      <c r="DG236" s="33">
        <v>4692.270039</v>
      </c>
      <c r="DH236" s="33">
        <v>5760.3614900000002</v>
      </c>
      <c r="DI236" s="33">
        <v>5454.7668240000003</v>
      </c>
      <c r="DJ236" s="33">
        <v>5991.7815289999999</v>
      </c>
      <c r="DK236" s="33">
        <v>4731.6557249999996</v>
      </c>
      <c r="DL236" s="33">
        <v>5760.3614900000002</v>
      </c>
      <c r="DM236" s="33">
        <v>5454.7668240000003</v>
      </c>
      <c r="DN236" s="33">
        <v>5991.7815289999999</v>
      </c>
      <c r="DO236" s="33">
        <v>4731.6557249999996</v>
      </c>
      <c r="DP236" s="33">
        <v>5760.3614900000002</v>
      </c>
      <c r="DQ236" s="33">
        <v>5454.7668240000003</v>
      </c>
      <c r="DR236" s="33">
        <v>5991.7815289999999</v>
      </c>
      <c r="DS236" s="33">
        <v>4731.6557249999996</v>
      </c>
      <c r="DT236" s="33">
        <v>5760.3614900000002</v>
      </c>
      <c r="DU236" s="33">
        <v>5454.7668240000003</v>
      </c>
      <c r="DV236" s="33">
        <v>5991.7815289999999</v>
      </c>
      <c r="DW236" s="33">
        <v>4731.6557249999996</v>
      </c>
      <c r="DX236" s="33">
        <v>5760.3614900000002</v>
      </c>
      <c r="DY236" s="33">
        <v>5454.7668240000003</v>
      </c>
      <c r="DZ236" s="33">
        <v>5991.7815289999999</v>
      </c>
      <c r="EA236" s="33">
        <v>4731.6557249999996</v>
      </c>
      <c r="EB236" s="33">
        <v>5760.3614900000002</v>
      </c>
      <c r="EC236" s="33">
        <v>5454.7668240000003</v>
      </c>
      <c r="ED236" s="33">
        <v>5991.7815289999999</v>
      </c>
      <c r="EE236" s="33">
        <v>4731.6557249999996</v>
      </c>
      <c r="EF236" s="33">
        <v>5760.3614900000002</v>
      </c>
      <c r="EG236" s="33">
        <v>5454.7668240000003</v>
      </c>
      <c r="EH236" s="33">
        <v>5991.7815289999999</v>
      </c>
      <c r="EI236" s="33">
        <v>4731.6557249999996</v>
      </c>
      <c r="EJ236" s="33">
        <v>5760.3614900000002</v>
      </c>
      <c r="EK236" s="33">
        <v>5454.7668240000003</v>
      </c>
      <c r="EL236" s="33">
        <v>5991.7815289999999</v>
      </c>
      <c r="EM236" s="33">
        <v>4731.6557249999996</v>
      </c>
      <c r="EN236" s="33">
        <v>5760.3614900000002</v>
      </c>
      <c r="EO236" s="33">
        <v>5454.7668240000003</v>
      </c>
      <c r="EP236" s="33">
        <v>5843.7624500000002</v>
      </c>
      <c r="EQ236" s="33">
        <v>4731.6557249999996</v>
      </c>
      <c r="ER236" s="33">
        <v>5760.3614900000002</v>
      </c>
      <c r="ES236" s="33">
        <v>5454.7668240000003</v>
      </c>
      <c r="ET236" s="33">
        <v>3279.9907469999998</v>
      </c>
      <c r="EU236" s="33">
        <v>4731.6557249999996</v>
      </c>
      <c r="EV236" s="33">
        <v>5760.3614900000002</v>
      </c>
      <c r="EW236" s="33">
        <v>5454.7668240000003</v>
      </c>
      <c r="EX236" s="33">
        <v>659.57839509999997</v>
      </c>
      <c r="EY236" s="33">
        <v>4731.6557249999996</v>
      </c>
      <c r="EZ236" s="33">
        <v>5760.3614900000002</v>
      </c>
      <c r="FA236" s="33">
        <v>5454.7668240000003</v>
      </c>
      <c r="FB236" s="33">
        <v>58.0392929</v>
      </c>
      <c r="FC236" s="33">
        <v>4731.6557249999996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3946.397015</v>
      </c>
      <c r="M237" s="33">
        <v>3699.437152</v>
      </c>
      <c r="N237" s="33">
        <v>3330.4720000000002</v>
      </c>
      <c r="O237" s="33">
        <v>3370.521647</v>
      </c>
      <c r="P237" s="33">
        <v>4283.5376070000002</v>
      </c>
      <c r="Q237" s="33">
        <v>3922.7063410000001</v>
      </c>
      <c r="R237" s="33">
        <v>3330.4720000000002</v>
      </c>
      <c r="S237" s="33">
        <v>3370.521647</v>
      </c>
      <c r="T237" s="33">
        <v>5324.9947309999998</v>
      </c>
      <c r="U237" s="33">
        <v>4059.1717199999998</v>
      </c>
      <c r="V237" s="33">
        <v>3330.4720000000002</v>
      </c>
      <c r="W237" s="33">
        <v>3370.521647</v>
      </c>
      <c r="X237" s="33">
        <v>5189.7041669999999</v>
      </c>
      <c r="Y237" s="33">
        <v>3536.4266720000001</v>
      </c>
      <c r="Z237" s="33">
        <v>3330.4720000000002</v>
      </c>
      <c r="AA237" s="33">
        <v>3370.521647</v>
      </c>
      <c r="AB237" s="33">
        <v>10402.723099999999</v>
      </c>
      <c r="AC237" s="33">
        <v>6960.2709169999998</v>
      </c>
      <c r="AD237" s="33">
        <v>3616.0088420000002</v>
      </c>
      <c r="AE237" s="33">
        <v>3577.4516229999999</v>
      </c>
      <c r="AF237" s="33">
        <v>10683.74346</v>
      </c>
      <c r="AG237" s="33">
        <v>12111.475560000001</v>
      </c>
      <c r="AH237" s="33">
        <v>3963.4996080000001</v>
      </c>
      <c r="AI237" s="33">
        <v>4250.7534669999995</v>
      </c>
      <c r="AJ237" s="33">
        <v>14552.22186</v>
      </c>
      <c r="AK237" s="33">
        <v>4961.9385890000003</v>
      </c>
      <c r="AL237" s="33">
        <v>4253.8245999999999</v>
      </c>
      <c r="AM237" s="33">
        <v>4654.4535470000001</v>
      </c>
      <c r="AN237" s="33">
        <v>8248.9645249999994</v>
      </c>
      <c r="AO237" s="33">
        <v>12120.463379999999</v>
      </c>
      <c r="AP237" s="33">
        <v>4253.8245999999999</v>
      </c>
      <c r="AQ237" s="33">
        <v>4654.4535470000001</v>
      </c>
      <c r="AR237" s="33">
        <v>13623.77572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13614.39668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14512.680249999999</v>
      </c>
      <c r="BJ237" s="33">
        <v>4253.8245999999999</v>
      </c>
      <c r="BK237" s="33">
        <v>4654.4535470000001</v>
      </c>
      <c r="BL237" s="33">
        <v>14784.08027</v>
      </c>
      <c r="BM237" s="33">
        <v>15256.008949999999</v>
      </c>
      <c r="BN237" s="33">
        <v>4253.8245999999999</v>
      </c>
      <c r="BO237" s="33">
        <v>4654.4535470000001</v>
      </c>
      <c r="BP237" s="33">
        <v>14872.93463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14411.5388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7973.0770380000004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7363.3708829999996</v>
      </c>
      <c r="S238" s="33">
        <v>9001.3516080000009</v>
      </c>
      <c r="T238" s="33">
        <v>9689.4322410000004</v>
      </c>
      <c r="U238" s="33">
        <v>7218.1344099999997</v>
      </c>
      <c r="V238" s="33">
        <v>7578</v>
      </c>
      <c r="W238" s="33">
        <v>9001.3516080000009</v>
      </c>
      <c r="X238" s="33">
        <v>10522.45298</v>
      </c>
      <c r="Y238" s="33">
        <v>8261.8285340000002</v>
      </c>
      <c r="Z238" s="33">
        <v>6868.8407260000004</v>
      </c>
      <c r="AA238" s="33">
        <v>9001.3516080000009</v>
      </c>
      <c r="AB238" s="33">
        <v>4611.8602510000001</v>
      </c>
      <c r="AC238" s="33">
        <v>6786.1770489999999</v>
      </c>
      <c r="AD238" s="33">
        <v>3987.2555649999999</v>
      </c>
      <c r="AE238" s="33">
        <v>9001.3516080000009</v>
      </c>
      <c r="AF238" s="33">
        <v>10522.45298</v>
      </c>
      <c r="AG238" s="33">
        <v>5231.3215060000002</v>
      </c>
      <c r="AH238" s="33">
        <v>6862.1491770000002</v>
      </c>
      <c r="AI238" s="33">
        <v>9001.3516080000009</v>
      </c>
      <c r="AJ238" s="33">
        <v>10084</v>
      </c>
      <c r="AK238" s="33">
        <v>8778.5567549999996</v>
      </c>
      <c r="AL238" s="33">
        <v>8432.1894900000007</v>
      </c>
      <c r="AM238" s="33">
        <v>9001.3516080000009</v>
      </c>
      <c r="AN238" s="33">
        <v>9390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4003</v>
      </c>
      <c r="AT238" s="33">
        <v>8432.1894900000007</v>
      </c>
      <c r="AU238" s="33">
        <v>9001.3516080000009</v>
      </c>
      <c r="AV238" s="33">
        <v>10522.45298</v>
      </c>
      <c r="AW238" s="33">
        <v>4125</v>
      </c>
      <c r="AX238" s="33">
        <v>8432.1894900000007</v>
      </c>
      <c r="AY238" s="33">
        <v>9001.3516080000009</v>
      </c>
      <c r="AZ238" s="33">
        <v>8505.6089329999995</v>
      </c>
      <c r="BA238" s="33">
        <v>4254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80.732866459999997</v>
      </c>
      <c r="AD239" s="33">
        <v>2404.2362349999999</v>
      </c>
      <c r="AE239" s="33">
        <v>2433.6418330000001</v>
      </c>
      <c r="AF239" s="33">
        <v>538.81368299999997</v>
      </c>
      <c r="AG239" s="33">
        <v>194.9761829</v>
      </c>
      <c r="AH239" s="33">
        <v>2404.2362349999999</v>
      </c>
      <c r="AI239" s="33">
        <v>3033.456549</v>
      </c>
      <c r="AJ239" s="33">
        <v>461.02565809999999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5884.5932300000004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668.60244690000002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716.41628560000004</v>
      </c>
      <c r="BN239" s="33">
        <v>2404.2362349999999</v>
      </c>
      <c r="BO239" s="33">
        <v>3033.456549</v>
      </c>
      <c r="BP239" s="33">
        <v>6760.6702750000004</v>
      </c>
      <c r="BQ239" s="33">
        <v>205.83173980000001</v>
      </c>
      <c r="BR239" s="33">
        <v>2404.2362349999999</v>
      </c>
      <c r="BS239" s="33">
        <v>3033.456549</v>
      </c>
      <c r="BT239" s="33">
        <v>5176.1345899999997</v>
      </c>
      <c r="BU239" s="33">
        <v>582.01436239999998</v>
      </c>
      <c r="BV239" s="33">
        <v>2404.2362349999999</v>
      </c>
      <c r="BW239" s="33">
        <v>3033.456549</v>
      </c>
      <c r="BX239" s="33">
        <v>6760.6702750000004</v>
      </c>
      <c r="BY239" s="33">
        <v>917.28283220000003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5900.7111510000004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146.50027449999999</v>
      </c>
      <c r="M240" s="33">
        <v>304.86015689999999</v>
      </c>
      <c r="N240" s="33">
        <v>228.36537250000001</v>
      </c>
      <c r="O240" s="33">
        <v>133.44058820000001</v>
      </c>
      <c r="Q240" s="33">
        <v>304.86015689999999</v>
      </c>
      <c r="R240" s="33">
        <v>228.36537250000001</v>
      </c>
      <c r="S240" s="33">
        <v>133.44058820000001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S240" s="33">
        <v>255.28531630000001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BA240" s="33">
        <v>4.7654163599999997</v>
      </c>
      <c r="BB240" s="33">
        <v>340.89690200000001</v>
      </c>
      <c r="BC240" s="33">
        <v>166.65094120000001</v>
      </c>
      <c r="BD240" s="33">
        <v>25.564097230000002</v>
      </c>
      <c r="BE240" s="33">
        <v>499.14611760000003</v>
      </c>
      <c r="BF240" s="33">
        <v>340.89690200000001</v>
      </c>
      <c r="BG240" s="33">
        <v>166.65094120000001</v>
      </c>
      <c r="BH240" s="33">
        <v>637.56583490000003</v>
      </c>
      <c r="BI240" s="33">
        <v>116.02910610000001</v>
      </c>
      <c r="BJ240" s="33">
        <v>510.88404960000003</v>
      </c>
      <c r="BK240" s="33">
        <v>361.22384449999998</v>
      </c>
      <c r="BL240" s="33">
        <v>340.78552939999997</v>
      </c>
      <c r="BM240" s="33">
        <v>499.14611760000003</v>
      </c>
      <c r="BN240" s="33">
        <v>510.88404960000003</v>
      </c>
      <c r="BO240" s="33">
        <v>361.22384449999998</v>
      </c>
      <c r="BP240" s="33">
        <v>200.77154229999999</v>
      </c>
      <c r="BQ240" s="33">
        <v>746.04695549999997</v>
      </c>
      <c r="BR240" s="33">
        <v>510.88404960000003</v>
      </c>
      <c r="BS240" s="33">
        <v>361.22384449999998</v>
      </c>
      <c r="BT240" s="33">
        <v>637.56583490000003</v>
      </c>
      <c r="BU240" s="33">
        <v>746.04695549999997</v>
      </c>
      <c r="BV240" s="33">
        <v>510.88404960000003</v>
      </c>
      <c r="BW240" s="33">
        <v>361.22384449999998</v>
      </c>
      <c r="BX240" s="33">
        <v>637.56583490000003</v>
      </c>
      <c r="BY240" s="33">
        <v>701.6679494</v>
      </c>
      <c r="BZ240" s="33">
        <v>510.88404960000003</v>
      </c>
      <c r="CA240" s="33">
        <v>361.22384449999998</v>
      </c>
      <c r="CB240" s="33">
        <v>637.56583490000003</v>
      </c>
      <c r="CC240" s="33">
        <v>746.04695549999997</v>
      </c>
      <c r="CD240" s="33">
        <v>510.88404960000003</v>
      </c>
      <c r="CE240" s="33">
        <v>361.22384449999998</v>
      </c>
      <c r="CF240" s="33">
        <v>638.93531580000001</v>
      </c>
      <c r="CG240" s="33">
        <v>747.42340019999995</v>
      </c>
      <c r="CH240" s="33">
        <v>511.38950139999997</v>
      </c>
      <c r="CI240" s="33">
        <v>361.6963811</v>
      </c>
      <c r="CJ240" s="33">
        <v>792.060339</v>
      </c>
      <c r="CK240" s="33">
        <v>901.32706470000005</v>
      </c>
      <c r="CL240" s="33">
        <v>567.90529839999999</v>
      </c>
      <c r="CM240" s="33">
        <v>414.53186090000003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1041.902887</v>
      </c>
      <c r="CT240" s="33">
        <v>683.95720530000006</v>
      </c>
      <c r="CU240" s="33">
        <v>523.0264502</v>
      </c>
      <c r="CV240" s="33">
        <v>1106.4936809999999</v>
      </c>
      <c r="CW240" s="33">
        <v>1039.8989099999999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F241" s="33">
        <v>70.407725799999994</v>
      </c>
      <c r="CH241" s="33">
        <v>21.828941950000001</v>
      </c>
      <c r="CI241" s="33">
        <v>30.77462203</v>
      </c>
      <c r="CJ241" s="33">
        <v>811.27812710000001</v>
      </c>
      <c r="CK241" s="33">
        <v>704.54183980000005</v>
      </c>
      <c r="CL241" s="33">
        <v>251.52556680000001</v>
      </c>
      <c r="CM241" s="33">
        <v>354.6028144</v>
      </c>
      <c r="CN241" s="33">
        <v>1900.8812499999999</v>
      </c>
      <c r="CO241" s="33">
        <v>483.07615980000003</v>
      </c>
      <c r="CP241" s="33">
        <v>589.34195069999998</v>
      </c>
      <c r="CQ241" s="33">
        <v>830.8591328</v>
      </c>
      <c r="CR241" s="33">
        <v>1931.214745</v>
      </c>
      <c r="CT241" s="33">
        <v>598.74643140000001</v>
      </c>
      <c r="CU241" s="33">
        <v>844.1176471</v>
      </c>
      <c r="CV241" s="33">
        <v>1931.214745</v>
      </c>
      <c r="CW241" s="33">
        <v>1677.133333</v>
      </c>
      <c r="CX241" s="33">
        <v>598.74643140000001</v>
      </c>
      <c r="CY241" s="33">
        <v>844.1176471</v>
      </c>
      <c r="CZ241" s="33">
        <v>1931.214745</v>
      </c>
      <c r="DA241" s="33">
        <v>1677.133333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1677.133333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N242" s="33">
        <v>2908.2947060000001</v>
      </c>
      <c r="AP242" s="33">
        <v>843.2366667</v>
      </c>
      <c r="AQ242" s="33">
        <v>1460.131294</v>
      </c>
      <c r="AR242" s="33">
        <v>536.31844639999997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158.34733489999999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906.87400000000002</v>
      </c>
      <c r="BW242" s="33">
        <v>1590.6875689999999</v>
      </c>
      <c r="BX242" s="33">
        <v>2444.5634369999998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2223.947373</v>
      </c>
      <c r="CD242" s="33">
        <v>906.87400000000002</v>
      </c>
      <c r="CE242" s="33">
        <v>1590.6875689999999</v>
      </c>
      <c r="CF242" s="33">
        <v>3147.918784</v>
      </c>
      <c r="CG242" s="33">
        <v>159.18458820000001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169.1294618</v>
      </c>
      <c r="CP242" s="33">
        <v>906.87400000000002</v>
      </c>
      <c r="CQ242" s="33">
        <v>1590.6875689999999</v>
      </c>
      <c r="CR242" s="33">
        <v>3147.918784</v>
      </c>
      <c r="CS242" s="33">
        <v>2297.4735289999999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44430.425880000003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50427.373769999998</v>
      </c>
      <c r="M245" s="33">
        <v>44028.757799999999</v>
      </c>
      <c r="N245" s="33">
        <v>43268.834940000001</v>
      </c>
      <c r="O245" s="33">
        <v>44443.310389999999</v>
      </c>
      <c r="P245" s="33">
        <v>50575.980130000004</v>
      </c>
      <c r="Q245" s="33">
        <v>44209.95865</v>
      </c>
      <c r="R245" s="33">
        <v>45075.401469999997</v>
      </c>
      <c r="S245" s="33">
        <v>44400.424729999999</v>
      </c>
      <c r="T245" s="33">
        <v>53976.340499999998</v>
      </c>
      <c r="U245" s="33">
        <v>45100.221660000003</v>
      </c>
      <c r="V245" s="33">
        <v>42829.787960000001</v>
      </c>
      <c r="W245" s="33">
        <v>45172.438040000001</v>
      </c>
      <c r="X245" s="33">
        <v>54674.070679999997</v>
      </c>
      <c r="Y245" s="33">
        <v>45926.030890000002</v>
      </c>
      <c r="Z245" s="33">
        <v>43556.386209999997</v>
      </c>
      <c r="AA245" s="33">
        <v>45172.438040000001</v>
      </c>
      <c r="AB245" s="33">
        <v>53691.876510000002</v>
      </c>
      <c r="AC245" s="33">
        <v>44401.815069999997</v>
      </c>
      <c r="AD245" s="33">
        <v>41419.982629999999</v>
      </c>
      <c r="AE245" s="33">
        <v>46778.802040000002</v>
      </c>
      <c r="AF245" s="33">
        <v>57977.730949999997</v>
      </c>
      <c r="AG245" s="33">
        <v>48407.861790000003</v>
      </c>
      <c r="AH245" s="33">
        <v>45160.360990000001</v>
      </c>
      <c r="AI245" s="33">
        <v>48426.768210000002</v>
      </c>
      <c r="AJ245" s="33">
        <v>60989.182809999998</v>
      </c>
      <c r="AK245" s="33">
        <v>50996.310949999999</v>
      </c>
      <c r="AL245" s="33">
        <v>47956.477220000001</v>
      </c>
      <c r="AM245" s="33">
        <v>50290.599589999998</v>
      </c>
      <c r="AN245" s="33">
        <v>63199.864800000003</v>
      </c>
      <c r="AO245" s="33">
        <v>53266.278989999999</v>
      </c>
      <c r="AP245" s="33">
        <v>50467.61911</v>
      </c>
      <c r="AQ245" s="33">
        <v>50290.599589999998</v>
      </c>
      <c r="AR245" s="33">
        <v>67531.969889999993</v>
      </c>
      <c r="AS245" s="33">
        <v>56843.754970000002</v>
      </c>
      <c r="AT245" s="33">
        <v>50564.684759999996</v>
      </c>
      <c r="AU245" s="33">
        <v>50378.189980000003</v>
      </c>
      <c r="AV245" s="33">
        <v>66360.129759999996</v>
      </c>
      <c r="AW245" s="33">
        <v>55134.702570000001</v>
      </c>
      <c r="AX245" s="33">
        <v>50637.012089999997</v>
      </c>
      <c r="AY245" s="33">
        <v>50459.613660000003</v>
      </c>
      <c r="AZ245" s="33">
        <v>67747.783259999997</v>
      </c>
      <c r="BA245" s="33">
        <v>57094.931429999997</v>
      </c>
      <c r="BB245" s="33">
        <v>50819.429929999998</v>
      </c>
      <c r="BC245" s="33">
        <v>50668.106209999998</v>
      </c>
      <c r="BD245" s="33">
        <v>69948.538740000004</v>
      </c>
      <c r="BE245" s="33">
        <v>58100.231359999998</v>
      </c>
      <c r="BF245" s="33">
        <v>50819.429929999998</v>
      </c>
      <c r="BG245" s="33">
        <v>50668.106209999998</v>
      </c>
      <c r="BH245" s="33">
        <v>73912.053459999996</v>
      </c>
      <c r="BI245" s="33">
        <v>63271.604570000003</v>
      </c>
      <c r="BJ245" s="33">
        <v>51666.432569999997</v>
      </c>
      <c r="BK245" s="33">
        <v>51521.547899999998</v>
      </c>
      <c r="BL245" s="33">
        <v>71873.299110000007</v>
      </c>
      <c r="BM245" s="33">
        <v>59331.061350000004</v>
      </c>
      <c r="BN245" s="33">
        <v>51666.432569999997</v>
      </c>
      <c r="BO245" s="33">
        <v>51521.547899999998</v>
      </c>
      <c r="BP245" s="33">
        <v>73747.320229999998</v>
      </c>
      <c r="BQ245" s="33">
        <v>60882.054680000001</v>
      </c>
      <c r="BR245" s="33">
        <v>52971.172400000003</v>
      </c>
      <c r="BS245" s="33">
        <v>53148.619870000002</v>
      </c>
      <c r="BT245" s="33">
        <v>74345.74626</v>
      </c>
      <c r="BU245" s="33">
        <v>61301.34418</v>
      </c>
      <c r="BV245" s="33">
        <v>53019.62644</v>
      </c>
      <c r="BW245" s="33">
        <v>53226.906410000003</v>
      </c>
      <c r="BX245" s="33">
        <v>75226.926600000006</v>
      </c>
      <c r="BY245" s="33">
        <v>61634.88422</v>
      </c>
      <c r="BZ245" s="33">
        <v>53019.62644</v>
      </c>
      <c r="CA245" s="33">
        <v>53226.906410000003</v>
      </c>
      <c r="CB245" s="33">
        <v>75930.281950000004</v>
      </c>
      <c r="CC245" s="33">
        <v>65949.21617</v>
      </c>
      <c r="CD245" s="33">
        <v>53019.62644</v>
      </c>
      <c r="CE245" s="33">
        <v>53226.906410000003</v>
      </c>
      <c r="CF245" s="33">
        <v>76002.059150000001</v>
      </c>
      <c r="CG245" s="33">
        <v>64123.495589999999</v>
      </c>
      <c r="CH245" s="33">
        <v>53041.960830000004</v>
      </c>
      <c r="CI245" s="33">
        <v>53258.153570000002</v>
      </c>
      <c r="CJ245" s="33">
        <v>76896.054579999996</v>
      </c>
      <c r="CK245" s="33">
        <v>64897.93705</v>
      </c>
      <c r="CL245" s="33">
        <v>53328.17325</v>
      </c>
      <c r="CM245" s="33">
        <v>53634.817239999997</v>
      </c>
      <c r="CN245" s="33">
        <v>78300.091039999999</v>
      </c>
      <c r="CO245" s="33">
        <v>65801.921180000005</v>
      </c>
      <c r="CP245" s="33">
        <v>53782.041550000002</v>
      </c>
      <c r="CQ245" s="33">
        <v>54219.568149999999</v>
      </c>
      <c r="CR245" s="33">
        <v>78330.424540000007</v>
      </c>
      <c r="CS245" s="33">
        <v>66915.718259999994</v>
      </c>
      <c r="CT245" s="33">
        <v>53791.446029999999</v>
      </c>
      <c r="CU245" s="33">
        <v>54232.826670000002</v>
      </c>
      <c r="CV245" s="33">
        <v>78696.074110000001</v>
      </c>
      <c r="CW245" s="33">
        <v>68140.377739999996</v>
      </c>
      <c r="CX245" s="33">
        <v>53983.844729999997</v>
      </c>
      <c r="CY245" s="33">
        <v>54489.518470000003</v>
      </c>
      <c r="CZ245" s="33">
        <v>78696.074110000001</v>
      </c>
      <c r="DA245" s="33">
        <v>69590.240860000005</v>
      </c>
      <c r="DB245" s="33">
        <v>53983.844729999997</v>
      </c>
      <c r="DC245" s="33">
        <v>54489.518470000003</v>
      </c>
      <c r="DD245" s="33">
        <v>78696.074110000001</v>
      </c>
      <c r="DE245" s="33">
        <v>69590.240860000005</v>
      </c>
      <c r="DF245" s="33">
        <v>53983.844729999997</v>
      </c>
      <c r="DG245" s="33">
        <v>54489.518470000003</v>
      </c>
      <c r="DH245" s="33">
        <v>79051.146949999995</v>
      </c>
      <c r="DI245" s="33">
        <v>69846.326709999994</v>
      </c>
      <c r="DJ245" s="33">
        <v>54169.934979999998</v>
      </c>
      <c r="DK245" s="33">
        <v>54748.315029999998</v>
      </c>
      <c r="DL245" s="33">
        <v>79051.146949999995</v>
      </c>
      <c r="DM245" s="33">
        <v>69846.326709999994</v>
      </c>
      <c r="DN245" s="33">
        <v>54169.934979999998</v>
      </c>
      <c r="DO245" s="33">
        <v>54748.315029999998</v>
      </c>
      <c r="DP245" s="33">
        <v>79051.146949999995</v>
      </c>
      <c r="DQ245" s="33">
        <v>69846.326709999994</v>
      </c>
      <c r="DR245" s="33">
        <v>54169.934979999998</v>
      </c>
      <c r="DS245" s="33">
        <v>54748.315029999998</v>
      </c>
      <c r="DT245" s="33">
        <v>79051.146949999995</v>
      </c>
      <c r="DU245" s="33">
        <v>69846.326709999994</v>
      </c>
      <c r="DV245" s="33">
        <v>54169.934979999998</v>
      </c>
      <c r="DW245" s="33">
        <v>54748.315029999998</v>
      </c>
      <c r="DX245" s="33">
        <v>79051.146949999995</v>
      </c>
      <c r="DY245" s="33">
        <v>69846.326709999994</v>
      </c>
      <c r="DZ245" s="33">
        <v>54169.934979999998</v>
      </c>
      <c r="EA245" s="33">
        <v>54748.315029999998</v>
      </c>
      <c r="EB245" s="33">
        <v>79051.146949999995</v>
      </c>
      <c r="EC245" s="33">
        <v>69846.326709999994</v>
      </c>
      <c r="ED245" s="33">
        <v>54169.934979999998</v>
      </c>
      <c r="EE245" s="33">
        <v>54748.315029999998</v>
      </c>
      <c r="EF245" s="33">
        <v>79051.146949999995</v>
      </c>
      <c r="EG245" s="33">
        <v>69846.326709999994</v>
      </c>
      <c r="EH245" s="33">
        <v>54169.934979999998</v>
      </c>
      <c r="EI245" s="33">
        <v>54748.315029999998</v>
      </c>
      <c r="EJ245" s="33">
        <v>79051.146949999995</v>
      </c>
      <c r="EK245" s="33">
        <v>69846.326709999994</v>
      </c>
      <c r="EL245" s="33">
        <v>54169.934979999998</v>
      </c>
      <c r="EM245" s="33">
        <v>54748.315029999998</v>
      </c>
      <c r="EN245" s="33">
        <v>79051.146949999995</v>
      </c>
      <c r="EO245" s="33">
        <v>69846.326709999994</v>
      </c>
      <c r="EP245" s="33">
        <v>54021.9159</v>
      </c>
      <c r="EQ245" s="33">
        <v>54748.315029999998</v>
      </c>
      <c r="ER245" s="33">
        <v>79051.146949999995</v>
      </c>
      <c r="ES245" s="33">
        <v>69846.326709999994</v>
      </c>
      <c r="ET245" s="33">
        <v>51458.144200000002</v>
      </c>
      <c r="EU245" s="33">
        <v>54748.315029999998</v>
      </c>
      <c r="EV245" s="33">
        <v>79153.53615</v>
      </c>
      <c r="EW245" s="33">
        <v>69931.507490000004</v>
      </c>
      <c r="EX245" s="33">
        <v>48896.377410000001</v>
      </c>
      <c r="EY245" s="33">
        <v>54815.44268</v>
      </c>
      <c r="EZ245" s="33">
        <v>79219.469119999994</v>
      </c>
      <c r="FA245" s="33">
        <v>69989.14791</v>
      </c>
      <c r="FB245" s="33">
        <v>48332.207490000001</v>
      </c>
      <c r="FC245" s="33">
        <v>54868.451930000003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3837.7731279999998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2800.8753889999998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5267.984402</v>
      </c>
      <c r="EW246" s="33">
        <v>4882.1210270000001</v>
      </c>
      <c r="EX246" s="33">
        <v>3400.4188600000002</v>
      </c>
      <c r="EY246" s="33">
        <v>4148.262256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2419.8696989999999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54.647323489999998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103.6077645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57.770130479999999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102.8650651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46.842726089999999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46.842726089999999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56.751142489999999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5.4498540210000002</v>
      </c>
      <c r="AD249" s="33">
        <v>75.928631600000003</v>
      </c>
      <c r="AH249" s="33">
        <v>75.928631600000003</v>
      </c>
      <c r="AI249" s="33">
        <v>89.909617310000002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M249" s="33">
        <v>99.9955444</v>
      </c>
      <c r="BN249" s="33">
        <v>75.928631600000003</v>
      </c>
      <c r="BO249" s="33">
        <v>89.909617310000002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D251" s="33">
        <v>105.1966548</v>
      </c>
      <c r="AE251" s="33">
        <v>80.415399699999995</v>
      </c>
      <c r="AG251" s="33">
        <v>4.0140233030000001</v>
      </c>
      <c r="AH251" s="33">
        <v>105.1966548</v>
      </c>
      <c r="AI251" s="33">
        <v>127.60236399999999</v>
      </c>
      <c r="AJ251" s="33">
        <v>98.797903169999998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Q251" s="33">
        <v>85.398142489999998</v>
      </c>
      <c r="BR251" s="33">
        <v>163.84764620000001</v>
      </c>
      <c r="BS251" s="33">
        <v>198.2845548</v>
      </c>
      <c r="BT251" s="33">
        <v>279.91480610000002</v>
      </c>
      <c r="BU251" s="33">
        <v>182.55593680000001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97.157794280000005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K253" s="33">
        <v>0.77625047420000004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1.4308314689999999</v>
      </c>
      <c r="BN253" s="33">
        <v>1.4807809949999999</v>
      </c>
      <c r="BO253" s="33">
        <v>1.706231469</v>
      </c>
      <c r="BQ253" s="33">
        <v>1.8235980300000001</v>
      </c>
      <c r="BR253" s="33">
        <v>1.4807809949999999</v>
      </c>
      <c r="BS253" s="33">
        <v>1.706231469</v>
      </c>
      <c r="BT253" s="33">
        <v>2.0666780039999999</v>
      </c>
      <c r="BU253" s="33">
        <v>1.3227475559999999</v>
      </c>
      <c r="BV253" s="33">
        <v>1.4807809949999999</v>
      </c>
      <c r="BW253" s="33">
        <v>1.706231469</v>
      </c>
      <c r="BX253" s="33">
        <v>1.8235980300000001</v>
      </c>
      <c r="BY253" s="33">
        <v>0.92593706149999999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2578.3209270000002</v>
      </c>
      <c r="W257" s="33">
        <v>2906.3120899999999</v>
      </c>
      <c r="X257" s="33">
        <v>3502.0154389999998</v>
      </c>
      <c r="Y257" s="33">
        <v>3174.4095419999999</v>
      </c>
      <c r="Z257" s="33">
        <v>2716.486042</v>
      </c>
      <c r="AA257" s="33">
        <v>3015.8324349999998</v>
      </c>
      <c r="AB257" s="33">
        <v>3514.159744</v>
      </c>
      <c r="AC257" s="33">
        <v>3199.6163270000002</v>
      </c>
      <c r="AD257" s="33">
        <v>2757.93941</v>
      </c>
      <c r="AE257" s="33">
        <v>2986.0986950000001</v>
      </c>
      <c r="AF257" s="33">
        <v>3387.8348759999999</v>
      </c>
      <c r="AG257" s="33">
        <v>3171.9702910000001</v>
      </c>
      <c r="AH257" s="33">
        <v>2812.182037</v>
      </c>
      <c r="AI257" s="33">
        <v>3184.5163849999999</v>
      </c>
      <c r="AJ257" s="33">
        <v>3538.5491390000002</v>
      </c>
      <c r="AK257" s="33">
        <v>3493.5691729999999</v>
      </c>
      <c r="AL257" s="33">
        <v>2933.0045570000002</v>
      </c>
      <c r="AM257" s="33">
        <v>3314.0706719999998</v>
      </c>
      <c r="AN257" s="33">
        <v>5215.2656459999998</v>
      </c>
      <c r="AO257" s="33">
        <v>4900.8647520000004</v>
      </c>
      <c r="AP257" s="33">
        <v>3959.4382390000001</v>
      </c>
      <c r="AQ257" s="33">
        <v>4479.5011940000004</v>
      </c>
      <c r="AR257" s="33">
        <v>3721.7192420000001</v>
      </c>
      <c r="AS257" s="33">
        <v>3592.7884669999999</v>
      </c>
      <c r="AT257" s="33">
        <v>4693.1903609999999</v>
      </c>
      <c r="AU257" s="33">
        <v>5363.7694110000002</v>
      </c>
      <c r="AV257" s="33">
        <v>6458.5984420000004</v>
      </c>
      <c r="AW257" s="33">
        <v>5969.2366039999997</v>
      </c>
      <c r="AX257" s="33">
        <v>4693.1903609999999</v>
      </c>
      <c r="AY257" s="33">
        <v>5363.7694110000002</v>
      </c>
      <c r="AZ257" s="33">
        <v>7934.354171</v>
      </c>
      <c r="BA257" s="33">
        <v>6768.5573210000002</v>
      </c>
      <c r="BB257" s="33">
        <v>6399.1372419999998</v>
      </c>
      <c r="BC257" s="33">
        <v>6983.5825960000002</v>
      </c>
      <c r="BD257" s="33">
        <v>7936.4073710000002</v>
      </c>
      <c r="BE257" s="33">
        <v>7213.4171980000001</v>
      </c>
      <c r="BF257" s="33">
        <v>6399.1372419999998</v>
      </c>
      <c r="BG257" s="33">
        <v>6983.5825960000002</v>
      </c>
      <c r="BH257" s="33">
        <v>5769.8425180000004</v>
      </c>
      <c r="BI257" s="33">
        <v>3494.5967030000002</v>
      </c>
      <c r="BJ257" s="33">
        <v>6399.1372419999998</v>
      </c>
      <c r="BK257" s="33">
        <v>6983.5825960000002</v>
      </c>
      <c r="BL257" s="33">
        <v>7824.0088130000004</v>
      </c>
      <c r="BM257" s="33">
        <v>7227.0873609999999</v>
      </c>
      <c r="BN257" s="33">
        <v>6399.1372419999998</v>
      </c>
      <c r="BO257" s="33">
        <v>6983.5825960000002</v>
      </c>
      <c r="BP257" s="33">
        <v>7822.5779819999998</v>
      </c>
      <c r="BQ257" s="33">
        <v>7347.531481</v>
      </c>
      <c r="BR257" s="33">
        <v>6399.1372419999998</v>
      </c>
      <c r="BS257" s="33">
        <v>6983.5825960000002</v>
      </c>
      <c r="BT257" s="33">
        <v>7938.4740490000004</v>
      </c>
      <c r="BU257" s="33">
        <v>7444.1884250000003</v>
      </c>
      <c r="BV257" s="33">
        <v>6399.1372419999998</v>
      </c>
      <c r="BW257" s="33">
        <v>6983.5825960000002</v>
      </c>
      <c r="BX257" s="33">
        <v>7938.2309690000002</v>
      </c>
      <c r="BY257" s="33">
        <v>7261.235678</v>
      </c>
      <c r="BZ257" s="33">
        <v>6399.1372419999998</v>
      </c>
      <c r="CA257" s="33">
        <v>6983.5825960000002</v>
      </c>
      <c r="CB257" s="33">
        <v>7938.5063689999997</v>
      </c>
      <c r="CC257" s="33">
        <v>5057.0735519999998</v>
      </c>
      <c r="CD257" s="33">
        <v>6399.1372419999998</v>
      </c>
      <c r="CE257" s="33">
        <v>6983.5825960000002</v>
      </c>
      <c r="CF257" s="33">
        <v>7938.5063689999997</v>
      </c>
      <c r="CG257" s="33">
        <v>7433.5155160000004</v>
      </c>
      <c r="CH257" s="33">
        <v>6399.1372419999998</v>
      </c>
      <c r="CI257" s="33">
        <v>6983.5825960000002</v>
      </c>
      <c r="CJ257" s="33">
        <v>7938.5063689999997</v>
      </c>
      <c r="CK257" s="33">
        <v>7477.4948940000004</v>
      </c>
      <c r="CL257" s="33">
        <v>6399.1372419999998</v>
      </c>
      <c r="CM257" s="33">
        <v>6983.5825960000002</v>
      </c>
      <c r="CN257" s="33">
        <v>7938.5063689999997</v>
      </c>
      <c r="CO257" s="33">
        <v>7533.5110599999998</v>
      </c>
      <c r="CP257" s="33">
        <v>6399.1372419999998</v>
      </c>
      <c r="CQ257" s="33">
        <v>6983.5825960000002</v>
      </c>
      <c r="CR257" s="33">
        <v>7938.5063689999997</v>
      </c>
      <c r="CS257" s="33">
        <v>7359.4387370000004</v>
      </c>
      <c r="CT257" s="33">
        <v>6399.1372419999998</v>
      </c>
      <c r="CU257" s="33">
        <v>6983.5825960000002</v>
      </c>
      <c r="CV257" s="33">
        <v>7938.5063689999997</v>
      </c>
      <c r="CW257" s="33">
        <v>7477.4948940000004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8236.9515310000006</v>
      </c>
      <c r="EW257" s="33">
        <v>7816.6802029999999</v>
      </c>
      <c r="EX257" s="33">
        <v>6536.584664</v>
      </c>
      <c r="EY257" s="33">
        <v>7216.4626049999997</v>
      </c>
      <c r="EZ257" s="33">
        <v>9150.8405299999995</v>
      </c>
      <c r="FA257" s="33">
        <v>8678.2679979999994</v>
      </c>
      <c r="FB257" s="33">
        <v>7128.318593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B294" s="33">
        <v>678.39982759999998</v>
      </c>
      <c r="CC294" s="33">
        <v>673.84836180000002</v>
      </c>
      <c r="CD294" s="33">
        <v>658.1882339</v>
      </c>
      <c r="CE294" s="33">
        <v>673.84836180000002</v>
      </c>
      <c r="CF294" s="33">
        <v>1976.4100120000001</v>
      </c>
      <c r="CG294" s="33">
        <v>1963.15004</v>
      </c>
      <c r="CH294" s="33">
        <v>1917.526748</v>
      </c>
      <c r="CI294" s="33">
        <v>1963.15004</v>
      </c>
      <c r="CJ294" s="33">
        <v>2329.918447</v>
      </c>
      <c r="CK294" s="33">
        <v>2314.2867449999999</v>
      </c>
      <c r="CL294" s="33">
        <v>2260.5030919999999</v>
      </c>
      <c r="CM294" s="33">
        <v>2314.2867449999999</v>
      </c>
      <c r="CN294" s="33">
        <v>2329.918447</v>
      </c>
      <c r="CO294" s="33">
        <v>2314.2867449999999</v>
      </c>
      <c r="CP294" s="33">
        <v>2260.5030919999999</v>
      </c>
      <c r="CQ294" s="33">
        <v>2314.2867449999999</v>
      </c>
      <c r="CR294" s="33">
        <v>2329.918447</v>
      </c>
      <c r="CS294" s="33">
        <v>2314.2867449999999</v>
      </c>
      <c r="CT294" s="33">
        <v>2260.5030919999999</v>
      </c>
      <c r="CU294" s="33">
        <v>2314.2867449999999</v>
      </c>
      <c r="CV294" s="33">
        <v>2329.918447</v>
      </c>
      <c r="CW294" s="33">
        <v>2314.2867449999999</v>
      </c>
      <c r="CX294" s="33">
        <v>2260.5030919999999</v>
      </c>
      <c r="CY294" s="33">
        <v>2314.2867449999999</v>
      </c>
      <c r="CZ294" s="33">
        <v>2329.918447</v>
      </c>
      <c r="DA294" s="33">
        <v>2314.2867449999999</v>
      </c>
      <c r="DB294" s="33">
        <v>2260.5030919999999</v>
      </c>
      <c r="DC294" s="33">
        <v>2314.2867449999999</v>
      </c>
      <c r="DD294" s="33">
        <v>2329.918447</v>
      </c>
      <c r="DE294" s="33">
        <v>2314.2867449999999</v>
      </c>
      <c r="DF294" s="33">
        <v>2260.5030919999999</v>
      </c>
      <c r="DG294" s="33">
        <v>2314.2867449999999</v>
      </c>
      <c r="DH294" s="33">
        <v>2329.918447</v>
      </c>
      <c r="DI294" s="33">
        <v>2314.2867449999999</v>
      </c>
      <c r="DJ294" s="33">
        <v>2260.5030919999999</v>
      </c>
      <c r="DK294" s="33">
        <v>2314.2867449999999</v>
      </c>
      <c r="DL294" s="33">
        <v>2329.918447</v>
      </c>
      <c r="DM294" s="33">
        <v>2314.2867449999999</v>
      </c>
      <c r="DN294" s="33">
        <v>2260.5030919999999</v>
      </c>
      <c r="DO294" s="33">
        <v>2314.2867449999999</v>
      </c>
      <c r="DP294" s="33">
        <v>2329.918447</v>
      </c>
      <c r="DQ294" s="33">
        <v>2314.2867449999999</v>
      </c>
      <c r="DR294" s="33">
        <v>2260.5030919999999</v>
      </c>
      <c r="DS294" s="33">
        <v>2314.2867449999999</v>
      </c>
      <c r="DT294" s="33">
        <v>2329.918447</v>
      </c>
      <c r="DU294" s="33">
        <v>2314.2867449999999</v>
      </c>
      <c r="DV294" s="33">
        <v>2260.5030919999999</v>
      </c>
      <c r="DW294" s="33">
        <v>2314.2867449999999</v>
      </c>
      <c r="DX294" s="33">
        <v>2329.918447</v>
      </c>
      <c r="DY294" s="33">
        <v>2314.2867449999999</v>
      </c>
      <c r="DZ294" s="33">
        <v>2260.5030919999999</v>
      </c>
      <c r="EA294" s="33">
        <v>2314.2867449999999</v>
      </c>
      <c r="EB294" s="33">
        <v>2329.918447</v>
      </c>
      <c r="EC294" s="33">
        <v>2314.2867449999999</v>
      </c>
      <c r="ED294" s="33">
        <v>2260.5030919999999</v>
      </c>
      <c r="EE294" s="33">
        <v>2314.2867449999999</v>
      </c>
      <c r="EF294" s="33">
        <v>2329.918447</v>
      </c>
      <c r="EG294" s="33">
        <v>2314.2867449999999</v>
      </c>
      <c r="EH294" s="33">
        <v>2260.5030919999999</v>
      </c>
      <c r="EI294" s="33">
        <v>2314.2867449999999</v>
      </c>
      <c r="EJ294" s="33">
        <v>2329.918447</v>
      </c>
      <c r="EK294" s="33">
        <v>2314.2867449999999</v>
      </c>
      <c r="EL294" s="33">
        <v>2260.5030919999999</v>
      </c>
      <c r="EM294" s="33">
        <v>2314.2867449999999</v>
      </c>
      <c r="EN294" s="33">
        <v>2329.918447</v>
      </c>
      <c r="EO294" s="33">
        <v>2314.2867449999999</v>
      </c>
      <c r="EP294" s="33">
        <v>2260.5030919999999</v>
      </c>
      <c r="EQ294" s="33">
        <v>2314.2867449999999</v>
      </c>
      <c r="ER294" s="33">
        <v>2329.918447</v>
      </c>
      <c r="ES294" s="33">
        <v>2314.2867449999999</v>
      </c>
      <c r="ET294" s="33">
        <v>2260.5030919999999</v>
      </c>
      <c r="EU294" s="33">
        <v>2314.2867449999999</v>
      </c>
      <c r="EV294" s="33">
        <v>2329.918447</v>
      </c>
      <c r="EW294" s="33">
        <v>2314.2867449999999</v>
      </c>
      <c r="EX294" s="33">
        <v>2260.5030919999999</v>
      </c>
      <c r="EY294" s="33">
        <v>2314.2867449999999</v>
      </c>
      <c r="EZ294" s="33">
        <v>2329.918447</v>
      </c>
      <c r="FA294" s="33">
        <v>2314.2867449999999</v>
      </c>
      <c r="FB294" s="33">
        <v>2260.5030919999999</v>
      </c>
      <c r="FC294" s="33">
        <v>2314.2867449999999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678.39982759999998</v>
      </c>
      <c r="CC305" s="33">
        <v>673.84836180000002</v>
      </c>
      <c r="CD305" s="33">
        <v>658.1882339</v>
      </c>
      <c r="CE305" s="33">
        <v>673.84836180000002</v>
      </c>
      <c r="CF305" s="33">
        <v>1976.4100120000001</v>
      </c>
      <c r="CG305" s="33">
        <v>1963.15004</v>
      </c>
      <c r="CH305" s="33">
        <v>1917.526748</v>
      </c>
      <c r="CI305" s="33">
        <v>1963.15004</v>
      </c>
      <c r="CJ305" s="33">
        <v>2329.918447</v>
      </c>
      <c r="CK305" s="33">
        <v>2314.2867449999999</v>
      </c>
      <c r="CL305" s="33">
        <v>2260.5030919999999</v>
      </c>
      <c r="CM305" s="33">
        <v>2314.2867449999999</v>
      </c>
      <c r="CN305" s="33">
        <v>2329.918447</v>
      </c>
      <c r="CO305" s="33">
        <v>2314.2867449999999</v>
      </c>
      <c r="CP305" s="33">
        <v>2260.5030919999999</v>
      </c>
      <c r="CQ305" s="33">
        <v>2314.2867449999999</v>
      </c>
      <c r="CR305" s="33">
        <v>2329.918447</v>
      </c>
      <c r="CS305" s="33">
        <v>2314.2867449999999</v>
      </c>
      <c r="CT305" s="33">
        <v>2260.5030919999999</v>
      </c>
      <c r="CU305" s="33">
        <v>2314.2867449999999</v>
      </c>
      <c r="CV305" s="33">
        <v>2329.918447</v>
      </c>
      <c r="CW305" s="33">
        <v>2314.2867449999999</v>
      </c>
      <c r="CX305" s="33">
        <v>2260.5030919999999</v>
      </c>
      <c r="CY305" s="33">
        <v>2314.2867449999999</v>
      </c>
      <c r="CZ305" s="33">
        <v>2329.918447</v>
      </c>
      <c r="DA305" s="33">
        <v>2314.2867449999999</v>
      </c>
      <c r="DB305" s="33">
        <v>2260.5030919999999</v>
      </c>
      <c r="DC305" s="33">
        <v>2314.2867449999999</v>
      </c>
      <c r="DD305" s="33">
        <v>2329.918447</v>
      </c>
      <c r="DE305" s="33">
        <v>2314.2867449999999</v>
      </c>
      <c r="DF305" s="33">
        <v>2260.5030919999999</v>
      </c>
      <c r="DG305" s="33">
        <v>2314.2867449999999</v>
      </c>
      <c r="DH305" s="33">
        <v>2329.918447</v>
      </c>
      <c r="DI305" s="33">
        <v>2314.2867449999999</v>
      </c>
      <c r="DJ305" s="33">
        <v>2260.5030919999999</v>
      </c>
      <c r="DK305" s="33">
        <v>2314.2867449999999</v>
      </c>
      <c r="DL305" s="33">
        <v>2329.918447</v>
      </c>
      <c r="DM305" s="33">
        <v>2314.2867449999999</v>
      </c>
      <c r="DN305" s="33">
        <v>2260.5030919999999</v>
      </c>
      <c r="DO305" s="33">
        <v>2314.2867449999999</v>
      </c>
      <c r="DP305" s="33">
        <v>2329.918447</v>
      </c>
      <c r="DQ305" s="33">
        <v>2314.2867449999999</v>
      </c>
      <c r="DR305" s="33">
        <v>2260.5030919999999</v>
      </c>
      <c r="DS305" s="33">
        <v>2314.2867449999999</v>
      </c>
      <c r="DT305" s="33">
        <v>2329.918447</v>
      </c>
      <c r="DU305" s="33">
        <v>2314.2867449999999</v>
      </c>
      <c r="DV305" s="33">
        <v>2260.5030919999999</v>
      </c>
      <c r="DW305" s="33">
        <v>2314.2867449999999</v>
      </c>
      <c r="DX305" s="33">
        <v>2329.918447</v>
      </c>
      <c r="DY305" s="33">
        <v>2314.2867449999999</v>
      </c>
      <c r="DZ305" s="33">
        <v>2260.5030919999999</v>
      </c>
      <c r="EA305" s="33">
        <v>2314.2867449999999</v>
      </c>
      <c r="EB305" s="33">
        <v>2329.918447</v>
      </c>
      <c r="EC305" s="33">
        <v>2314.2867449999999</v>
      </c>
      <c r="ED305" s="33">
        <v>2260.5030919999999</v>
      </c>
      <c r="EE305" s="33">
        <v>2314.2867449999999</v>
      </c>
      <c r="EF305" s="33">
        <v>2329.918447</v>
      </c>
      <c r="EG305" s="33">
        <v>2314.2867449999999</v>
      </c>
      <c r="EH305" s="33">
        <v>2260.5030919999999</v>
      </c>
      <c r="EI305" s="33">
        <v>2314.2867449999999</v>
      </c>
      <c r="EJ305" s="33">
        <v>2329.918447</v>
      </c>
      <c r="EK305" s="33">
        <v>2314.2867449999999</v>
      </c>
      <c r="EL305" s="33">
        <v>2260.5030919999999</v>
      </c>
      <c r="EM305" s="33">
        <v>2314.2867449999999</v>
      </c>
      <c r="EN305" s="33">
        <v>2329.918447</v>
      </c>
      <c r="EO305" s="33">
        <v>2314.2867449999999</v>
      </c>
      <c r="EP305" s="33">
        <v>2260.5030919999999</v>
      </c>
      <c r="EQ305" s="33">
        <v>2314.2867449999999</v>
      </c>
      <c r="ER305" s="33">
        <v>2329.918447</v>
      </c>
      <c r="ES305" s="33">
        <v>2314.2867449999999</v>
      </c>
      <c r="ET305" s="33">
        <v>2260.5030919999999</v>
      </c>
      <c r="EU305" s="33">
        <v>2314.2867449999999</v>
      </c>
      <c r="EV305" s="33">
        <v>2329.918447</v>
      </c>
      <c r="EW305" s="33">
        <v>2314.2867449999999</v>
      </c>
      <c r="EX305" s="33">
        <v>2260.5030919999999</v>
      </c>
      <c r="EY305" s="33">
        <v>2314.2867449999999</v>
      </c>
      <c r="EZ305" s="33">
        <v>2329.918447</v>
      </c>
      <c r="FA305" s="33">
        <v>2314.2867449999999</v>
      </c>
      <c r="FB305" s="33">
        <v>2260.5030919999999</v>
      </c>
      <c r="FC305" s="33">
        <v>2314.2867449999999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/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/>
      <c r="AA368" s="58">
        <v>28.663499999999999</v>
      </c>
      <c r="AB368" s="58">
        <v>23.76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23.76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23.76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23.76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142.57875000000001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23.76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23.76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254.8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254.79</v>
      </c>
      <c r="BM369" s="58">
        <v>254.8</v>
      </c>
      <c r="BN369" s="58">
        <v>254.8</v>
      </c>
      <c r="BO369" s="58">
        <v>254.8</v>
      </c>
      <c r="BP369" s="58">
        <v>254.79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28.663499999999999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290.00758919999998</v>
      </c>
      <c r="AA377" s="58">
        <v>318.67108919999998</v>
      </c>
      <c r="AB377" s="58">
        <v>320.61190920000001</v>
      </c>
      <c r="AC377" s="58">
        <v>483.56535919999999</v>
      </c>
      <c r="AD377" s="58">
        <v>320.61190920000001</v>
      </c>
      <c r="AE377" s="58">
        <v>483.56535919999999</v>
      </c>
      <c r="AF377" s="58">
        <v>625.26135920000002</v>
      </c>
      <c r="AG377" s="58">
        <v>625.26135920000002</v>
      </c>
      <c r="AH377" s="58">
        <v>462.30790919999998</v>
      </c>
      <c r="AI377" s="58">
        <v>625.27135920000001</v>
      </c>
      <c r="AJ377" s="58">
        <v>668.72614490000001</v>
      </c>
      <c r="AK377" s="58">
        <v>668.72614490000001</v>
      </c>
      <c r="AL377" s="58">
        <v>505.77269489999998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510.50511990000001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510.50511990000001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644.79506990000004</v>
      </c>
      <c r="BM377" s="58">
        <v>644.80506990000003</v>
      </c>
      <c r="BN377" s="58">
        <v>644.80506990000003</v>
      </c>
      <c r="BO377" s="58">
        <v>644.80506990000003</v>
      </c>
      <c r="BP377" s="58">
        <v>644.79506990000004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339.31628069999999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220.4975307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213.65321069999999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3140.469822</v>
      </c>
      <c r="AW416" s="33">
        <v>3814.3903850000002</v>
      </c>
      <c r="AX416" s="33">
        <v>5067.8826310000004</v>
      </c>
      <c r="AY416" s="33">
        <v>4164.8290770000003</v>
      </c>
      <c r="AZ416" s="33">
        <v>3964.051563</v>
      </c>
      <c r="BA416" s="33">
        <v>4814.7064049999999</v>
      </c>
      <c r="BB416" s="33">
        <v>6396.924411</v>
      </c>
      <c r="BC416" s="33">
        <v>5257.0469229999999</v>
      </c>
      <c r="BD416" s="33">
        <v>6981.0344080000004</v>
      </c>
      <c r="BE416" s="33">
        <v>8479.1104610000002</v>
      </c>
      <c r="BF416" s="33">
        <v>11265.531919999999</v>
      </c>
      <c r="BG416" s="33">
        <v>9258.110009</v>
      </c>
      <c r="BH416" s="33">
        <v>7204.4135759999999</v>
      </c>
      <c r="BI416" s="33">
        <v>8750.4250730000003</v>
      </c>
      <c r="BJ416" s="33">
        <v>11626.006460000001</v>
      </c>
      <c r="BK416" s="33">
        <v>9554.3510509999996</v>
      </c>
      <c r="BL416" s="33">
        <v>7204.4135759999999</v>
      </c>
      <c r="BM416" s="33">
        <v>8750.4250730000003</v>
      </c>
      <c r="BN416" s="33">
        <v>11626.006460000001</v>
      </c>
      <c r="BO416" s="33">
        <v>9554.3510509999996</v>
      </c>
      <c r="BP416" s="33">
        <v>7204.4135759999999</v>
      </c>
      <c r="BQ416" s="33">
        <v>8750.4250730000003</v>
      </c>
      <c r="BR416" s="33">
        <v>11626.006460000001</v>
      </c>
      <c r="BS416" s="33">
        <v>9554.3510509999996</v>
      </c>
      <c r="BT416" s="33">
        <v>7204.4135759999999</v>
      </c>
      <c r="BU416" s="33">
        <v>8750.4250730000003</v>
      </c>
      <c r="BV416" s="33">
        <v>11626.006460000001</v>
      </c>
      <c r="BW416" s="33">
        <v>9554.3510509999996</v>
      </c>
      <c r="BX416" s="33">
        <v>7204.4135759999999</v>
      </c>
      <c r="BY416" s="33">
        <v>8750.4250730000003</v>
      </c>
      <c r="BZ416" s="33">
        <v>11626.006460000001</v>
      </c>
      <c r="CA416" s="33">
        <v>9554.3510509999996</v>
      </c>
      <c r="CB416" s="33">
        <v>7204.4135759999999</v>
      </c>
      <c r="CC416" s="33">
        <v>8750.4250730000003</v>
      </c>
      <c r="CD416" s="33">
        <v>11626.006460000001</v>
      </c>
      <c r="CE416" s="33">
        <v>9554.3510509999996</v>
      </c>
      <c r="CF416" s="33">
        <v>7204.4135759999999</v>
      </c>
      <c r="CG416" s="33">
        <v>8750.4250730000003</v>
      </c>
      <c r="CH416" s="33">
        <v>11626.006460000001</v>
      </c>
      <c r="CI416" s="33">
        <v>9554.3510509999996</v>
      </c>
      <c r="CJ416" s="33">
        <v>7204.4135759999999</v>
      </c>
      <c r="CK416" s="33">
        <v>8750.4250730000003</v>
      </c>
      <c r="CL416" s="33">
        <v>11626.006460000001</v>
      </c>
      <c r="CM416" s="33">
        <v>9554.3510509999996</v>
      </c>
      <c r="CN416" s="33">
        <v>7204.4135759999999</v>
      </c>
      <c r="CO416" s="33">
        <v>8750.4250730000003</v>
      </c>
      <c r="CP416" s="33">
        <v>11626.006460000001</v>
      </c>
      <c r="CQ416" s="33">
        <v>9554.3510509999996</v>
      </c>
      <c r="CR416" s="33">
        <v>7204.4135759999999</v>
      </c>
      <c r="CS416" s="33">
        <v>8750.4250730000003</v>
      </c>
      <c r="CT416" s="33">
        <v>11626.006460000001</v>
      </c>
      <c r="CU416" s="33">
        <v>9554.3510509999996</v>
      </c>
      <c r="CV416" s="33">
        <v>7204.4135759999999</v>
      </c>
      <c r="CW416" s="33">
        <v>8750.4250730000003</v>
      </c>
      <c r="CX416" s="33">
        <v>11626.006460000001</v>
      </c>
      <c r="CY416" s="33">
        <v>9554.3510509999996</v>
      </c>
      <c r="CZ416" s="33">
        <v>7204.4135759999999</v>
      </c>
      <c r="DA416" s="33">
        <v>8750.4250730000003</v>
      </c>
      <c r="DB416" s="33">
        <v>11626.006460000001</v>
      </c>
      <c r="DC416" s="33">
        <v>9554.3510509999996</v>
      </c>
      <c r="DD416" s="33">
        <v>7204.4135759999999</v>
      </c>
      <c r="DE416" s="33">
        <v>8750.4250730000003</v>
      </c>
      <c r="DF416" s="33">
        <v>11626.006460000001</v>
      </c>
      <c r="DG416" s="33">
        <v>9554.3510509999996</v>
      </c>
      <c r="DH416" s="33">
        <v>7204.4135759999999</v>
      </c>
      <c r="DI416" s="33">
        <v>8750.4250730000003</v>
      </c>
      <c r="DJ416" s="33">
        <v>11626.006460000001</v>
      </c>
      <c r="DK416" s="33">
        <v>9554.3510509999996</v>
      </c>
      <c r="DL416" s="33">
        <v>7204.4135759999999</v>
      </c>
      <c r="DM416" s="33">
        <v>8750.4250730000003</v>
      </c>
      <c r="DN416" s="33">
        <v>11626.006460000001</v>
      </c>
      <c r="DO416" s="33">
        <v>9554.3510509999996</v>
      </c>
      <c r="DP416" s="33">
        <v>7204.4135759999999</v>
      </c>
      <c r="DQ416" s="33">
        <v>8750.4250730000003</v>
      </c>
      <c r="DR416" s="33">
        <v>11626.006460000001</v>
      </c>
      <c r="DS416" s="33">
        <v>9554.3510509999996</v>
      </c>
      <c r="DT416" s="33">
        <v>7204.4135759999999</v>
      </c>
      <c r="DU416" s="33">
        <v>8750.4250730000003</v>
      </c>
      <c r="DV416" s="33">
        <v>11626.006460000001</v>
      </c>
      <c r="DW416" s="33">
        <v>9554.3510509999996</v>
      </c>
      <c r="DX416" s="33">
        <v>7204.4135759999999</v>
      </c>
      <c r="DY416" s="33">
        <v>8750.4250730000003</v>
      </c>
      <c r="DZ416" s="33">
        <v>11626.006460000001</v>
      </c>
      <c r="EA416" s="33">
        <v>9554.3510509999996</v>
      </c>
      <c r="EB416" s="33">
        <v>7204.4135759999999</v>
      </c>
      <c r="EC416" s="33">
        <v>8750.4250730000003</v>
      </c>
      <c r="ED416" s="33">
        <v>11626.006460000001</v>
      </c>
      <c r="EE416" s="33">
        <v>9554.3510509999996</v>
      </c>
      <c r="EF416" s="33">
        <v>7204.4135759999999</v>
      </c>
      <c r="EG416" s="33">
        <v>8750.4250730000003</v>
      </c>
      <c r="EH416" s="33">
        <v>11626.006460000001</v>
      </c>
      <c r="EI416" s="33">
        <v>9554.3510509999996</v>
      </c>
      <c r="EJ416" s="33">
        <v>7204.4135759999999</v>
      </c>
      <c r="EK416" s="33">
        <v>8750.4250730000003</v>
      </c>
      <c r="EL416" s="33">
        <v>11626.006460000001</v>
      </c>
      <c r="EM416" s="33">
        <v>9554.3510509999996</v>
      </c>
      <c r="EN416" s="33">
        <v>7204.4135759999999</v>
      </c>
      <c r="EO416" s="33">
        <v>8750.4250730000003</v>
      </c>
      <c r="EP416" s="33">
        <v>11626.006460000001</v>
      </c>
      <c r="EQ416" s="33">
        <v>9554.3510509999996</v>
      </c>
      <c r="ER416" s="33">
        <v>7204.4135759999999</v>
      </c>
      <c r="ES416" s="33">
        <v>8750.4250730000003</v>
      </c>
      <c r="ET416" s="33">
        <v>11626.006460000001</v>
      </c>
      <c r="EU416" s="33">
        <v>9554.3510509999996</v>
      </c>
      <c r="EV416" s="33">
        <v>7204.4135759999999</v>
      </c>
      <c r="EW416" s="33">
        <v>8750.4250730000003</v>
      </c>
      <c r="EX416" s="33">
        <v>11626.006460000001</v>
      </c>
      <c r="EY416" s="33">
        <v>9554.3510509999996</v>
      </c>
      <c r="EZ416" s="33">
        <v>7204.4135759999999</v>
      </c>
      <c r="FA416" s="33">
        <v>8750.4250730000003</v>
      </c>
      <c r="FB416" s="33">
        <v>11626.006460000001</v>
      </c>
      <c r="FC416" s="33">
        <v>9554.3510509999996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3140.469822</v>
      </c>
      <c r="AW425" s="33">
        <v>3814.3903850000002</v>
      </c>
      <c r="AX425" s="33">
        <v>5067.8826310000004</v>
      </c>
      <c r="AY425" s="33">
        <v>4164.8290770000003</v>
      </c>
      <c r="AZ425" s="33">
        <v>3964.051563</v>
      </c>
      <c r="BA425" s="33">
        <v>4814.7064049999999</v>
      </c>
      <c r="BB425" s="33">
        <v>6396.924411</v>
      </c>
      <c r="BC425" s="33">
        <v>5257.0469229999999</v>
      </c>
      <c r="BD425" s="33">
        <v>6981.0344080000004</v>
      </c>
      <c r="BE425" s="33">
        <v>8479.1104610000002</v>
      </c>
      <c r="BF425" s="33">
        <v>11265.531919999999</v>
      </c>
      <c r="BG425" s="33">
        <v>9258.110009</v>
      </c>
      <c r="BH425" s="33">
        <v>7204.4135759999999</v>
      </c>
      <c r="BI425" s="33">
        <v>8750.4250730000003</v>
      </c>
      <c r="BJ425" s="33">
        <v>11626.006460000001</v>
      </c>
      <c r="BK425" s="33">
        <v>9554.3510509999996</v>
      </c>
      <c r="BL425" s="33">
        <v>7204.4135759999999</v>
      </c>
      <c r="BM425" s="33">
        <v>8750.4250730000003</v>
      </c>
      <c r="BN425" s="33">
        <v>11626.006460000001</v>
      </c>
      <c r="BO425" s="33">
        <v>9554.3510509999996</v>
      </c>
      <c r="BP425" s="33">
        <v>7204.4135759999999</v>
      </c>
      <c r="BQ425" s="33">
        <v>8750.4250730000003</v>
      </c>
      <c r="BR425" s="33">
        <v>11626.006460000001</v>
      </c>
      <c r="BS425" s="33">
        <v>9554.3510509999996</v>
      </c>
      <c r="BT425" s="33">
        <v>7204.4135759999999</v>
      </c>
      <c r="BU425" s="33">
        <v>8750.4250730000003</v>
      </c>
      <c r="BV425" s="33">
        <v>11626.006460000001</v>
      </c>
      <c r="BW425" s="33">
        <v>9554.3510509999996</v>
      </c>
      <c r="BX425" s="33">
        <v>7204.4135759999999</v>
      </c>
      <c r="BY425" s="33">
        <v>8750.4250730000003</v>
      </c>
      <c r="BZ425" s="33">
        <v>11626.006460000001</v>
      </c>
      <c r="CA425" s="33">
        <v>9554.3510509999996</v>
      </c>
      <c r="CB425" s="33">
        <v>7204.4135759999999</v>
      </c>
      <c r="CC425" s="33">
        <v>8750.4250730000003</v>
      </c>
      <c r="CD425" s="33">
        <v>11626.006460000001</v>
      </c>
      <c r="CE425" s="33">
        <v>9554.3510509999996</v>
      </c>
      <c r="CF425" s="33">
        <v>7204.4135759999999</v>
      </c>
      <c r="CG425" s="33">
        <v>8750.4250730000003</v>
      </c>
      <c r="CH425" s="33">
        <v>11626.006460000001</v>
      </c>
      <c r="CI425" s="33">
        <v>9554.3510509999996</v>
      </c>
      <c r="CJ425" s="33">
        <v>7204.4135759999999</v>
      </c>
      <c r="CK425" s="33">
        <v>8750.4250730000003</v>
      </c>
      <c r="CL425" s="33">
        <v>11626.006460000001</v>
      </c>
      <c r="CM425" s="33">
        <v>9554.3510509999996</v>
      </c>
      <c r="CN425" s="33">
        <v>7204.4135759999999</v>
      </c>
      <c r="CO425" s="33">
        <v>8750.4250730000003</v>
      </c>
      <c r="CP425" s="33">
        <v>11626.006460000001</v>
      </c>
      <c r="CQ425" s="33">
        <v>9554.3510509999996</v>
      </c>
      <c r="CR425" s="33">
        <v>7204.4135759999999</v>
      </c>
      <c r="CS425" s="33">
        <v>8750.4250730000003</v>
      </c>
      <c r="CT425" s="33">
        <v>11626.006460000001</v>
      </c>
      <c r="CU425" s="33">
        <v>9554.3510509999996</v>
      </c>
      <c r="CV425" s="33">
        <v>7204.4135759999999</v>
      </c>
      <c r="CW425" s="33">
        <v>8750.4250730000003</v>
      </c>
      <c r="CX425" s="33">
        <v>11626.006460000001</v>
      </c>
      <c r="CY425" s="33">
        <v>9554.3510509999996</v>
      </c>
      <c r="CZ425" s="33">
        <v>7204.4135759999999</v>
      </c>
      <c r="DA425" s="33">
        <v>8750.4250730000003</v>
      </c>
      <c r="DB425" s="33">
        <v>11626.006460000001</v>
      </c>
      <c r="DC425" s="33">
        <v>9554.3510509999996</v>
      </c>
      <c r="DD425" s="33">
        <v>7204.4135759999999</v>
      </c>
      <c r="DE425" s="33">
        <v>8750.4250730000003</v>
      </c>
      <c r="DF425" s="33">
        <v>11626.006460000001</v>
      </c>
      <c r="DG425" s="33">
        <v>9554.3510509999996</v>
      </c>
      <c r="DH425" s="33">
        <v>7204.4135759999999</v>
      </c>
      <c r="DI425" s="33">
        <v>8750.4250730000003</v>
      </c>
      <c r="DJ425" s="33">
        <v>11626.006460000001</v>
      </c>
      <c r="DK425" s="33">
        <v>9554.3510509999996</v>
      </c>
      <c r="DL425" s="33">
        <v>7204.4135759999999</v>
      </c>
      <c r="DM425" s="33">
        <v>8750.4250730000003</v>
      </c>
      <c r="DN425" s="33">
        <v>11626.006460000001</v>
      </c>
      <c r="DO425" s="33">
        <v>9554.3510509999996</v>
      </c>
      <c r="DP425" s="33">
        <v>7204.4135759999999</v>
      </c>
      <c r="DQ425" s="33">
        <v>8750.4250730000003</v>
      </c>
      <c r="DR425" s="33">
        <v>11626.006460000001</v>
      </c>
      <c r="DS425" s="33">
        <v>9554.3510509999996</v>
      </c>
      <c r="DT425" s="33">
        <v>7204.4135759999999</v>
      </c>
      <c r="DU425" s="33">
        <v>8750.4250730000003</v>
      </c>
      <c r="DV425" s="33">
        <v>11626.006460000001</v>
      </c>
      <c r="DW425" s="33">
        <v>9554.3510509999996</v>
      </c>
      <c r="DX425" s="33">
        <v>7204.4135759999999</v>
      </c>
      <c r="DY425" s="33">
        <v>8750.4250730000003</v>
      </c>
      <c r="DZ425" s="33">
        <v>11626.006460000001</v>
      </c>
      <c r="EA425" s="33">
        <v>9554.3510509999996</v>
      </c>
      <c r="EB425" s="33">
        <v>7204.4135759999999</v>
      </c>
      <c r="EC425" s="33">
        <v>8750.4250730000003</v>
      </c>
      <c r="ED425" s="33">
        <v>11626.006460000001</v>
      </c>
      <c r="EE425" s="33">
        <v>9554.3510509999996</v>
      </c>
      <c r="EF425" s="33">
        <v>7204.4135759999999</v>
      </c>
      <c r="EG425" s="33">
        <v>8750.4250730000003</v>
      </c>
      <c r="EH425" s="33">
        <v>11626.006460000001</v>
      </c>
      <c r="EI425" s="33">
        <v>9554.3510509999996</v>
      </c>
      <c r="EJ425" s="33">
        <v>7204.4135759999999</v>
      </c>
      <c r="EK425" s="33">
        <v>8750.4250730000003</v>
      </c>
      <c r="EL425" s="33">
        <v>11626.006460000001</v>
      </c>
      <c r="EM425" s="33">
        <v>9554.3510509999996</v>
      </c>
      <c r="EN425" s="33">
        <v>7204.4135759999999</v>
      </c>
      <c r="EO425" s="33">
        <v>8750.4250730000003</v>
      </c>
      <c r="EP425" s="33">
        <v>11626.006460000001</v>
      </c>
      <c r="EQ425" s="33">
        <v>9554.3510509999996</v>
      </c>
      <c r="ER425" s="33">
        <v>7204.4135759999999</v>
      </c>
      <c r="ES425" s="33">
        <v>8750.4250730000003</v>
      </c>
      <c r="ET425" s="33">
        <v>11626.006460000001</v>
      </c>
      <c r="EU425" s="33">
        <v>9554.3510509999996</v>
      </c>
      <c r="EV425" s="33">
        <v>7204.4135759999999</v>
      </c>
      <c r="EW425" s="33">
        <v>8750.4250730000003</v>
      </c>
      <c r="EX425" s="33">
        <v>11626.006460000001</v>
      </c>
      <c r="EY425" s="33">
        <v>9554.3510509999996</v>
      </c>
      <c r="EZ425" s="33">
        <v>7204.4135759999999</v>
      </c>
      <c r="FA425" s="33">
        <v>8750.4250730000003</v>
      </c>
      <c r="FB425" s="33">
        <v>11626.006460000001</v>
      </c>
      <c r="FC425" s="33">
        <v>9554.3510509999996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2528.2452280000002</v>
      </c>
      <c r="BY440" s="33">
        <v>3070.7871220000002</v>
      </c>
      <c r="BZ440" s="33">
        <v>4079.9150460000001</v>
      </c>
      <c r="CA440" s="33">
        <v>3352.9089079999999</v>
      </c>
      <c r="CB440" s="33">
        <v>3912.0332560000002</v>
      </c>
      <c r="CC440" s="33">
        <v>4751.5253709999997</v>
      </c>
      <c r="CD440" s="33">
        <v>6312.9807049999999</v>
      </c>
      <c r="CE440" s="33">
        <v>5188.0612709999996</v>
      </c>
      <c r="CF440" s="33">
        <v>5250.1030929999997</v>
      </c>
      <c r="CG440" s="33">
        <v>6376.7346580000003</v>
      </c>
      <c r="CH440" s="33">
        <v>8472.2693689999996</v>
      </c>
      <c r="CI440" s="33">
        <v>6962.5830720000004</v>
      </c>
      <c r="CJ440" s="33">
        <v>7755.9111549999998</v>
      </c>
      <c r="CK440" s="33">
        <v>9420.2697709999993</v>
      </c>
      <c r="CL440" s="33">
        <v>12515.9768</v>
      </c>
      <c r="CM440" s="33">
        <v>10285.73625</v>
      </c>
      <c r="CN440" s="33">
        <v>10566.34218</v>
      </c>
      <c r="CO440" s="33">
        <v>12833.79758</v>
      </c>
      <c r="CP440" s="33">
        <v>17051.264630000001</v>
      </c>
      <c r="CQ440" s="33">
        <v>14012.874390000001</v>
      </c>
      <c r="CR440" s="33">
        <v>13195.879010000001</v>
      </c>
      <c r="CS440" s="33">
        <v>16027.6127</v>
      </c>
      <c r="CT440" s="33">
        <v>21294.63737</v>
      </c>
      <c r="CU440" s="33">
        <v>17500.114219999999</v>
      </c>
      <c r="CV440" s="33">
        <v>15519.650589999999</v>
      </c>
      <c r="CW440" s="33">
        <v>18850.047709999999</v>
      </c>
      <c r="CX440" s="33">
        <v>25044.586360000001</v>
      </c>
      <c r="CY440" s="33">
        <v>20581.854220000001</v>
      </c>
      <c r="CZ440" s="33">
        <v>17031.38522</v>
      </c>
      <c r="DA440" s="33">
        <v>20686.188910000001</v>
      </c>
      <c r="DB440" s="33">
        <v>27484.123780000002</v>
      </c>
      <c r="DC440" s="33">
        <v>22586.686829999999</v>
      </c>
      <c r="DD440" s="33">
        <v>17587.28602</v>
      </c>
      <c r="DE440" s="33">
        <v>21361.381740000001</v>
      </c>
      <c r="DF440" s="33">
        <v>28381.19976</v>
      </c>
      <c r="DG440" s="33">
        <v>23323.911510000002</v>
      </c>
      <c r="DH440" s="33">
        <v>17587.28602</v>
      </c>
      <c r="DI440" s="33">
        <v>21361.381740000001</v>
      </c>
      <c r="DJ440" s="33">
        <v>28381.19976</v>
      </c>
      <c r="DK440" s="33">
        <v>23323.911510000002</v>
      </c>
      <c r="DL440" s="33">
        <v>17587.28602</v>
      </c>
      <c r="DM440" s="33">
        <v>21361.381740000001</v>
      </c>
      <c r="DN440" s="33">
        <v>28381.19976</v>
      </c>
      <c r="DO440" s="33">
        <v>23323.911510000002</v>
      </c>
      <c r="DP440" s="33">
        <v>17587.28602</v>
      </c>
      <c r="DQ440" s="33">
        <v>21361.381740000001</v>
      </c>
      <c r="DR440" s="33">
        <v>28381.19976</v>
      </c>
      <c r="DS440" s="33">
        <v>23323.911510000002</v>
      </c>
      <c r="DT440" s="33">
        <v>17587.28602</v>
      </c>
      <c r="DU440" s="33">
        <v>21361.381740000001</v>
      </c>
      <c r="DV440" s="33">
        <v>28381.19976</v>
      </c>
      <c r="DW440" s="33">
        <v>23323.911510000002</v>
      </c>
      <c r="DX440" s="33">
        <v>17587.28602</v>
      </c>
      <c r="DY440" s="33">
        <v>21361.381740000001</v>
      </c>
      <c r="DZ440" s="33">
        <v>28381.19976</v>
      </c>
      <c r="EA440" s="33">
        <v>23323.911510000002</v>
      </c>
      <c r="EB440" s="33">
        <v>17587.28602</v>
      </c>
      <c r="EC440" s="33">
        <v>21361.381740000001</v>
      </c>
      <c r="ED440" s="33">
        <v>28381.19976</v>
      </c>
      <c r="EE440" s="33">
        <v>23323.911510000002</v>
      </c>
      <c r="EF440" s="33">
        <v>17587.28602</v>
      </c>
      <c r="EG440" s="33">
        <v>21361.381740000001</v>
      </c>
      <c r="EH440" s="33">
        <v>28381.19976</v>
      </c>
      <c r="EI440" s="33">
        <v>23323.911510000002</v>
      </c>
      <c r="EJ440" s="33">
        <v>17587.28602</v>
      </c>
      <c r="EK440" s="33">
        <v>21361.381740000001</v>
      </c>
      <c r="EL440" s="33">
        <v>28381.19976</v>
      </c>
      <c r="EM440" s="33">
        <v>23323.911510000002</v>
      </c>
      <c r="EN440" s="33">
        <v>17587.28602</v>
      </c>
      <c r="EO440" s="33">
        <v>21361.381740000001</v>
      </c>
      <c r="EP440" s="33">
        <v>28381.19976</v>
      </c>
      <c r="EQ440" s="33">
        <v>23323.911510000002</v>
      </c>
      <c r="ER440" s="33">
        <v>17587.28602</v>
      </c>
      <c r="ES440" s="33">
        <v>21361.381740000001</v>
      </c>
      <c r="ET440" s="33">
        <v>28381.19976</v>
      </c>
      <c r="EU440" s="33">
        <v>23323.911510000002</v>
      </c>
      <c r="EV440" s="33">
        <v>17587.28602</v>
      </c>
      <c r="EW440" s="33">
        <v>21361.381740000001</v>
      </c>
      <c r="EX440" s="33">
        <v>28381.19976</v>
      </c>
      <c r="EY440" s="33">
        <v>23323.911510000002</v>
      </c>
      <c r="EZ440" s="33">
        <v>17587.28602</v>
      </c>
      <c r="FA440" s="33">
        <v>21361.381740000001</v>
      </c>
      <c r="FB440" s="33">
        <v>28381.19976</v>
      </c>
      <c r="FC440" s="33">
        <v>23323.911510000002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2528.2452280000002</v>
      </c>
      <c r="BY449" s="33">
        <v>3070.7871220000002</v>
      </c>
      <c r="BZ449" s="33">
        <v>4079.9150460000001</v>
      </c>
      <c r="CA449" s="33">
        <v>3352.9089079999999</v>
      </c>
      <c r="CB449" s="33">
        <v>3912.0332560000002</v>
      </c>
      <c r="CC449" s="33">
        <v>4751.5253709999997</v>
      </c>
      <c r="CD449" s="33">
        <v>6312.9807049999999</v>
      </c>
      <c r="CE449" s="33">
        <v>5188.0612709999996</v>
      </c>
      <c r="CF449" s="33">
        <v>5250.1030929999997</v>
      </c>
      <c r="CG449" s="33">
        <v>6376.7346580000003</v>
      </c>
      <c r="CH449" s="33">
        <v>8472.2693689999996</v>
      </c>
      <c r="CI449" s="33">
        <v>6962.5830720000004</v>
      </c>
      <c r="CJ449" s="33">
        <v>7755.9111549999998</v>
      </c>
      <c r="CK449" s="33">
        <v>9420.2697709999993</v>
      </c>
      <c r="CL449" s="33">
        <v>12515.9768</v>
      </c>
      <c r="CM449" s="33">
        <v>10285.73625</v>
      </c>
      <c r="CN449" s="33">
        <v>10566.34218</v>
      </c>
      <c r="CO449" s="33">
        <v>12833.79758</v>
      </c>
      <c r="CP449" s="33">
        <v>17051.264630000001</v>
      </c>
      <c r="CQ449" s="33">
        <v>14012.874390000001</v>
      </c>
      <c r="CR449" s="33">
        <v>13195.879010000001</v>
      </c>
      <c r="CS449" s="33">
        <v>16027.6127</v>
      </c>
      <c r="CT449" s="33">
        <v>21294.63737</v>
      </c>
      <c r="CU449" s="33">
        <v>17500.114219999999</v>
      </c>
      <c r="CV449" s="33">
        <v>15519.650589999999</v>
      </c>
      <c r="CW449" s="33">
        <v>18850.047709999999</v>
      </c>
      <c r="CX449" s="33">
        <v>25044.586360000001</v>
      </c>
      <c r="CY449" s="33">
        <v>20581.854220000001</v>
      </c>
      <c r="CZ449" s="33">
        <v>17031.38522</v>
      </c>
      <c r="DA449" s="33">
        <v>20686.188910000001</v>
      </c>
      <c r="DB449" s="33">
        <v>27484.123780000002</v>
      </c>
      <c r="DC449" s="33">
        <v>22586.686829999999</v>
      </c>
      <c r="DD449" s="33">
        <v>17587.28602</v>
      </c>
      <c r="DE449" s="33">
        <v>21361.381740000001</v>
      </c>
      <c r="DF449" s="33">
        <v>28381.19976</v>
      </c>
      <c r="DG449" s="33">
        <v>23323.911510000002</v>
      </c>
      <c r="DH449" s="33">
        <v>17587.28602</v>
      </c>
      <c r="DI449" s="33">
        <v>21361.381740000001</v>
      </c>
      <c r="DJ449" s="33">
        <v>28381.19976</v>
      </c>
      <c r="DK449" s="33">
        <v>23323.911510000002</v>
      </c>
      <c r="DL449" s="33">
        <v>17587.28602</v>
      </c>
      <c r="DM449" s="33">
        <v>21361.381740000001</v>
      </c>
      <c r="DN449" s="33">
        <v>28381.19976</v>
      </c>
      <c r="DO449" s="33">
        <v>23323.911510000002</v>
      </c>
      <c r="DP449" s="33">
        <v>17587.28602</v>
      </c>
      <c r="DQ449" s="33">
        <v>21361.381740000001</v>
      </c>
      <c r="DR449" s="33">
        <v>28381.19976</v>
      </c>
      <c r="DS449" s="33">
        <v>23323.911510000002</v>
      </c>
      <c r="DT449" s="33">
        <v>17587.28602</v>
      </c>
      <c r="DU449" s="33">
        <v>21361.381740000001</v>
      </c>
      <c r="DV449" s="33">
        <v>28381.19976</v>
      </c>
      <c r="DW449" s="33">
        <v>23323.911510000002</v>
      </c>
      <c r="DX449" s="33">
        <v>17587.28602</v>
      </c>
      <c r="DY449" s="33">
        <v>21361.381740000001</v>
      </c>
      <c r="DZ449" s="33">
        <v>28381.19976</v>
      </c>
      <c r="EA449" s="33">
        <v>23323.911510000002</v>
      </c>
      <c r="EB449" s="33">
        <v>17587.28602</v>
      </c>
      <c r="EC449" s="33">
        <v>21361.381740000001</v>
      </c>
      <c r="ED449" s="33">
        <v>28381.19976</v>
      </c>
      <c r="EE449" s="33">
        <v>23323.911510000002</v>
      </c>
      <c r="EF449" s="33">
        <v>17587.28602</v>
      </c>
      <c r="EG449" s="33">
        <v>21361.381740000001</v>
      </c>
      <c r="EH449" s="33">
        <v>28381.19976</v>
      </c>
      <c r="EI449" s="33">
        <v>23323.911510000002</v>
      </c>
      <c r="EJ449" s="33">
        <v>17587.28602</v>
      </c>
      <c r="EK449" s="33">
        <v>21361.381740000001</v>
      </c>
      <c r="EL449" s="33">
        <v>28381.19976</v>
      </c>
      <c r="EM449" s="33">
        <v>23323.911510000002</v>
      </c>
      <c r="EN449" s="33">
        <v>17587.28602</v>
      </c>
      <c r="EO449" s="33">
        <v>21361.381740000001</v>
      </c>
      <c r="EP449" s="33">
        <v>28381.19976</v>
      </c>
      <c r="EQ449" s="33">
        <v>23323.911510000002</v>
      </c>
      <c r="ER449" s="33">
        <v>17587.28602</v>
      </c>
      <c r="ES449" s="33">
        <v>21361.381740000001</v>
      </c>
      <c r="ET449" s="33">
        <v>28381.19976</v>
      </c>
      <c r="EU449" s="33">
        <v>23323.911510000002</v>
      </c>
      <c r="EV449" s="33">
        <v>17587.28602</v>
      </c>
      <c r="EW449" s="33">
        <v>21361.381740000001</v>
      </c>
      <c r="EX449" s="33">
        <v>28381.19976</v>
      </c>
      <c r="EY449" s="33">
        <v>23323.911510000002</v>
      </c>
      <c r="EZ449" s="33">
        <v>17587.28602</v>
      </c>
      <c r="FA449" s="33">
        <v>21361.381740000001</v>
      </c>
      <c r="FB449" s="33">
        <v>28381.19976</v>
      </c>
      <c r="FC449" s="33">
        <v>23323.911510000002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5464.5587690000002</v>
      </c>
      <c r="DM464" s="33">
        <v>6637.2108660000004</v>
      </c>
      <c r="DN464" s="33">
        <v>8818.3437649999996</v>
      </c>
      <c r="DO464" s="33">
        <v>7246.9899560000003</v>
      </c>
      <c r="DP464" s="33">
        <v>7028.4474790000004</v>
      </c>
      <c r="DQ464" s="33">
        <v>8536.6980100000001</v>
      </c>
      <c r="DR464" s="33">
        <v>11342.044</v>
      </c>
      <c r="DS464" s="33">
        <v>9320.9882870000001</v>
      </c>
      <c r="DT464" s="33">
        <v>8283.9588519999998</v>
      </c>
      <c r="DU464" s="33">
        <v>10061.63242</v>
      </c>
      <c r="DV464" s="33">
        <v>13368.10527</v>
      </c>
      <c r="DW464" s="33">
        <v>10986.02268</v>
      </c>
      <c r="DX464" s="33">
        <v>9548.8469509999995</v>
      </c>
      <c r="DY464" s="33">
        <v>11597.955739999999</v>
      </c>
      <c r="DZ464" s="33">
        <v>15409.29808</v>
      </c>
      <c r="EA464" s="33">
        <v>12663.49231</v>
      </c>
      <c r="EB464" s="33">
        <v>10839.116609999999</v>
      </c>
      <c r="EC464" s="33">
        <v>13165.1073</v>
      </c>
      <c r="ED464" s="33">
        <v>17491.449980000001</v>
      </c>
      <c r="EE464" s="33">
        <v>14374.622450000001</v>
      </c>
      <c r="EF464" s="33">
        <v>12448.189410000001</v>
      </c>
      <c r="EG464" s="33">
        <v>15119.474689999999</v>
      </c>
      <c r="EH464" s="33">
        <v>20088.065310000002</v>
      </c>
      <c r="EI464" s="33">
        <v>16508.54304</v>
      </c>
      <c r="EJ464" s="33">
        <v>13874.565780000001</v>
      </c>
      <c r="EK464" s="33">
        <v>16851.940409999999</v>
      </c>
      <c r="EL464" s="33">
        <v>22389.857220000002</v>
      </c>
      <c r="EM464" s="33">
        <v>18400.175220000001</v>
      </c>
      <c r="EN464" s="33">
        <v>15285.74224</v>
      </c>
      <c r="EO464" s="33">
        <v>18565.944439999999</v>
      </c>
      <c r="EP464" s="33">
        <v>24667.12053</v>
      </c>
      <c r="EQ464" s="33">
        <v>20271.649590000001</v>
      </c>
      <c r="ER464" s="33">
        <v>17274.772150000001</v>
      </c>
      <c r="ES464" s="33">
        <v>20981.804800000002</v>
      </c>
      <c r="ET464" s="33">
        <v>27876.88553</v>
      </c>
      <c r="EU464" s="33">
        <v>22909.461780000001</v>
      </c>
      <c r="EV464" s="33">
        <v>19330.10814</v>
      </c>
      <c r="EW464" s="33">
        <v>23478.20002</v>
      </c>
      <c r="EX464" s="33">
        <v>31193.65091</v>
      </c>
      <c r="EY464" s="33">
        <v>25635.20779</v>
      </c>
      <c r="EZ464" s="33">
        <v>20103.659609999999</v>
      </c>
      <c r="FA464" s="33">
        <v>24417.749660000001</v>
      </c>
      <c r="FB464" s="33">
        <v>32441.957149999998</v>
      </c>
      <c r="FC464" s="33">
        <v>26661.076489999999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5464.5587690000002</v>
      </c>
      <c r="DM473" s="33">
        <v>6637.2108660000004</v>
      </c>
      <c r="DN473" s="33">
        <v>8818.3437649999996</v>
      </c>
      <c r="DO473" s="33">
        <v>7246.9899560000003</v>
      </c>
      <c r="DP473" s="33">
        <v>7028.4474790000004</v>
      </c>
      <c r="DQ473" s="33">
        <v>8536.6980100000001</v>
      </c>
      <c r="DR473" s="33">
        <v>11342.044</v>
      </c>
      <c r="DS473" s="33">
        <v>9320.9882870000001</v>
      </c>
      <c r="DT473" s="33">
        <v>8283.9588519999998</v>
      </c>
      <c r="DU473" s="33">
        <v>10061.63242</v>
      </c>
      <c r="DV473" s="33">
        <v>13368.10527</v>
      </c>
      <c r="DW473" s="33">
        <v>10986.02268</v>
      </c>
      <c r="DX473" s="33">
        <v>9548.8469509999995</v>
      </c>
      <c r="DY473" s="33">
        <v>11597.955739999999</v>
      </c>
      <c r="DZ473" s="33">
        <v>15409.29808</v>
      </c>
      <c r="EA473" s="33">
        <v>12663.49231</v>
      </c>
      <c r="EB473" s="33">
        <v>10839.116609999999</v>
      </c>
      <c r="EC473" s="33">
        <v>13165.1073</v>
      </c>
      <c r="ED473" s="33">
        <v>17491.449980000001</v>
      </c>
      <c r="EE473" s="33">
        <v>14374.622450000001</v>
      </c>
      <c r="EF473" s="33">
        <v>12448.189410000001</v>
      </c>
      <c r="EG473" s="33">
        <v>15119.474689999999</v>
      </c>
      <c r="EH473" s="33">
        <v>20088.065310000002</v>
      </c>
      <c r="EI473" s="33">
        <v>16508.54304</v>
      </c>
      <c r="EJ473" s="33">
        <v>13874.565780000001</v>
      </c>
      <c r="EK473" s="33">
        <v>16851.940409999999</v>
      </c>
      <c r="EL473" s="33">
        <v>22389.857220000002</v>
      </c>
      <c r="EM473" s="33">
        <v>18400.175220000001</v>
      </c>
      <c r="EN473" s="33">
        <v>15285.74224</v>
      </c>
      <c r="EO473" s="33">
        <v>18565.944439999999</v>
      </c>
      <c r="EP473" s="33">
        <v>24667.12053</v>
      </c>
      <c r="EQ473" s="33">
        <v>20271.649590000001</v>
      </c>
      <c r="ER473" s="33">
        <v>17274.772150000001</v>
      </c>
      <c r="ES473" s="33">
        <v>20981.804800000002</v>
      </c>
      <c r="ET473" s="33">
        <v>27876.88553</v>
      </c>
      <c r="EU473" s="33">
        <v>22909.461780000001</v>
      </c>
      <c r="EV473" s="33">
        <v>19330.10814</v>
      </c>
      <c r="EW473" s="33">
        <v>23478.20002</v>
      </c>
      <c r="EX473" s="33">
        <v>31193.65091</v>
      </c>
      <c r="EY473" s="33">
        <v>25635.20779</v>
      </c>
      <c r="EZ473" s="33">
        <v>20103.659609999999</v>
      </c>
      <c r="FA473" s="33">
        <v>24417.749660000001</v>
      </c>
      <c r="FB473" s="33">
        <v>32441.957149999998</v>
      </c>
      <c r="FC473" s="33">
        <v>26661.076489999999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N654" s="33">
        <v>180.6394943</v>
      </c>
      <c r="CQ654" s="33">
        <v>1861.7816150000001</v>
      </c>
      <c r="CR654" s="33">
        <v>1315.930159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1359.6216890000001</v>
      </c>
      <c r="DG654" s="33">
        <v>1861.7816150000001</v>
      </c>
      <c r="DH654" s="33">
        <v>1861.7816150000001</v>
      </c>
      <c r="DJ654" s="33">
        <v>502.15992679999999</v>
      </c>
      <c r="DK654" s="33">
        <v>1861.7816150000001</v>
      </c>
      <c r="DL654" s="33">
        <v>1048.755952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O656" s="33">
        <v>26.529203679999998</v>
      </c>
      <c r="DP656" s="33">
        <v>298.61946599999999</v>
      </c>
      <c r="DS656" s="33">
        <v>1171.074848</v>
      </c>
      <c r="DT656" s="33">
        <v>1171.074848</v>
      </c>
      <c r="DW656" s="33">
        <v>1171.074848</v>
      </c>
      <c r="DX656" s="33">
        <v>1144.545644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180.6394943</v>
      </c>
      <c r="CO665" s="33">
        <v>0</v>
      </c>
      <c r="CP665" s="33">
        <v>0</v>
      </c>
      <c r="CQ665" s="33">
        <v>1861.7816150000001</v>
      </c>
      <c r="CR665" s="33">
        <v>1315.930159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1359.6216890000001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502.15992679999999</v>
      </c>
      <c r="DK665" s="33">
        <v>1888.310819</v>
      </c>
      <c r="DL665" s="33">
        <v>1048.755952</v>
      </c>
      <c r="DM665" s="33">
        <v>0</v>
      </c>
      <c r="DN665" s="33">
        <v>0</v>
      </c>
      <c r="DO665" s="33">
        <v>1888.310819</v>
      </c>
      <c r="DP665" s="33">
        <v>2160.401081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3006.32726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1741.1143689999999</v>
      </c>
      <c r="CU666" s="33">
        <v>1689.614967</v>
      </c>
      <c r="CY666" s="33">
        <v>1660.641198</v>
      </c>
      <c r="DC666" s="33">
        <v>1732.8968030000001</v>
      </c>
      <c r="DG666" s="33">
        <v>175.22490210000001</v>
      </c>
      <c r="DK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1186.596137</v>
      </c>
      <c r="BW668" s="33">
        <v>1118.8826180000001</v>
      </c>
      <c r="CA668" s="33">
        <v>1113.568931</v>
      </c>
      <c r="CE668" s="33">
        <v>1028.9183029999999</v>
      </c>
      <c r="CI668" s="33">
        <v>678.80344769999999</v>
      </c>
      <c r="CM668" s="33">
        <v>23.303917269999999</v>
      </c>
      <c r="DK668" s="33">
        <v>676.15296639999997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4305.6725120000001</v>
      </c>
      <c r="BT677" s="33">
        <v>0</v>
      </c>
      <c r="BU677" s="33">
        <v>0</v>
      </c>
      <c r="BV677" s="33">
        <v>0</v>
      </c>
      <c r="BW677" s="33">
        <v>4237.9589930000002</v>
      </c>
      <c r="BX677" s="33">
        <v>0</v>
      </c>
      <c r="BY677" s="33">
        <v>0</v>
      </c>
      <c r="BZ677" s="33">
        <v>0</v>
      </c>
      <c r="CA677" s="33">
        <v>4232.6453060000003</v>
      </c>
      <c r="CB677" s="33">
        <v>0</v>
      </c>
      <c r="CC677" s="33">
        <v>0</v>
      </c>
      <c r="CD677" s="33">
        <v>0</v>
      </c>
      <c r="CE677" s="33">
        <v>4147.9946790000004</v>
      </c>
      <c r="CF677" s="33">
        <v>0</v>
      </c>
      <c r="CG677" s="33">
        <v>0</v>
      </c>
      <c r="CH677" s="33">
        <v>0</v>
      </c>
      <c r="CI677" s="33">
        <v>3797.8798230000002</v>
      </c>
      <c r="CJ677" s="33">
        <v>0</v>
      </c>
      <c r="CK677" s="33">
        <v>0</v>
      </c>
      <c r="CL677" s="33">
        <v>0</v>
      </c>
      <c r="CM677" s="33">
        <v>3142.3802930000002</v>
      </c>
      <c r="CN677" s="33">
        <v>0</v>
      </c>
      <c r="CO677" s="33">
        <v>0</v>
      </c>
      <c r="CP677" s="33">
        <v>0</v>
      </c>
      <c r="CQ677" s="33">
        <v>2145.6847250000001</v>
      </c>
      <c r="CR677" s="33">
        <v>0</v>
      </c>
      <c r="CS677" s="33">
        <v>0</v>
      </c>
      <c r="CT677" s="33">
        <v>0</v>
      </c>
      <c r="CU677" s="33">
        <v>2094.1853230000002</v>
      </c>
      <c r="CV677" s="33">
        <v>0</v>
      </c>
      <c r="CW677" s="33">
        <v>0</v>
      </c>
      <c r="CX677" s="33">
        <v>0</v>
      </c>
      <c r="CY677" s="33">
        <v>2065.211554</v>
      </c>
      <c r="CZ677" s="33">
        <v>0</v>
      </c>
      <c r="DA677" s="33">
        <v>0</v>
      </c>
      <c r="DB677" s="33">
        <v>0</v>
      </c>
      <c r="DC677" s="33">
        <v>2137.4671589999998</v>
      </c>
      <c r="DD677" s="33">
        <v>0</v>
      </c>
      <c r="DE677" s="33">
        <v>0</v>
      </c>
      <c r="DF677" s="33">
        <v>0</v>
      </c>
      <c r="DG677" s="33">
        <v>579.79525820000003</v>
      </c>
      <c r="DH677" s="33">
        <v>0</v>
      </c>
      <c r="DI677" s="33">
        <v>0</v>
      </c>
      <c r="DJ677" s="33">
        <v>0</v>
      </c>
      <c r="DK677" s="33">
        <v>3795.2293420000001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55.176077839999998</v>
      </c>
      <c r="BK678" s="33">
        <v>747.89609110000004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55.176077839999998</v>
      </c>
      <c r="BH689" s="33">
        <v>0</v>
      </c>
      <c r="BI689" s="33">
        <v>0</v>
      </c>
      <c r="BJ689" s="33">
        <v>0</v>
      </c>
      <c r="BK689" s="33">
        <v>747.89609110000004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G751" s="33">
        <v>2392.3656890000002</v>
      </c>
      <c r="DH751" s="33">
        <v>697.53382959999999</v>
      </c>
      <c r="DK751" s="33">
        <v>2581.860001</v>
      </c>
      <c r="DO751" s="33">
        <v>2771.3543129999998</v>
      </c>
      <c r="DS751" s="33">
        <v>2960.8486250000001</v>
      </c>
      <c r="DW751" s="33">
        <v>3150.3429369999999</v>
      </c>
      <c r="EA751" s="33">
        <v>3339.8372490000002</v>
      </c>
      <c r="EB751" s="33">
        <v>329.60384290000002</v>
      </c>
      <c r="EE751" s="33">
        <v>3529.331561</v>
      </c>
      <c r="EF751" s="33">
        <v>1079.624225</v>
      </c>
      <c r="EI751" s="33">
        <v>3652.879222</v>
      </c>
      <c r="EJ751" s="33">
        <v>1269.1185370000001</v>
      </c>
      <c r="EM751" s="33">
        <v>3529.331561</v>
      </c>
      <c r="EN751" s="33">
        <v>1458.6128490000001</v>
      </c>
      <c r="EQ751" s="33">
        <v>3981.3142979999998</v>
      </c>
      <c r="ER751" s="33">
        <v>1648.1071609999999</v>
      </c>
      <c r="EU751" s="33">
        <v>2909.2731079999999</v>
      </c>
      <c r="EV751" s="33">
        <v>1648.1071609999999</v>
      </c>
      <c r="EY751" s="33">
        <v>2716.0957320000002</v>
      </c>
      <c r="EZ751" s="33">
        <v>2338.1240299999999</v>
      </c>
      <c r="FC751" s="33">
        <v>3150.3429369999999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826.54018589999998</v>
      </c>
      <c r="EU753" s="33">
        <v>491.7377396</v>
      </c>
      <c r="FC753" s="33">
        <v>104.6896898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H756" s="33">
        <v>9.5807584349999999</v>
      </c>
      <c r="CI756" s="33">
        <v>366.67149369999998</v>
      </c>
      <c r="CL756" s="33">
        <v>33.172392870000003</v>
      </c>
      <c r="CM756" s="33">
        <v>366.67149369999998</v>
      </c>
      <c r="CQ756" s="33">
        <v>366.67149369999998</v>
      </c>
      <c r="CT756" s="33">
        <v>66.288916529999995</v>
      </c>
      <c r="CU756" s="33">
        <v>366.67149369999998</v>
      </c>
      <c r="CX756" s="33">
        <v>152.88787859999999</v>
      </c>
      <c r="CY756" s="33">
        <v>366.67149369999998</v>
      </c>
      <c r="DB756" s="33">
        <v>487.018326</v>
      </c>
      <c r="DC756" s="33">
        <v>926.62718570000004</v>
      </c>
      <c r="DF756" s="33">
        <v>489.26889699999998</v>
      </c>
      <c r="DG756" s="33">
        <v>926.62718570000004</v>
      </c>
      <c r="DJ756" s="33">
        <v>478.96617930000002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9.5807584349999999</v>
      </c>
      <c r="CI761" s="33">
        <v>2315.6204929999999</v>
      </c>
      <c r="CJ761" s="33">
        <v>0</v>
      </c>
      <c r="CK761" s="33">
        <v>0</v>
      </c>
      <c r="CL761" s="33">
        <v>33.172392870000003</v>
      </c>
      <c r="CM761" s="33">
        <v>2505.1148050000002</v>
      </c>
      <c r="CN761" s="33">
        <v>0</v>
      </c>
      <c r="CO761" s="33">
        <v>0</v>
      </c>
      <c r="CP761" s="33">
        <v>0</v>
      </c>
      <c r="CQ761" s="33">
        <v>3186.3468560000001</v>
      </c>
      <c r="CR761" s="33">
        <v>0</v>
      </c>
      <c r="CS761" s="33">
        <v>0</v>
      </c>
      <c r="CT761" s="33">
        <v>66.288916529999995</v>
      </c>
      <c r="CU761" s="33">
        <v>3375.8411679999999</v>
      </c>
      <c r="CV761" s="33">
        <v>0</v>
      </c>
      <c r="CW761" s="33">
        <v>0</v>
      </c>
      <c r="CX761" s="33">
        <v>152.88787859999999</v>
      </c>
      <c r="CY761" s="33">
        <v>3565.3354800000002</v>
      </c>
      <c r="CZ761" s="33">
        <v>0</v>
      </c>
      <c r="DA761" s="33">
        <v>0</v>
      </c>
      <c r="DB761" s="33">
        <v>487.018326</v>
      </c>
      <c r="DC761" s="33">
        <v>4314.785484</v>
      </c>
      <c r="DD761" s="33">
        <v>0</v>
      </c>
      <c r="DE761" s="33">
        <v>0</v>
      </c>
      <c r="DF761" s="33">
        <v>489.26889699999998</v>
      </c>
      <c r="DG761" s="33">
        <v>4504.2797959999998</v>
      </c>
      <c r="DH761" s="33">
        <v>697.53382959999999</v>
      </c>
      <c r="DI761" s="33">
        <v>0</v>
      </c>
      <c r="DJ761" s="33">
        <v>478.96617930000002</v>
      </c>
      <c r="DK761" s="33">
        <v>4693.7741079999996</v>
      </c>
      <c r="DL761" s="33">
        <v>0</v>
      </c>
      <c r="DM761" s="33">
        <v>0</v>
      </c>
      <c r="DN761" s="33">
        <v>0</v>
      </c>
      <c r="DO761" s="33">
        <v>4883.2684200000003</v>
      </c>
      <c r="DP761" s="33">
        <v>0</v>
      </c>
      <c r="DQ761" s="33">
        <v>0</v>
      </c>
      <c r="DR761" s="33">
        <v>0</v>
      </c>
      <c r="DS761" s="33">
        <v>5078.4475620000003</v>
      </c>
      <c r="DT761" s="33">
        <v>0</v>
      </c>
      <c r="DU761" s="33">
        <v>0</v>
      </c>
      <c r="DV761" s="33">
        <v>0</v>
      </c>
      <c r="DW761" s="33">
        <v>5267.9418740000001</v>
      </c>
      <c r="DX761" s="33">
        <v>0</v>
      </c>
      <c r="DY761" s="33">
        <v>0</v>
      </c>
      <c r="DZ761" s="33">
        <v>0</v>
      </c>
      <c r="EA761" s="33">
        <v>5457.4361859999999</v>
      </c>
      <c r="EB761" s="33">
        <v>329.60384290000002</v>
      </c>
      <c r="EC761" s="33">
        <v>0</v>
      </c>
      <c r="ED761" s="33">
        <v>0</v>
      </c>
      <c r="EE761" s="33">
        <v>5646.9304979999997</v>
      </c>
      <c r="EF761" s="33">
        <v>1079.624225</v>
      </c>
      <c r="EG761" s="33">
        <v>0</v>
      </c>
      <c r="EH761" s="33">
        <v>0</v>
      </c>
      <c r="EI761" s="33">
        <v>5770.4781579999999</v>
      </c>
      <c r="EJ761" s="33">
        <v>1269.1185370000001</v>
      </c>
      <c r="EK761" s="33">
        <v>0</v>
      </c>
      <c r="EL761" s="33">
        <v>0</v>
      </c>
      <c r="EM761" s="33">
        <v>5282.4989329999999</v>
      </c>
      <c r="EN761" s="33">
        <v>1458.6128490000001</v>
      </c>
      <c r="EO761" s="33">
        <v>0</v>
      </c>
      <c r="EP761" s="33">
        <v>0</v>
      </c>
      <c r="EQ761" s="33">
        <v>4907.9414839999999</v>
      </c>
      <c r="ER761" s="33">
        <v>1648.1071609999999</v>
      </c>
      <c r="ES761" s="33">
        <v>0</v>
      </c>
      <c r="ET761" s="33">
        <v>0</v>
      </c>
      <c r="EU761" s="33">
        <v>4327.6380330000002</v>
      </c>
      <c r="EV761" s="33">
        <v>1648.1071609999999</v>
      </c>
      <c r="EW761" s="33">
        <v>0</v>
      </c>
      <c r="EX761" s="33">
        <v>0</v>
      </c>
      <c r="EY761" s="33">
        <v>3642.7229179999999</v>
      </c>
      <c r="EZ761" s="33">
        <v>2338.1240299999999</v>
      </c>
      <c r="FA761" s="33">
        <v>0</v>
      </c>
      <c r="FB761" s="33">
        <v>0</v>
      </c>
      <c r="FC761" s="33">
        <v>4181.6598119999999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60206.258560000002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65641.422569999995</v>
      </c>
      <c r="M762" s="33">
        <v>61707.588259999997</v>
      </c>
      <c r="N762" s="33">
        <v>61949.39862</v>
      </c>
      <c r="O762" s="33">
        <v>63865.230450000003</v>
      </c>
      <c r="P762" s="33">
        <v>68278.414879999997</v>
      </c>
      <c r="Q762" s="33">
        <v>64194.102899999998</v>
      </c>
      <c r="R762" s="33">
        <v>64437.880660000003</v>
      </c>
      <c r="S762" s="33">
        <v>66440.042549999998</v>
      </c>
      <c r="T762" s="33">
        <v>68315.538790000006</v>
      </c>
      <c r="U762" s="33">
        <v>64242.57</v>
      </c>
      <c r="V762" s="33">
        <v>64484.476049999997</v>
      </c>
      <c r="W762" s="33">
        <v>66486.229420000003</v>
      </c>
      <c r="X762" s="33">
        <v>69555.975130000006</v>
      </c>
      <c r="Y762" s="33">
        <v>65414.335229999997</v>
      </c>
      <c r="Z762" s="33">
        <v>65659.008910000004</v>
      </c>
      <c r="AA762" s="33">
        <v>67692.905960000004</v>
      </c>
      <c r="AB762" s="33">
        <v>70679.150609999997</v>
      </c>
      <c r="AC762" s="33">
        <v>66462.644369999995</v>
      </c>
      <c r="AD762" s="33">
        <v>66706.32389</v>
      </c>
      <c r="AE762" s="33">
        <v>68778.360060000006</v>
      </c>
      <c r="AF762" s="33">
        <v>75854.284079999998</v>
      </c>
      <c r="AG762" s="33">
        <v>71336.472519999996</v>
      </c>
      <c r="AH762" s="33">
        <v>71606.284140000003</v>
      </c>
      <c r="AI762" s="33">
        <v>73824.958480000001</v>
      </c>
      <c r="AJ762" s="33">
        <v>79651.434309999997</v>
      </c>
      <c r="AK762" s="33">
        <v>74921.969280000005</v>
      </c>
      <c r="AL762" s="33">
        <v>75213.316940000004</v>
      </c>
      <c r="AM762" s="33">
        <v>77536.344979999994</v>
      </c>
      <c r="AN762" s="33">
        <v>83543.565239999996</v>
      </c>
      <c r="AO762" s="33">
        <v>78603.965320000003</v>
      </c>
      <c r="AP762" s="33">
        <v>78918.588390000004</v>
      </c>
      <c r="AQ762" s="33">
        <v>81343.340060000002</v>
      </c>
      <c r="AR762" s="33">
        <v>86965.191189999998</v>
      </c>
      <c r="AS762" s="33">
        <v>81817.162100000001</v>
      </c>
      <c r="AT762" s="33">
        <v>82142.17959</v>
      </c>
      <c r="AU762" s="33">
        <v>84670.778640000004</v>
      </c>
      <c r="AV762" s="33">
        <v>90531.522830000002</v>
      </c>
      <c r="AW762" s="33">
        <v>85161.330360000007</v>
      </c>
      <c r="AX762" s="33">
        <v>85496.803140000004</v>
      </c>
      <c r="AY762" s="33">
        <v>88136.411120000004</v>
      </c>
      <c r="AZ762" s="33">
        <v>94135.382870000001</v>
      </c>
      <c r="BA762" s="33">
        <v>88541.113329999993</v>
      </c>
      <c r="BB762" s="33">
        <v>88888.800889999999</v>
      </c>
      <c r="BC762" s="33">
        <v>91640.139389999997</v>
      </c>
      <c r="BD762" s="33">
        <v>97866.67959</v>
      </c>
      <c r="BE762" s="33">
        <v>92036.379780000003</v>
      </c>
      <c r="BF762" s="33">
        <v>92394.93793</v>
      </c>
      <c r="BG762" s="33">
        <v>95265.377129999993</v>
      </c>
      <c r="BH762" s="33">
        <v>101071.2778</v>
      </c>
      <c r="BI762" s="33">
        <v>95046.331260000006</v>
      </c>
      <c r="BJ762" s="33">
        <v>95413.51698</v>
      </c>
      <c r="BK762" s="33">
        <v>98386.882450000005</v>
      </c>
      <c r="BL762" s="33">
        <v>104084.2784</v>
      </c>
      <c r="BM762" s="33">
        <v>97865.232650000005</v>
      </c>
      <c r="BN762" s="33">
        <v>98242.41287</v>
      </c>
      <c r="BO762" s="33">
        <v>101312.6379</v>
      </c>
      <c r="BP762" s="33">
        <v>107212.5554</v>
      </c>
      <c r="BQ762" s="33">
        <v>100791.2757</v>
      </c>
      <c r="BR762" s="33">
        <v>101179.1934</v>
      </c>
      <c r="BS762" s="33">
        <v>104349.32309999999</v>
      </c>
      <c r="BT762" s="33">
        <v>110429.591</v>
      </c>
      <c r="BU762" s="33">
        <v>103802.5334</v>
      </c>
      <c r="BV762" s="33">
        <v>104202.80220000001</v>
      </c>
      <c r="BW762" s="33">
        <v>107473.7543</v>
      </c>
      <c r="BX762" s="33">
        <v>113747.8512</v>
      </c>
      <c r="BY762" s="33">
        <v>106913.4743</v>
      </c>
      <c r="BZ762" s="33">
        <v>107328.1936</v>
      </c>
      <c r="CA762" s="33">
        <v>110700.7702</v>
      </c>
      <c r="CB762" s="33">
        <v>117231.1768</v>
      </c>
      <c r="CC762" s="33">
        <v>110175.2596</v>
      </c>
      <c r="CD762" s="33">
        <v>110601.6839</v>
      </c>
      <c r="CE762" s="33">
        <v>114084.1634</v>
      </c>
      <c r="CF762" s="33">
        <v>120773.2216</v>
      </c>
      <c r="CG762" s="33">
        <v>113496.1666</v>
      </c>
      <c r="CH762" s="33">
        <v>113934.5178</v>
      </c>
      <c r="CI762" s="33">
        <v>117526.6137</v>
      </c>
      <c r="CJ762" s="33">
        <v>124311.9691</v>
      </c>
      <c r="CK762" s="33">
        <v>116817.6327</v>
      </c>
      <c r="CL762" s="33">
        <v>117268.8394</v>
      </c>
      <c r="CM762" s="33">
        <v>120968.58259999999</v>
      </c>
      <c r="CN762" s="33">
        <v>127965.15150000001</v>
      </c>
      <c r="CO762" s="33">
        <v>120238.8751</v>
      </c>
      <c r="CP762" s="33">
        <v>120702.5239</v>
      </c>
      <c r="CQ762" s="33">
        <v>124514.81849999999</v>
      </c>
      <c r="CR762" s="33">
        <v>131740.5287</v>
      </c>
      <c r="CS762" s="33">
        <v>123779.83199999999</v>
      </c>
      <c r="CT762" s="33">
        <v>124256.325</v>
      </c>
      <c r="CU762" s="33">
        <v>128184.1646</v>
      </c>
      <c r="CV762" s="33">
        <v>135761.74660000001</v>
      </c>
      <c r="CW762" s="33">
        <v>127557.67750000001</v>
      </c>
      <c r="CX762" s="33">
        <v>128050.2383</v>
      </c>
      <c r="CY762" s="33">
        <v>132096.75760000001</v>
      </c>
      <c r="CZ762" s="33">
        <v>139735.0889</v>
      </c>
      <c r="DA762" s="33">
        <v>131282.53589999999</v>
      </c>
      <c r="DB762" s="33">
        <v>131788.4644</v>
      </c>
      <c r="DC762" s="33">
        <v>135958.03630000001</v>
      </c>
      <c r="DD762" s="33">
        <v>143746.79089999999</v>
      </c>
      <c r="DE762" s="33">
        <v>135029.3542</v>
      </c>
      <c r="DF762" s="33">
        <v>135549.66200000001</v>
      </c>
      <c r="DG762" s="33">
        <v>139850.77470000001</v>
      </c>
      <c r="DH762" s="33">
        <v>147605.6966</v>
      </c>
      <c r="DI762" s="33">
        <v>138631.00719999999</v>
      </c>
      <c r="DJ762" s="33">
        <v>139164.99950000001</v>
      </c>
      <c r="DK762" s="33">
        <v>143594.1661</v>
      </c>
      <c r="DL762" s="33">
        <v>151431.6231</v>
      </c>
      <c r="DM762" s="33">
        <v>142203.18719999999</v>
      </c>
      <c r="DN762" s="33">
        <v>142751.7592</v>
      </c>
      <c r="DO762" s="33">
        <v>147307.16450000001</v>
      </c>
      <c r="DP762" s="33">
        <v>154810.87839999999</v>
      </c>
      <c r="DQ762" s="33">
        <v>145355.5754</v>
      </c>
      <c r="DR762" s="33">
        <v>145917.0876</v>
      </c>
      <c r="DS762" s="33">
        <v>150585.0742</v>
      </c>
      <c r="DT762" s="33">
        <v>158201.014</v>
      </c>
      <c r="DU762" s="33">
        <v>148516.38250000001</v>
      </c>
      <c r="DV762" s="33">
        <v>149090.0392</v>
      </c>
      <c r="DW762" s="33">
        <v>153872.07990000001</v>
      </c>
      <c r="DX762" s="33">
        <v>161604.43410000001</v>
      </c>
      <c r="DY762" s="33">
        <v>151688.0399</v>
      </c>
      <c r="DZ762" s="33">
        <v>152274.4503</v>
      </c>
      <c r="EA762" s="33">
        <v>157171.63449999999</v>
      </c>
      <c r="EB762" s="33">
        <v>165074.98300000001</v>
      </c>
      <c r="EC762" s="33">
        <v>154919.375</v>
      </c>
      <c r="ED762" s="33">
        <v>155518.144</v>
      </c>
      <c r="EE762" s="33">
        <v>160534.60089999999</v>
      </c>
      <c r="EF762" s="33">
        <v>168614.64050000001</v>
      </c>
      <c r="EG762" s="33">
        <v>158214.73439999999</v>
      </c>
      <c r="EH762" s="33">
        <v>158825.52840000001</v>
      </c>
      <c r="EI762" s="33">
        <v>163964.48449999999</v>
      </c>
      <c r="EJ762" s="33">
        <v>172178.08439999999</v>
      </c>
      <c r="EK762" s="33">
        <v>161531.04980000001</v>
      </c>
      <c r="EL762" s="33">
        <v>162153.40210000001</v>
      </c>
      <c r="EM762" s="33">
        <v>167417.07149999999</v>
      </c>
      <c r="EN762" s="33">
        <v>175710.1562</v>
      </c>
      <c r="EO762" s="33">
        <v>164814.61069999999</v>
      </c>
      <c r="EP762" s="33">
        <v>165449.20730000001</v>
      </c>
      <c r="EQ762" s="33">
        <v>170837.32250000001</v>
      </c>
      <c r="ER762" s="33">
        <v>179590.82320000001</v>
      </c>
      <c r="ES762" s="33">
        <v>168413.67939999999</v>
      </c>
      <c r="ET762" s="33">
        <v>169062.09510000001</v>
      </c>
      <c r="EU762" s="33">
        <v>174588.01920000001</v>
      </c>
      <c r="EV762" s="33">
        <v>183320.0589</v>
      </c>
      <c r="EW762" s="33">
        <v>171871.43530000001</v>
      </c>
      <c r="EX762" s="33">
        <v>172532.8443</v>
      </c>
      <c r="EY762" s="33">
        <v>178193.38200000001</v>
      </c>
      <c r="EZ762" s="33">
        <v>187005.1967</v>
      </c>
      <c r="FA762" s="33">
        <v>175289.55</v>
      </c>
      <c r="FB762" s="33">
        <v>175963.86120000001</v>
      </c>
      <c r="FC762" s="33">
        <v>181757.73079999999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50575.980130000004</v>
      </c>
      <c r="D4" s="1">
        <f>PLANEL_GerMED_Trim_Resultado!Q245</f>
        <v>44209.95865</v>
      </c>
      <c r="E4" s="1">
        <f>PLANEL_GerMED_Trim_Resultado!R245</f>
        <v>45075.401469999997</v>
      </c>
      <c r="F4" s="1">
        <f>PLANEL_GerMED_Trim_Resultado!S245</f>
        <v>44400.424729999999</v>
      </c>
      <c r="G4" s="1">
        <f>PLANEL_GerMED_Trim_Resultado!T245</f>
        <v>53976.340499999998</v>
      </c>
      <c r="H4" s="1">
        <f>PLANEL_GerMED_Trim_Resultado!U245</f>
        <v>45100.221660000003</v>
      </c>
      <c r="I4" s="1">
        <f>PLANEL_GerMED_Trim_Resultado!V245</f>
        <v>42829.787960000001</v>
      </c>
      <c r="J4" s="1">
        <f>PLANEL_GerMED_Trim_Resultado!W245</f>
        <v>45172.438040000001</v>
      </c>
      <c r="K4" s="1">
        <f>PLANEL_GerMED_Trim_Resultado!X245</f>
        <v>54674.070679999997</v>
      </c>
      <c r="L4" s="1">
        <f>PLANEL_GerMED_Trim_Resultado!Y245</f>
        <v>45926.030890000002</v>
      </c>
      <c r="M4" s="1">
        <f>PLANEL_GerMED_Trim_Resultado!Z245</f>
        <v>43556.386209999997</v>
      </c>
      <c r="N4" s="1">
        <f>PLANEL_GerMED_Trim_Resultado!AA245</f>
        <v>45172.438040000001</v>
      </c>
      <c r="O4" s="1">
        <f>PLANEL_GerMED_Trim_Resultado!AB245</f>
        <v>53691.876510000002</v>
      </c>
      <c r="P4" s="1">
        <f>PLANEL_GerMED_Trim_Resultado!AC245</f>
        <v>44401.815069999997</v>
      </c>
      <c r="Q4" s="1">
        <f>PLANEL_GerMED_Trim_Resultado!AD245</f>
        <v>41419.982629999999</v>
      </c>
      <c r="R4" s="1">
        <f>PLANEL_GerMED_Trim_Resultado!AE245</f>
        <v>46778.802040000002</v>
      </c>
      <c r="S4" s="1">
        <f>PLANEL_GerMED_Trim_Resultado!AF245</f>
        <v>57977.730949999997</v>
      </c>
      <c r="T4" s="1">
        <f>PLANEL_GerMED_Trim_Resultado!AG245</f>
        <v>48407.861790000003</v>
      </c>
      <c r="U4" s="1">
        <f>PLANEL_GerMED_Trim_Resultado!AH245</f>
        <v>45160.360990000001</v>
      </c>
      <c r="V4" s="1">
        <f>PLANEL_GerMED_Trim_Resultado!AI245</f>
        <v>48426.768210000002</v>
      </c>
      <c r="W4" s="1">
        <f>PLANEL_GerMED_Trim_Resultado!AJ245</f>
        <v>60989.182809999998</v>
      </c>
      <c r="X4" s="1">
        <f>PLANEL_GerMED_Trim_Resultado!AK245</f>
        <v>50996.310949999999</v>
      </c>
      <c r="Y4" s="1">
        <f>PLANEL_GerMED_Trim_Resultado!AL245</f>
        <v>47956.477220000001</v>
      </c>
      <c r="Z4" s="1">
        <f>PLANEL_GerMED_Trim_Resultado!AM245</f>
        <v>50290.599589999998</v>
      </c>
      <c r="AA4" s="1">
        <f>PLANEL_GerMED_Trim_Resultado!AN245</f>
        <v>63199.864800000003</v>
      </c>
      <c r="AB4" s="1">
        <f>PLANEL_GerMED_Trim_Resultado!AO245</f>
        <v>53266.278989999999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67531.969889999993</v>
      </c>
      <c r="AF4" s="1">
        <f>PLANEL_GerMED_Trim_Resultado!AS245</f>
        <v>56843.754970000002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66360.129759999996</v>
      </c>
      <c r="AJ4" s="1">
        <f>PLANEL_GerMED_Trim_Resultado!AW245</f>
        <v>55134.702570000001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67747.783259999997</v>
      </c>
      <c r="AN4" s="1">
        <f>PLANEL_GerMED_Trim_Resultado!BA245</f>
        <v>57094.931429999997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69948.538740000004</v>
      </c>
      <c r="AR4" s="1">
        <f>PLANEL_GerMED_Trim_Resultado!BE245</f>
        <v>58100.231359999998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73912.053459999996</v>
      </c>
      <c r="AV4" s="1">
        <f>PLANEL_GerMED_Trim_Resultado!BI245</f>
        <v>63271.604570000003</v>
      </c>
      <c r="AW4" s="1">
        <f>PLANEL_GerMED_Trim_Resultado!BJ245</f>
        <v>51666.432569999997</v>
      </c>
      <c r="AX4" s="1">
        <f>PLANEL_GerMED_Trim_Resultado!BK245</f>
        <v>51521.547899999998</v>
      </c>
      <c r="AY4" s="1">
        <f>PLANEL_GerMED_Trim_Resultado!BL245</f>
        <v>71873.299110000007</v>
      </c>
      <c r="AZ4" s="1">
        <f>PLANEL_GerMED_Trim_Resultado!BM245</f>
        <v>59331.061350000004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73747.320229999998</v>
      </c>
      <c r="BD4" s="1">
        <f>PLANEL_GerMED_Trim_Resultado!BQ245</f>
        <v>60882.054680000001</v>
      </c>
      <c r="BE4" s="1">
        <f>PLANEL_GerMED_Trim_Resultado!BR245</f>
        <v>52971.172400000003</v>
      </c>
      <c r="BF4" s="1">
        <f>PLANEL_GerMED_Trim_Resultado!BS245</f>
        <v>53148.619870000002</v>
      </c>
      <c r="BG4" s="1">
        <f>PLANEL_GerMED_Trim_Resultado!BT245</f>
        <v>74345.74626</v>
      </c>
      <c r="BH4" s="1">
        <f>PLANEL_GerMED_Trim_Resultado!BU245</f>
        <v>61301.34418</v>
      </c>
      <c r="BI4" s="1">
        <f>PLANEL_GerMED_Trim_Resultado!BV245</f>
        <v>53019.62644</v>
      </c>
      <c r="BJ4" s="1">
        <f>PLANEL_GerMED_Trim_Resultado!BW245</f>
        <v>53226.906410000003</v>
      </c>
      <c r="BK4" s="1">
        <f>PLANEL_GerMED_Trim_Resultado!BX245</f>
        <v>75226.926600000006</v>
      </c>
      <c r="BL4" s="1">
        <f>PLANEL_GerMED_Trim_Resultado!BY245</f>
        <v>61634.88422</v>
      </c>
      <c r="BM4" s="1">
        <f>PLANEL_GerMED_Trim_Resultado!BZ245</f>
        <v>53019.62644</v>
      </c>
      <c r="BN4" s="1">
        <f>PLANEL_GerMED_Trim_Resultado!CA245</f>
        <v>53226.906410000003</v>
      </c>
      <c r="BO4" s="1">
        <f>PLANEL_GerMED_Trim_Resultado!CB245</f>
        <v>75930.281950000004</v>
      </c>
      <c r="BP4" s="1">
        <f>PLANEL_GerMED_Trim_Resultado!CC245</f>
        <v>65949.21617</v>
      </c>
      <c r="BQ4" s="1">
        <f>PLANEL_GerMED_Trim_Resultado!CD245</f>
        <v>53019.62644</v>
      </c>
      <c r="BR4" s="1">
        <f>PLANEL_GerMED_Trim_Resultado!CE245</f>
        <v>53226.906410000003</v>
      </c>
      <c r="BS4" s="1">
        <f>PLANEL_GerMED_Trim_Resultado!CF245</f>
        <v>76002.059150000001</v>
      </c>
      <c r="BT4" s="1">
        <f>PLANEL_GerMED_Trim_Resultado!CG245</f>
        <v>64123.495589999999</v>
      </c>
      <c r="BU4" s="1">
        <f>PLANEL_GerMED_Trim_Resultado!CH245</f>
        <v>53041.960830000004</v>
      </c>
      <c r="BV4" s="1">
        <f>PLANEL_GerMED_Trim_Resultado!CI245</f>
        <v>53258.153570000002</v>
      </c>
      <c r="BW4" s="1">
        <f>PLANEL_GerMED_Trim_Resultado!CJ245</f>
        <v>76896.054579999996</v>
      </c>
      <c r="BX4" s="1">
        <f>PLANEL_GerMED_Trim_Resultado!CK245</f>
        <v>64897.93705</v>
      </c>
      <c r="BY4" s="1">
        <f>PLANEL_GerMED_Trim_Resultado!CL245</f>
        <v>53328.17325</v>
      </c>
      <c r="BZ4" s="1">
        <f>PLANEL_GerMED_Trim_Resultado!CM245</f>
        <v>53634.817239999997</v>
      </c>
      <c r="CA4" s="1">
        <f>PLANEL_GerMED_Trim_Resultado!CN245</f>
        <v>78300.091039999999</v>
      </c>
      <c r="CB4" s="1">
        <f>PLANEL_GerMED_Trim_Resultado!CO245</f>
        <v>65801.921180000005</v>
      </c>
      <c r="CC4" s="1">
        <f>PLANEL_GerMED_Trim_Resultado!CP245</f>
        <v>53782.041550000002</v>
      </c>
      <c r="CD4" s="1">
        <f>PLANEL_GerMED_Trim_Resultado!CQ245</f>
        <v>54219.568149999999</v>
      </c>
      <c r="CE4" s="1">
        <f>PLANEL_GerMED_Trim_Resultado!CR245</f>
        <v>78330.424540000007</v>
      </c>
      <c r="CF4" s="1">
        <f>PLANEL_GerMED_Trim_Resultado!CS245</f>
        <v>66915.718259999994</v>
      </c>
      <c r="CG4" s="1">
        <f>PLANEL_GerMED_Trim_Resultado!CT245</f>
        <v>53791.446029999999</v>
      </c>
      <c r="CH4" s="1">
        <f>PLANEL_GerMED_Trim_Resultado!CU245</f>
        <v>54232.826670000002</v>
      </c>
      <c r="CI4" s="1">
        <f>PLANEL_GerMED_Trim_Resultado!CV245</f>
        <v>78696.074110000001</v>
      </c>
      <c r="CJ4" s="1">
        <f>PLANEL_GerMED_Trim_Resultado!CW245</f>
        <v>68140.377739999996</v>
      </c>
      <c r="CK4" s="1">
        <f>PLANEL_GerMED_Trim_Resultado!CX245</f>
        <v>53983.844729999997</v>
      </c>
      <c r="CL4" s="1">
        <f>PLANEL_GerMED_Trim_Resultado!CY245</f>
        <v>54489.518470000003</v>
      </c>
      <c r="CM4" s="1">
        <f>PLANEL_GerMED_Trim_Resultado!CZ245</f>
        <v>78696.074110000001</v>
      </c>
      <c r="CN4" s="1">
        <f>PLANEL_GerMED_Trim_Resultado!DA245</f>
        <v>69590.240860000005</v>
      </c>
      <c r="CO4" s="1">
        <f>PLANEL_GerMED_Trim_Resultado!DB245</f>
        <v>53983.844729999997</v>
      </c>
      <c r="CP4" s="1">
        <f>PLANEL_GerMED_Trim_Resultado!DC245</f>
        <v>54489.518470000003</v>
      </c>
      <c r="CQ4" s="1">
        <f>PLANEL_GerMED_Trim_Resultado!DD245</f>
        <v>78696.074110000001</v>
      </c>
      <c r="CR4" s="1">
        <f>PLANEL_GerMED_Trim_Resultado!DE245</f>
        <v>69590.240860000005</v>
      </c>
      <c r="CS4" s="1">
        <f>PLANEL_GerMED_Trim_Resultado!DF245</f>
        <v>53983.844729999997</v>
      </c>
      <c r="CT4" s="1">
        <f>PLANEL_GerMED_Trim_Resultado!DG245</f>
        <v>54489.518470000003</v>
      </c>
      <c r="CU4" s="1">
        <f>PLANEL_GerMED_Trim_Resultado!DH245</f>
        <v>79051.146949999995</v>
      </c>
      <c r="CV4" s="1">
        <f>PLANEL_GerMED_Trim_Resultado!DI245</f>
        <v>69846.326709999994</v>
      </c>
      <c r="CW4" s="1">
        <f>PLANEL_GerMED_Trim_Resultado!DJ245</f>
        <v>54169.934979999998</v>
      </c>
      <c r="CX4" s="1">
        <f>PLANEL_GerMED_Trim_Resultado!DK245</f>
        <v>54748.315029999998</v>
      </c>
      <c r="CY4" s="68">
        <f>PLANEL_GerMED_Trim_Resultado!DL245</f>
        <v>79051.146949999995</v>
      </c>
      <c r="CZ4" s="68">
        <f>PLANEL_GerMED_Trim_Resultado!DM245</f>
        <v>69846.326709999994</v>
      </c>
      <c r="DA4" s="68">
        <f>PLANEL_GerMED_Trim_Resultado!DN245</f>
        <v>54169.934979999998</v>
      </c>
      <c r="DB4" s="68">
        <f>PLANEL_GerMED_Trim_Resultado!DO245</f>
        <v>54748.315029999998</v>
      </c>
      <c r="DC4" s="1">
        <f>PLANEL_GerMED_Trim_Resultado!DP245</f>
        <v>79051.146949999995</v>
      </c>
      <c r="DD4" s="1">
        <f>PLANEL_GerMED_Trim_Resultado!DQ245</f>
        <v>69846.326709999994</v>
      </c>
      <c r="DE4" s="1">
        <f>PLANEL_GerMED_Trim_Resultado!DR245</f>
        <v>54169.934979999998</v>
      </c>
      <c r="DF4" s="1">
        <f>PLANEL_GerMED_Trim_Resultado!DS245</f>
        <v>54748.315029999998</v>
      </c>
      <c r="DG4" s="1">
        <f>PLANEL_GerMED_Trim_Resultado!DT245</f>
        <v>79051.146949999995</v>
      </c>
      <c r="DH4" s="1">
        <f>PLANEL_GerMED_Trim_Resultado!DU245</f>
        <v>69846.326709999994</v>
      </c>
      <c r="DI4" s="1">
        <f>PLANEL_GerMED_Trim_Resultado!DV245</f>
        <v>54169.934979999998</v>
      </c>
      <c r="DJ4" s="1">
        <f>PLANEL_GerMED_Trim_Resultado!DW245</f>
        <v>54748.315029999998</v>
      </c>
      <c r="DK4" s="1">
        <f>PLANEL_GerMED_Trim_Resultado!DX245</f>
        <v>79051.146949999995</v>
      </c>
      <c r="DL4" s="1">
        <f>PLANEL_GerMED_Trim_Resultado!DY245</f>
        <v>69846.326709999994</v>
      </c>
      <c r="DM4" s="1">
        <f>PLANEL_GerMED_Trim_Resultado!DZ245</f>
        <v>54169.934979999998</v>
      </c>
      <c r="DN4" s="1">
        <f>PLANEL_GerMED_Trim_Resultado!EA245</f>
        <v>54748.315029999998</v>
      </c>
      <c r="DO4" s="1">
        <f>PLANEL_GerMED_Trim_Resultado!EB245</f>
        <v>79051.146949999995</v>
      </c>
      <c r="DP4" s="1">
        <f>PLANEL_GerMED_Trim_Resultado!EC245</f>
        <v>69846.326709999994</v>
      </c>
      <c r="DQ4" s="1">
        <f>PLANEL_GerMED_Trim_Resultado!ED245</f>
        <v>54169.934979999998</v>
      </c>
      <c r="DR4" s="1">
        <f>PLANEL_GerMED_Trim_Resultado!EE245</f>
        <v>54748.315029999998</v>
      </c>
      <c r="DS4" s="1">
        <f>PLANEL_GerMED_Trim_Resultado!EF245</f>
        <v>79051.146949999995</v>
      </c>
      <c r="DT4" s="1">
        <f>PLANEL_GerMED_Trim_Resultado!EG245</f>
        <v>69846.326709999994</v>
      </c>
      <c r="DU4" s="1">
        <f>PLANEL_GerMED_Trim_Resultado!EH245</f>
        <v>54169.934979999998</v>
      </c>
      <c r="DV4" s="1">
        <f>PLANEL_GerMED_Trim_Resultado!EI245</f>
        <v>54748.315029999998</v>
      </c>
      <c r="DW4" s="1">
        <f>PLANEL_GerMED_Trim_Resultado!EJ245</f>
        <v>79051.146949999995</v>
      </c>
      <c r="DX4" s="1">
        <f>PLANEL_GerMED_Trim_Resultado!EK245</f>
        <v>69846.326709999994</v>
      </c>
      <c r="DY4" s="1">
        <f>PLANEL_GerMED_Trim_Resultado!EL245</f>
        <v>54169.934979999998</v>
      </c>
      <c r="DZ4" s="1">
        <f>PLANEL_GerMED_Trim_Resultado!EM245</f>
        <v>54748.315029999998</v>
      </c>
      <c r="EA4" s="1">
        <f>PLANEL_GerMED_Trim_Resultado!EN245</f>
        <v>79051.146949999995</v>
      </c>
      <c r="EB4" s="1">
        <f>PLANEL_GerMED_Trim_Resultado!EO245</f>
        <v>69846.326709999994</v>
      </c>
      <c r="EC4" s="1">
        <f>PLANEL_GerMED_Trim_Resultado!EP245</f>
        <v>54021.9159</v>
      </c>
      <c r="ED4" s="1">
        <f>PLANEL_GerMED_Trim_Resultado!EQ245</f>
        <v>54748.315029999998</v>
      </c>
      <c r="EE4" s="1">
        <f>PLANEL_GerMED_Trim_Resultado!ER245</f>
        <v>79051.146949999995</v>
      </c>
      <c r="EF4" s="1">
        <f>PLANEL_GerMED_Trim_Resultado!ES245</f>
        <v>69846.326709999994</v>
      </c>
      <c r="EG4" s="1">
        <f>PLANEL_GerMED_Trim_Resultado!ET245</f>
        <v>51458.144200000002</v>
      </c>
      <c r="EH4" s="1">
        <f>PLANEL_GerMED_Trim_Resultado!EU245</f>
        <v>54748.315029999998</v>
      </c>
      <c r="EI4" s="1">
        <f>PLANEL_GerMED_Trim_Resultado!EV245</f>
        <v>79153.53615</v>
      </c>
      <c r="EJ4" s="1">
        <f>PLANEL_GerMED_Trim_Resultado!EW245</f>
        <v>69931.507490000004</v>
      </c>
      <c r="EK4" s="1">
        <f>PLANEL_GerMED_Trim_Resultado!EX245</f>
        <v>48896.377410000001</v>
      </c>
      <c r="EL4" s="1">
        <f>PLANEL_GerMED_Trim_Resultado!EY245</f>
        <v>54815.44268</v>
      </c>
      <c r="EM4" s="1">
        <f>PLANEL_GerMED_Trim_Resultado!EZ245</f>
        <v>79219.469119999994</v>
      </c>
      <c r="EN4" s="1">
        <f>PLANEL_GerMED_Trim_Resultado!FA245</f>
        <v>69989.14791</v>
      </c>
      <c r="EO4" s="1">
        <f>PLANEL_GerMED_Trim_Resultado!FB245</f>
        <v>48332.207490000001</v>
      </c>
      <c r="EP4" s="1">
        <f>PLANEL_GerMED_Trim_Resultado!FC245</f>
        <v>54868.451930000003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2578.3209270000002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3514.159744</v>
      </c>
      <c r="P5" s="1">
        <f>PLANEL_GerMED_Trim_Resultado!AC257</f>
        <v>3199.6163270000002</v>
      </c>
      <c r="Q5" s="1">
        <f>PLANEL_GerMED_Trim_Resultado!AD257</f>
        <v>2757.93941</v>
      </c>
      <c r="R5" s="1">
        <f>PLANEL_GerMED_Trim_Resultado!AE257</f>
        <v>2986.0986950000001</v>
      </c>
      <c r="S5" s="1">
        <f>PLANEL_GerMED_Trim_Resultado!AF257</f>
        <v>3387.8348759999999</v>
      </c>
      <c r="T5" s="1">
        <f>PLANEL_GerMED_Trim_Resultado!AG257</f>
        <v>3171.9702910000001</v>
      </c>
      <c r="U5" s="1">
        <f>PLANEL_GerMED_Trim_Resultado!AH257</f>
        <v>2812.182037</v>
      </c>
      <c r="V5" s="1">
        <f>PLANEL_GerMED_Trim_Resultado!AI257</f>
        <v>3184.5163849999999</v>
      </c>
      <c r="W5" s="1">
        <f>PLANEL_GerMED_Trim_Resultado!AJ257</f>
        <v>3538.5491390000002</v>
      </c>
      <c r="X5" s="1">
        <f>PLANEL_GerMED_Trim_Resultado!AK257</f>
        <v>3493.5691729999999</v>
      </c>
      <c r="Y5" s="1">
        <f>PLANEL_GerMED_Trim_Resultado!AL257</f>
        <v>2933.0045570000002</v>
      </c>
      <c r="Z5" s="1">
        <f>PLANEL_GerMED_Trim_Resultado!AM257</f>
        <v>3314.0706719999998</v>
      </c>
      <c r="AA5" s="1">
        <f>PLANEL_GerMED_Trim_Resultado!AN257</f>
        <v>5215.2656459999998</v>
      </c>
      <c r="AB5" s="1">
        <f>PLANEL_GerMED_Trim_Resultado!AO257</f>
        <v>4900.8647520000004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3721.7192420000001</v>
      </c>
      <c r="AF5" s="1">
        <f>PLANEL_GerMED_Trim_Resultado!AS257</f>
        <v>3592.7884669999999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6458.5984420000004</v>
      </c>
      <c r="AJ5" s="1">
        <f>PLANEL_GerMED_Trim_Resultado!AW257</f>
        <v>5969.2366039999997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7934.354171</v>
      </c>
      <c r="AN5" s="1">
        <f>PLANEL_GerMED_Trim_Resultado!BA257</f>
        <v>6768.5573210000002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7213.4171980000001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5769.8425180000004</v>
      </c>
      <c r="AV5" s="1">
        <f>PLANEL_GerMED_Trim_Resultado!BI257</f>
        <v>3494.5967030000002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7824.0088130000004</v>
      </c>
      <c r="AZ5" s="1">
        <f>PLANEL_GerMED_Trim_Resultado!BM257</f>
        <v>7227.0873609999999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7822.5779819999998</v>
      </c>
      <c r="BD5" s="1">
        <f>PLANEL_GerMED_Trim_Resultado!BQ257</f>
        <v>7347.531481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7938.4740490000004</v>
      </c>
      <c r="BH5" s="1">
        <f>PLANEL_GerMED_Trim_Resultado!BU257</f>
        <v>7444.1884250000003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7938.2309690000002</v>
      </c>
      <c r="BL5" s="1">
        <f>PLANEL_GerMED_Trim_Resultado!BY257</f>
        <v>7261.235678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5057.0735519999998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7433.5155160000004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7477.4948940000004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7533.5110599999998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7359.4387370000004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7477.4948940000004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7535.31484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7535.31484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7535.31484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7535.31484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7535.31484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7535.31484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7535.31484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7535.31484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7535.31484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7535.31484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7535.31484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7535.31484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8236.9515310000006</v>
      </c>
      <c r="EJ5" s="1">
        <f>PLANEL_GerMED_Trim_Resultado!EW257</f>
        <v>7816.6802029999999</v>
      </c>
      <c r="EK5" s="1">
        <f>PLANEL_GerMED_Trim_Resultado!EX257</f>
        <v>6536.584664</v>
      </c>
      <c r="EL5" s="1">
        <f>PLANEL_GerMED_Trim_Resultado!EY257</f>
        <v>7216.4626049999997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7128.318593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5532.4836211000002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4211.3894559999999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4896.0346090000003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9891.0000799999998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3928.3124910000001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4920.2904289999997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10788.3752577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10414.487205840001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3474.492248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11103.589752100001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3174.1710830000002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10338.413797000001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2264.2122159999999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3135.4841759999999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10075.762703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2849.4282360000002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10008.049184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10002.735497000001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1516.270894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2877.1531560000003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10443.686064000001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2175.171327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2960.7373983000002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10780.488089000002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10811.90544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2539.7735969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10015.146982999999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4181.9615460000005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10650.564462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5715.8987050000005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1949.58936743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11308.507573999999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6931.744479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2372.8850929999999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11545.244848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6541.7074599999996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1365.9078442099999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10674.489828199999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1014.971919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5868.3283068000001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14577.296397000002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7614.5131999999994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10172.524358000001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8294.3092288900007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10066.86259389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9246.8245628000004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10325.1615798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10207.032394000002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10587.3336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10860.4974404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10860.4974404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11150.255036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11150.255036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12215.236355000001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12215.236355000001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12944.253661000001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12944.253661000001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13311.674093000001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1671.9375680000001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13311.674093000001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13311.674093000001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3015.1038019999996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13311.674093000001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13311.674093000001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3965.4984619999996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13311.674093000001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613.79586300000005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5944.7582540000003</v>
      </c>
      <c r="AZ11" s="1">
        <f>PLANEL_GerMED_Trim_Resultado!BM161</f>
        <v>5944.7582540000003</v>
      </c>
      <c r="BA11" s="1">
        <f>PLANEL_GerMED_Trim_Resultado!BN161</f>
        <v>6892.9619400000001</v>
      </c>
      <c r="BB11" s="1">
        <f>PLANEL_GerMED_Trim_Resultado!BO161</f>
        <v>6892.9619400000001</v>
      </c>
      <c r="BC11" s="1">
        <f>PLANEL_GerMED_Trim_Resultado!BP161</f>
        <v>7288.6768940000002</v>
      </c>
      <c r="BD11" s="1">
        <f>PLANEL_GerMED_Trim_Resultado!BQ161</f>
        <v>7288.6768940000002</v>
      </c>
      <c r="BE11" s="1">
        <f>PLANEL_GerMED_Trim_Resultado!BR161</f>
        <v>8572.8602410000003</v>
      </c>
      <c r="BF11" s="1">
        <f>PLANEL_GerMED_Trim_Resultado!BS161</f>
        <v>8572.8602410000003</v>
      </c>
      <c r="BG11" s="1">
        <f>PLANEL_GerMED_Trim_Resultado!BT161</f>
        <v>10544.38754</v>
      </c>
      <c r="BH11" s="1">
        <f>PLANEL_GerMED_Trim_Resultado!BU161</f>
        <v>10544.38754</v>
      </c>
      <c r="BI11" s="1">
        <f>PLANEL_GerMED_Trim_Resultado!BV161</f>
        <v>12642.49855</v>
      </c>
      <c r="BJ11" s="1">
        <f>PLANEL_GerMED_Trim_Resultado!BW161</f>
        <v>12642.49855</v>
      </c>
      <c r="BK11" s="1">
        <f>PLANEL_GerMED_Trim_Resultado!BX161</f>
        <v>10544.38754</v>
      </c>
      <c r="BL11" s="1">
        <f>PLANEL_GerMED_Trim_Resultado!BY161</f>
        <v>10544.38754</v>
      </c>
      <c r="BM11" s="1">
        <f>PLANEL_GerMED_Trim_Resultado!BZ161</f>
        <v>12573.712600000001</v>
      </c>
      <c r="BN11" s="1">
        <f>PLANEL_GerMED_Trim_Resultado!CA161</f>
        <v>12642.49855</v>
      </c>
      <c r="BO11" s="1">
        <f>PLANEL_GerMED_Trim_Resultado!CB161</f>
        <v>12470.05917</v>
      </c>
      <c r="BP11" s="1">
        <f>PLANEL_GerMED_Trim_Resultado!CC161</f>
        <v>10544.38754</v>
      </c>
      <c r="BQ11" s="1">
        <f>PLANEL_GerMED_Trim_Resultado!CD161</f>
        <v>12642.49855</v>
      </c>
      <c r="BR11" s="1">
        <f>PLANEL_GerMED_Trim_Resultado!CE161</f>
        <v>12642.49855</v>
      </c>
      <c r="BS11" s="1">
        <f>PLANEL_GerMED_Trim_Resultado!CF161</f>
        <v>12642.49855</v>
      </c>
      <c r="BT11" s="1">
        <f>PLANEL_GerMED_Trim_Resultado!CG161</f>
        <v>10544.38754</v>
      </c>
      <c r="BU11" s="1">
        <f>PLANEL_GerMED_Trim_Resultado!CH161</f>
        <v>12642.49855</v>
      </c>
      <c r="BV11" s="1">
        <f>PLANEL_GerMED_Trim_Resultado!CI161</f>
        <v>12642.49855</v>
      </c>
      <c r="BW11" s="1">
        <f>PLANEL_GerMED_Trim_Resultado!CJ161</f>
        <v>12642.49855</v>
      </c>
      <c r="BX11" s="1">
        <f>PLANEL_GerMED_Trim_Resultado!CK161</f>
        <v>10544.38754</v>
      </c>
      <c r="BY11" s="1">
        <f>PLANEL_GerMED_Trim_Resultado!CL161</f>
        <v>12642.49855</v>
      </c>
      <c r="BZ11" s="1">
        <f>PLANEL_GerMED_Trim_Resultado!CM161</f>
        <v>12642.49855</v>
      </c>
      <c r="CA11" s="1">
        <f>PLANEL_GerMED_Trim_Resultado!CN161</f>
        <v>12642.49855</v>
      </c>
      <c r="CB11" s="1">
        <f>PLANEL_GerMED_Trim_Resultado!CO161</f>
        <v>10544.38754</v>
      </c>
      <c r="CC11" s="1">
        <f>PLANEL_GerMED_Trim_Resultado!CP161</f>
        <v>12642.49855</v>
      </c>
      <c r="CD11" s="1">
        <f>PLANEL_GerMED_Trim_Resultado!CQ161</f>
        <v>12642.49855</v>
      </c>
      <c r="CE11" s="1">
        <f>PLANEL_GerMED_Trim_Resultado!CR161</f>
        <v>12642.49855</v>
      </c>
      <c r="CF11" s="1">
        <f>PLANEL_GerMED_Trim_Resultado!CS161</f>
        <v>10544.38754</v>
      </c>
      <c r="CG11" s="1">
        <f>PLANEL_GerMED_Trim_Resultado!CT161</f>
        <v>12642.49855</v>
      </c>
      <c r="CH11" s="1">
        <f>PLANEL_GerMED_Trim_Resultado!CU161</f>
        <v>12642.49855</v>
      </c>
      <c r="CI11" s="1">
        <f>PLANEL_GerMED_Trim_Resultado!CV161</f>
        <v>12642.49855</v>
      </c>
      <c r="CJ11" s="1">
        <f>PLANEL_GerMED_Trim_Resultado!CW161</f>
        <v>10544.38754</v>
      </c>
      <c r="CK11" s="1">
        <f>PLANEL_GerMED_Trim_Resultado!CX161</f>
        <v>12642.49855</v>
      </c>
      <c r="CL11" s="1">
        <f>PLANEL_GerMED_Trim_Resultado!CY161</f>
        <v>12642.49855</v>
      </c>
      <c r="CM11" s="1">
        <f>PLANEL_GerMED_Trim_Resultado!CZ161</f>
        <v>15098.79077</v>
      </c>
      <c r="CN11" s="1">
        <f>PLANEL_GerMED_Trim_Resultado!DA161</f>
        <v>12509.421319999999</v>
      </c>
      <c r="CO11" s="1">
        <f>PLANEL_GerMED_Trim_Resultado!DB161</f>
        <v>15098.79077</v>
      </c>
      <c r="CP11" s="1">
        <f>PLANEL_GerMED_Trim_Resultado!DC161</f>
        <v>15098.79077</v>
      </c>
      <c r="CQ11" s="1">
        <f>PLANEL_GerMED_Trim_Resultado!DD161</f>
        <v>19238.502499999999</v>
      </c>
      <c r="CR11" s="1">
        <f>PLANEL_GerMED_Trim_Resultado!DE161</f>
        <v>15821.190699999999</v>
      </c>
      <c r="CS11" s="1">
        <f>PLANEL_GerMED_Trim_Resultado!DF161</f>
        <v>19238.502499999999</v>
      </c>
      <c r="CT11" s="1">
        <f>PLANEL_GerMED_Trim_Resultado!DG161</f>
        <v>19238.502499999999</v>
      </c>
      <c r="CU11" s="1">
        <f>PLANEL_GerMED_Trim_Resultado!DH161</f>
        <v>21275.16417</v>
      </c>
      <c r="CV11" s="1">
        <f>PLANEL_GerMED_Trim_Resultado!DI161</f>
        <v>21275.16417</v>
      </c>
      <c r="CW11" s="1">
        <f>PLANEL_GerMED_Trim_Resultado!DJ161</f>
        <v>21275.16417</v>
      </c>
      <c r="CX11" s="1">
        <f>PLANEL_GerMED_Trim_Resultado!DK161</f>
        <v>21275.16417</v>
      </c>
      <c r="CY11" s="68">
        <f>PLANEL_GerMED_Trim_Resultado!DL161</f>
        <v>21275.16417</v>
      </c>
      <c r="CZ11" s="68">
        <f>PLANEL_GerMED_Trim_Resultado!DM161</f>
        <v>17746.46703</v>
      </c>
      <c r="DA11" s="68">
        <f>PLANEL_GerMED_Trim_Resultado!DN161</f>
        <v>21275.16417</v>
      </c>
      <c r="DB11" s="68">
        <f>PLANEL_GerMED_Trim_Resultado!DO161</f>
        <v>21275.16417</v>
      </c>
      <c r="DC11" s="1">
        <f>PLANEL_GerMED_Trim_Resultado!DP161</f>
        <v>21275.16417</v>
      </c>
      <c r="DD11" s="1">
        <f>PLANEL_GerMED_Trim_Resultado!DQ161</f>
        <v>18468.136429999999</v>
      </c>
      <c r="DE11" s="1">
        <f>PLANEL_GerMED_Trim_Resultado!DR161</f>
        <v>21275.16417</v>
      </c>
      <c r="DF11" s="1">
        <f>PLANEL_GerMED_Trim_Resultado!DS161</f>
        <v>21275.16417</v>
      </c>
      <c r="DG11" s="1">
        <f>PLANEL_GerMED_Trim_Resultado!DT161</f>
        <v>21275.16417</v>
      </c>
      <c r="DH11" s="1">
        <f>PLANEL_GerMED_Trim_Resultado!DU161</f>
        <v>18929.831099999999</v>
      </c>
      <c r="DI11" s="1">
        <f>PLANEL_GerMED_Trim_Resultado!DV161</f>
        <v>21275.16417</v>
      </c>
      <c r="DJ11" s="1">
        <f>PLANEL_GerMED_Trim_Resultado!DW161</f>
        <v>21275.16417</v>
      </c>
      <c r="DK11" s="1">
        <f>PLANEL_GerMED_Trim_Resultado!DX161</f>
        <v>21275.16417</v>
      </c>
      <c r="DL11" s="1">
        <f>PLANEL_GerMED_Trim_Resultado!DY161</f>
        <v>19394.74656</v>
      </c>
      <c r="DM11" s="1">
        <f>PLANEL_GerMED_Trim_Resultado!DZ161</f>
        <v>21275.16417</v>
      </c>
      <c r="DN11" s="1">
        <f>PLANEL_GerMED_Trim_Resultado!EA161</f>
        <v>21275.16417</v>
      </c>
      <c r="DO11" s="1">
        <f>PLANEL_GerMED_Trim_Resultado!EB161</f>
        <v>21275.16417</v>
      </c>
      <c r="DP11" s="1">
        <f>PLANEL_GerMED_Trim_Resultado!EC161</f>
        <v>19869.751939999998</v>
      </c>
      <c r="DQ11" s="1">
        <f>PLANEL_GerMED_Trim_Resultado!ED161</f>
        <v>21275.16417</v>
      </c>
      <c r="DR11" s="1">
        <f>PLANEL_GerMED_Trim_Resultado!EE161</f>
        <v>21275.16417</v>
      </c>
      <c r="DS11" s="1">
        <f>PLANEL_GerMED_Trim_Resultado!EF161</f>
        <v>21275.16417</v>
      </c>
      <c r="DT11" s="1">
        <f>PLANEL_GerMED_Trim_Resultado!EG161</f>
        <v>20318.130659999999</v>
      </c>
      <c r="DU11" s="1">
        <f>PLANEL_GerMED_Trim_Resultado!EH161</f>
        <v>21275.16417</v>
      </c>
      <c r="DV11" s="1">
        <f>PLANEL_GerMED_Trim_Resultado!EI161</f>
        <v>21275.16417</v>
      </c>
      <c r="DW11" s="1">
        <f>PLANEL_GerMED_Trim_Resultado!EJ161</f>
        <v>21275.16417</v>
      </c>
      <c r="DX11" s="1">
        <f>PLANEL_GerMED_Trim_Resultado!EK161</f>
        <v>20899.92397</v>
      </c>
      <c r="DY11" s="1">
        <f>PLANEL_GerMED_Trim_Resultado!EL161</f>
        <v>21275.16417</v>
      </c>
      <c r="DZ11" s="1">
        <f>PLANEL_GerMED_Trim_Resultado!EM161</f>
        <v>21275.16417</v>
      </c>
      <c r="EA11" s="1">
        <f>PLANEL_GerMED_Trim_Resultado!EN161</f>
        <v>21275.16417</v>
      </c>
      <c r="EB11" s="1">
        <f>PLANEL_GerMED_Trim_Resultado!EO161</f>
        <v>21275.16417</v>
      </c>
      <c r="EC11" s="1">
        <f>PLANEL_GerMED_Trim_Resultado!EP161</f>
        <v>21275.16417</v>
      </c>
      <c r="ED11" s="1">
        <f>PLANEL_GerMED_Trim_Resultado!EQ161</f>
        <v>21275.16417</v>
      </c>
      <c r="EE11" s="1">
        <f>PLANEL_GerMED_Trim_Resultado!ER161</f>
        <v>21275.16417</v>
      </c>
      <c r="EF11" s="1">
        <f>PLANEL_GerMED_Trim_Resultado!ES161</f>
        <v>21132.605009999999</v>
      </c>
      <c r="EG11" s="1">
        <f>PLANEL_GerMED_Trim_Resultado!ET161</f>
        <v>21275.16417</v>
      </c>
      <c r="EH11" s="1">
        <f>PLANEL_GerMED_Trim_Resultado!EU161</f>
        <v>21275.16417</v>
      </c>
      <c r="EI11" s="1">
        <f>PLANEL_GerMED_Trim_Resultado!EV161</f>
        <v>21275.16417</v>
      </c>
      <c r="EJ11" s="1">
        <f>PLANEL_GerMED_Trim_Resultado!EW161</f>
        <v>20462.895240000002</v>
      </c>
      <c r="EK11" s="1">
        <f>PLANEL_GerMED_Trim_Resultado!EX161</f>
        <v>21275.16417</v>
      </c>
      <c r="EL11" s="1">
        <f>PLANEL_GerMED_Trim_Resultado!EY161</f>
        <v>21275.16417</v>
      </c>
      <c r="EM11" s="1">
        <f>PLANEL_GerMED_Trim_Resultado!EZ161</f>
        <v>21275.16417</v>
      </c>
      <c r="EN11" s="1">
        <f>PLANEL_GerMED_Trim_Resultado!FA161</f>
        <v>20788.815640000001</v>
      </c>
      <c r="EO11" s="1">
        <f>PLANEL_GerMED_Trim_Resultado!FB161</f>
        <v>21275.16417</v>
      </c>
      <c r="EP11" s="1">
        <f>PLANEL_GerMED_Trim_Resultado!FC161</f>
        <v>21275.16417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166.9266054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490.93064559999999</v>
      </c>
      <c r="AF14" s="24">
        <f>PLANEL_GerMED_Trim_Resultado!AS17+PLANEL_GerMED_Trim_Resultado!AS29+PLANEL_GerMED_Trim_Resultado!AS629+PLANEL_GerMED_Trim_Resultado!AS713</f>
        <v>5022.1405409999998</v>
      </c>
      <c r="AG14" s="24">
        <f>PLANEL_GerMED_Trim_Resultado!AT17+PLANEL_GerMED_Trim_Resultado!AT29+PLANEL_GerMED_Trim_Resultado!AT629+PLANEL_GerMED_Trim_Resultado!AT713</f>
        <v>6872.2975999999999</v>
      </c>
      <c r="AH14" s="24">
        <f>PLANEL_GerMED_Trim_Resultado!AU17+PLANEL_GerMED_Trim_Resultado!AU29+PLANEL_GerMED_Trim_Resultado!AU629+PLANEL_GerMED_Trim_Resultado!AU713</f>
        <v>4379.4018530000003</v>
      </c>
      <c r="AI14" s="24">
        <f>PLANEL_GerMED_Trim_Resultado!AV17+PLANEL_GerMED_Trim_Resultado!AV29+PLANEL_GerMED_Trim_Resultado!AV629+PLANEL_GerMED_Trim_Resultado!AV713</f>
        <v>490.93064559999999</v>
      </c>
      <c r="AJ14" s="24">
        <f>PLANEL_GerMED_Trim_Resultado!AW17+PLANEL_GerMED_Trim_Resultado!AW29+PLANEL_GerMED_Trim_Resultado!AW629+PLANEL_GerMED_Trim_Resultado!AW713</f>
        <v>5022.1405409999998</v>
      </c>
      <c r="AK14" s="24">
        <f>PLANEL_GerMED_Trim_Resultado!AX17+PLANEL_GerMED_Trim_Resultado!AX29+PLANEL_GerMED_Trim_Resultado!AX629+PLANEL_GerMED_Trim_Resultado!AX713</f>
        <v>6872.2975999999999</v>
      </c>
      <c r="AL14" s="24">
        <f>PLANEL_GerMED_Trim_Resultado!AY17+PLANEL_GerMED_Trim_Resultado!AY29+PLANEL_GerMED_Trim_Resultado!AY629+PLANEL_GerMED_Trim_Resultado!AY713</f>
        <v>4379.4018530000003</v>
      </c>
      <c r="AM14" s="24">
        <f>PLANEL_GerMED_Trim_Resultado!AZ17+PLANEL_GerMED_Trim_Resultado!AZ29+PLANEL_GerMED_Trim_Resultado!AZ629+PLANEL_GerMED_Trim_Resultado!AZ713</f>
        <v>480.30808279999997</v>
      </c>
      <c r="AN14" s="24">
        <f>PLANEL_GerMED_Trim_Resultado!BA17+PLANEL_GerMED_Trim_Resultado!BA29+PLANEL_GerMED_Trim_Resultado!BA629+PLANEL_GerMED_Trim_Resultado!BA713</f>
        <v>4913.4734539999999</v>
      </c>
      <c r="AO14" s="24">
        <f>PLANEL_GerMED_Trim_Resultado!BB17+PLANEL_GerMED_Trim_Resultado!BB29+PLANEL_GerMED_Trim_Resultado!BB629+PLANEL_GerMED_Trim_Resultado!BB713</f>
        <v>6723.5975479999997</v>
      </c>
      <c r="AP14" s="24">
        <f>PLANEL_GerMED_Trim_Resultado!BC17+PLANEL_GerMED_Trim_Resultado!BC29+PLANEL_GerMED_Trim_Resultado!BC629+PLANEL_GerMED_Trim_Resultado!BC713</f>
        <v>4284.6420909999997</v>
      </c>
      <c r="AQ14" s="24">
        <f>PLANEL_GerMED_Trim_Resultado!BD17+PLANEL_GerMED_Trim_Resultado!BD29+PLANEL_GerMED_Trim_Resultado!BD629+PLANEL_GerMED_Trim_Resultado!BD713</f>
        <v>480.30808279999997</v>
      </c>
      <c r="AR14" s="24">
        <f>PLANEL_GerMED_Trim_Resultado!BE17+PLANEL_GerMED_Trim_Resultado!BE29+PLANEL_GerMED_Trim_Resultado!BE629+PLANEL_GerMED_Trim_Resultado!BE713</f>
        <v>4913.4734539999999</v>
      </c>
      <c r="AS14" s="24">
        <f>PLANEL_GerMED_Trim_Resultado!BF17+PLANEL_GerMED_Trim_Resultado!BF29+PLANEL_GerMED_Trim_Resultado!BF629+PLANEL_GerMED_Trim_Resultado!BF713</f>
        <v>6723.5975479999997</v>
      </c>
      <c r="AT14" s="24">
        <f>PLANEL_GerMED_Trim_Resultado!BG17+PLANEL_GerMED_Trim_Resultado!BG29+PLANEL_GerMED_Trim_Resultado!BG629+PLANEL_GerMED_Trim_Resultado!BG713</f>
        <v>4284.6420909999997</v>
      </c>
      <c r="AU14" s="24">
        <f>PLANEL_GerMED_Trim_Resultado!BH17+PLANEL_GerMED_Trim_Resultado!BH29+PLANEL_GerMED_Trim_Resultado!BH629+PLANEL_GerMED_Trim_Resultado!BH713</f>
        <v>480.30808279999997</v>
      </c>
      <c r="AV14" s="24">
        <f>PLANEL_GerMED_Trim_Resultado!BI17+PLANEL_GerMED_Trim_Resultado!BI29+PLANEL_GerMED_Trim_Resultado!BI629+PLANEL_GerMED_Trim_Resultado!BI713</f>
        <v>4913.4734539999999</v>
      </c>
      <c r="AW14" s="24">
        <f>PLANEL_GerMED_Trim_Resultado!BJ17+PLANEL_GerMED_Trim_Resultado!BJ29+PLANEL_GerMED_Trim_Resultado!BJ629+PLANEL_GerMED_Trim_Resultado!BJ713</f>
        <v>6723.5975479999997</v>
      </c>
      <c r="AX14" s="24">
        <f>PLANEL_GerMED_Trim_Resultado!BK17+PLANEL_GerMED_Trim_Resultado!BK29+PLANEL_GerMED_Trim_Resultado!BK629+PLANEL_GerMED_Trim_Resultado!BK713</f>
        <v>4284.6420909999997</v>
      </c>
      <c r="AY14" s="24">
        <f>PLANEL_GerMED_Trim_Resultado!BL17+PLANEL_GerMED_Trim_Resultado!BL29+PLANEL_GerMED_Trim_Resultado!BL629+PLANEL_GerMED_Trim_Resultado!BL713</f>
        <v>480.30808279999997</v>
      </c>
      <c r="AZ14" s="24">
        <f>PLANEL_GerMED_Trim_Resultado!BM17+PLANEL_GerMED_Trim_Resultado!BM29+PLANEL_GerMED_Trim_Resultado!BM629+PLANEL_GerMED_Trim_Resultado!BM713</f>
        <v>4913.4734539999999</v>
      </c>
      <c r="BA14" s="24">
        <f>PLANEL_GerMED_Trim_Resultado!BN17+PLANEL_GerMED_Trim_Resultado!BN29+PLANEL_GerMED_Trim_Resultado!BN629+PLANEL_GerMED_Trim_Resultado!BN713</f>
        <v>6723.5975479999997</v>
      </c>
      <c r="BB14" s="24">
        <f>PLANEL_GerMED_Trim_Resultado!BO17+PLANEL_GerMED_Trim_Resultado!BO29+PLANEL_GerMED_Trim_Resultado!BO629+PLANEL_GerMED_Trim_Resultado!BO713</f>
        <v>4284.6420909999997</v>
      </c>
      <c r="BC14" s="24">
        <f>PLANEL_GerMED_Trim_Resultado!BP17+PLANEL_GerMED_Trim_Resultado!BP29+PLANEL_GerMED_Trim_Resultado!BP629+PLANEL_GerMED_Trim_Resultado!BP713</f>
        <v>480.30808279999997</v>
      </c>
      <c r="BD14" s="24">
        <f>PLANEL_GerMED_Trim_Resultado!BQ17+PLANEL_GerMED_Trim_Resultado!BQ29+PLANEL_GerMED_Trim_Resultado!BQ629+PLANEL_GerMED_Trim_Resultado!BQ713</f>
        <v>4913.4734539999999</v>
      </c>
      <c r="BE14" s="24">
        <f>PLANEL_GerMED_Trim_Resultado!BR17+PLANEL_GerMED_Trim_Resultado!BR29+PLANEL_GerMED_Trim_Resultado!BR629+PLANEL_GerMED_Trim_Resultado!BR713</f>
        <v>6723.5975479999997</v>
      </c>
      <c r="BF14" s="24">
        <f>PLANEL_GerMED_Trim_Resultado!BS17+PLANEL_GerMED_Trim_Resultado!BS29+PLANEL_GerMED_Trim_Resultado!BS629+PLANEL_GerMED_Trim_Resultado!BS713</f>
        <v>4284.6420909999997</v>
      </c>
      <c r="BG14" s="24">
        <f>PLANEL_GerMED_Trim_Resultado!BT17+PLANEL_GerMED_Trim_Resultado!BT29+PLANEL_GerMED_Trim_Resultado!BT629+PLANEL_GerMED_Trim_Resultado!BT713</f>
        <v>480.30808279999997</v>
      </c>
      <c r="BH14" s="24">
        <f>PLANEL_GerMED_Trim_Resultado!BU17+PLANEL_GerMED_Trim_Resultado!BU29+PLANEL_GerMED_Trim_Resultado!BU629+PLANEL_GerMED_Trim_Resultado!BU713</f>
        <v>4913.4734539999999</v>
      </c>
      <c r="BI14" s="24">
        <f>PLANEL_GerMED_Trim_Resultado!BV17+PLANEL_GerMED_Trim_Resultado!BV29+PLANEL_GerMED_Trim_Resultado!BV629+PLANEL_GerMED_Trim_Resultado!BV713</f>
        <v>6723.5975479999997</v>
      </c>
      <c r="BJ14" s="24">
        <f>PLANEL_GerMED_Trim_Resultado!BW17+PLANEL_GerMED_Trim_Resultado!BW29+PLANEL_GerMED_Trim_Resultado!BW629+PLANEL_GerMED_Trim_Resultado!BW713</f>
        <v>4284.6420909999997</v>
      </c>
      <c r="BK14" s="24">
        <f>PLANEL_GerMED_Trim_Resultado!BX17+PLANEL_GerMED_Trim_Resultado!BX29+PLANEL_GerMED_Trim_Resultado!BX629+PLANEL_GerMED_Trim_Resultado!BX713</f>
        <v>480.30808279999997</v>
      </c>
      <c r="BL14" s="24">
        <f>PLANEL_GerMED_Trim_Resultado!BY17+PLANEL_GerMED_Trim_Resultado!BY29+PLANEL_GerMED_Trim_Resultado!BY629+PLANEL_GerMED_Trim_Resultado!BY713</f>
        <v>4913.4734539999999</v>
      </c>
      <c r="BM14" s="24">
        <f>PLANEL_GerMED_Trim_Resultado!BZ17+PLANEL_GerMED_Trim_Resultado!BZ29+PLANEL_GerMED_Trim_Resultado!BZ629+PLANEL_GerMED_Trim_Resultado!BZ713</f>
        <v>6723.5975479999997</v>
      </c>
      <c r="BN14" s="24">
        <f>PLANEL_GerMED_Trim_Resultado!CA17+PLANEL_GerMED_Trim_Resultado!CA29+PLANEL_GerMED_Trim_Resultado!CA629+PLANEL_GerMED_Trim_Resultado!CA713</f>
        <v>4284.6420909999997</v>
      </c>
      <c r="BO14" s="24">
        <f>PLANEL_GerMED_Trim_Resultado!CB17+PLANEL_GerMED_Trim_Resultado!CB29+PLANEL_GerMED_Trim_Resultado!CB629+PLANEL_GerMED_Trim_Resultado!CB713</f>
        <v>485.61732753000001</v>
      </c>
      <c r="BP14" s="24">
        <f>PLANEL_GerMED_Trim_Resultado!CC17+PLANEL_GerMED_Trim_Resultado!CC29+PLANEL_GerMED_Trim_Resultado!CC629+PLANEL_GerMED_Trim_Resultado!CC713</f>
        <v>4967.7861622999999</v>
      </c>
      <c r="BQ14" s="24">
        <f>PLANEL_GerMED_Trim_Resultado!CD17+PLANEL_GerMED_Trim_Resultado!CD29+PLANEL_GerMED_Trim_Resultado!CD629+PLANEL_GerMED_Trim_Resultado!CD713</f>
        <v>6797.9190634999995</v>
      </c>
      <c r="BR14" s="24">
        <f>PLANEL_GerMED_Trim_Resultado!CE17+PLANEL_GerMED_Trim_Resultado!CE29+PLANEL_GerMED_Trim_Resultado!CE629+PLANEL_GerMED_Trim_Resultado!CE713</f>
        <v>4332.0038030000005</v>
      </c>
      <c r="BS14" s="24">
        <f>PLANEL_GerMED_Trim_Resultado!CF17+PLANEL_GerMED_Trim_Resultado!CF29+PLANEL_GerMED_Trim_Resultado!CF629+PLANEL_GerMED_Trim_Resultado!CF713</f>
        <v>485.61732753000001</v>
      </c>
      <c r="BT14" s="24">
        <f>PLANEL_GerMED_Trim_Resultado!CG17+PLANEL_GerMED_Trim_Resultado!CG29+PLANEL_GerMED_Trim_Resultado!CG629+PLANEL_GerMED_Trim_Resultado!CG713</f>
        <v>4967.7861622999999</v>
      </c>
      <c r="BU14" s="24">
        <f>PLANEL_GerMED_Trim_Resultado!CH17+PLANEL_GerMED_Trim_Resultado!CH29+PLANEL_GerMED_Trim_Resultado!CH629+PLANEL_GerMED_Trim_Resultado!CH713</f>
        <v>6797.9190634999995</v>
      </c>
      <c r="BV14" s="24">
        <f>PLANEL_GerMED_Trim_Resultado!CI17+PLANEL_GerMED_Trim_Resultado!CI29+PLANEL_GerMED_Trim_Resultado!CI629+PLANEL_GerMED_Trim_Resultado!CI713</f>
        <v>4332.0038030000005</v>
      </c>
      <c r="BW14" s="24">
        <f>PLANEL_GerMED_Trim_Resultado!CJ17+PLANEL_GerMED_Trim_Resultado!CJ29+PLANEL_GerMED_Trim_Resultado!CJ629+PLANEL_GerMED_Trim_Resultado!CJ713</f>
        <v>485.61732753000001</v>
      </c>
      <c r="BX14" s="24">
        <f>PLANEL_GerMED_Trim_Resultado!CK17+PLANEL_GerMED_Trim_Resultado!CK29+PLANEL_GerMED_Trim_Resultado!CK629+PLANEL_GerMED_Trim_Resultado!CK713</f>
        <v>4967.7861622999999</v>
      </c>
      <c r="BY14" s="24">
        <f>PLANEL_GerMED_Trim_Resultado!CL17+PLANEL_GerMED_Trim_Resultado!CL29+PLANEL_GerMED_Trim_Resultado!CL629+PLANEL_GerMED_Trim_Resultado!CL713</f>
        <v>6797.9190634999995</v>
      </c>
      <c r="BZ14" s="24">
        <f>PLANEL_GerMED_Trim_Resultado!CM17+PLANEL_GerMED_Trim_Resultado!CM29+PLANEL_GerMED_Trim_Resultado!CM629+PLANEL_GerMED_Trim_Resultado!CM713</f>
        <v>4332.0038030000005</v>
      </c>
      <c r="CA14" s="24">
        <f>PLANEL_GerMED_Trim_Resultado!CN17+PLANEL_GerMED_Trim_Resultado!CN29+PLANEL_GerMED_Trim_Resultado!CN629+PLANEL_GerMED_Trim_Resultado!CN713</f>
        <v>485.61732753000001</v>
      </c>
      <c r="CB14" s="24">
        <f>PLANEL_GerMED_Trim_Resultado!CO17+PLANEL_GerMED_Trim_Resultado!CO29+PLANEL_GerMED_Trim_Resultado!CO629+PLANEL_GerMED_Trim_Resultado!CO713</f>
        <v>4967.7861622999999</v>
      </c>
      <c r="CC14" s="24">
        <f>PLANEL_GerMED_Trim_Resultado!CP17+PLANEL_GerMED_Trim_Resultado!CP29+PLANEL_GerMED_Trim_Resultado!CP629+PLANEL_GerMED_Trim_Resultado!CP713</f>
        <v>6797.9190634999995</v>
      </c>
      <c r="CD14" s="24">
        <f>PLANEL_GerMED_Trim_Resultado!CQ17+PLANEL_GerMED_Trim_Resultado!CQ29+PLANEL_GerMED_Trim_Resultado!CQ629+PLANEL_GerMED_Trim_Resultado!CQ713</f>
        <v>4332.0038030000005</v>
      </c>
      <c r="CE14" s="24">
        <f>PLANEL_GerMED_Trim_Resultado!CR17+PLANEL_GerMED_Trim_Resultado!CR29+PLANEL_GerMED_Trim_Resultado!CR629+PLANEL_GerMED_Trim_Resultado!CR713</f>
        <v>485.61732753000001</v>
      </c>
      <c r="CF14" s="24">
        <f>PLANEL_GerMED_Trim_Resultado!CS17+PLANEL_GerMED_Trim_Resultado!CS29+PLANEL_GerMED_Trim_Resultado!CS629+PLANEL_GerMED_Trim_Resultado!CS713</f>
        <v>4967.7861622999999</v>
      </c>
      <c r="CG14" s="24">
        <f>PLANEL_GerMED_Trim_Resultado!CT17+PLANEL_GerMED_Trim_Resultado!CT29+PLANEL_GerMED_Trim_Resultado!CT629+PLANEL_GerMED_Trim_Resultado!CT713</f>
        <v>6797.9190634999995</v>
      </c>
      <c r="CH14" s="24">
        <f>PLANEL_GerMED_Trim_Resultado!CU17+PLANEL_GerMED_Trim_Resultado!CU29+PLANEL_GerMED_Trim_Resultado!CU629+PLANEL_GerMED_Trim_Resultado!CU713</f>
        <v>4332.0038030000005</v>
      </c>
      <c r="CI14" s="24">
        <f>PLANEL_GerMED_Trim_Resultado!CV17+PLANEL_GerMED_Trim_Resultado!CV29+PLANEL_GerMED_Trim_Resultado!CV629+PLANEL_GerMED_Trim_Resultado!CV713</f>
        <v>484.10070495999997</v>
      </c>
      <c r="CJ14" s="24">
        <f>PLANEL_GerMED_Trim_Resultado!CW17+PLANEL_GerMED_Trim_Resultado!CW29+PLANEL_GerMED_Trim_Resultado!CW629+PLANEL_GerMED_Trim_Resultado!CW713</f>
        <v>4952.2713613999995</v>
      </c>
      <c r="CK14" s="24">
        <f>PLANEL_GerMED_Trim_Resultado!CX17+PLANEL_GerMED_Trim_Resultado!CX29+PLANEL_GerMED_Trim_Resultado!CX629+PLANEL_GerMED_Trim_Resultado!CX713</f>
        <v>6776.6886072999996</v>
      </c>
      <c r="CL14" s="24">
        <f>PLANEL_GerMED_Trim_Resultado!CY17+PLANEL_GerMED_Trim_Resultado!CY29+PLANEL_GerMED_Trim_Resultado!CY629+PLANEL_GerMED_Trim_Resultado!CY713</f>
        <v>4318.4746026000003</v>
      </c>
      <c r="CM14" s="24">
        <f>PLANEL_GerMED_Trim_Resultado!CZ17+PLANEL_GerMED_Trim_Resultado!CZ29+PLANEL_GerMED_Trim_Resultado!CZ629+PLANEL_GerMED_Trim_Resultado!CZ713</f>
        <v>484.10070495999997</v>
      </c>
      <c r="CN14" s="24">
        <f>PLANEL_GerMED_Trim_Resultado!DA17+PLANEL_GerMED_Trim_Resultado!DA29+PLANEL_GerMED_Trim_Resultado!DA629+PLANEL_GerMED_Trim_Resultado!DA713</f>
        <v>4952.2713613999995</v>
      </c>
      <c r="CO14" s="24">
        <f>PLANEL_GerMED_Trim_Resultado!DB17+PLANEL_GerMED_Trim_Resultado!DB29+PLANEL_GerMED_Trim_Resultado!DB629+PLANEL_GerMED_Trim_Resultado!DB713</f>
        <v>6776.6886072999996</v>
      </c>
      <c r="CP14" s="24">
        <f>PLANEL_GerMED_Trim_Resultado!DC17+PLANEL_GerMED_Trim_Resultado!DC29+PLANEL_GerMED_Trim_Resultado!DC629+PLANEL_GerMED_Trim_Resultado!DC713</f>
        <v>4318.4746026000003</v>
      </c>
      <c r="CQ14" s="24">
        <f>PLANEL_GerMED_Trim_Resultado!DD17+PLANEL_GerMED_Trim_Resultado!DD29+PLANEL_GerMED_Trim_Resultado!DD629+PLANEL_GerMED_Trim_Resultado!DD713</f>
        <v>484.10070495999997</v>
      </c>
      <c r="CR14" s="24">
        <f>PLANEL_GerMED_Trim_Resultado!DE17+PLANEL_GerMED_Trim_Resultado!DE29+PLANEL_GerMED_Trim_Resultado!DE629+PLANEL_GerMED_Trim_Resultado!DE713</f>
        <v>4952.2713613999995</v>
      </c>
      <c r="CS14" s="24">
        <f>PLANEL_GerMED_Trim_Resultado!DF17+PLANEL_GerMED_Trim_Resultado!DF29+PLANEL_GerMED_Trim_Resultado!DF629+PLANEL_GerMED_Trim_Resultado!DF713</f>
        <v>6776.6886072999996</v>
      </c>
      <c r="CT14" s="24">
        <f>PLANEL_GerMED_Trim_Resultado!DG17+PLANEL_GerMED_Trim_Resultado!DG29+PLANEL_GerMED_Trim_Resultado!DG629+PLANEL_GerMED_Trim_Resultado!DG713</f>
        <v>4318.4746026000003</v>
      </c>
      <c r="CU14" s="24">
        <f>PLANEL_GerMED_Trim_Resultado!DH17+PLANEL_GerMED_Trim_Resultado!DH29+PLANEL_GerMED_Trim_Resultado!DH629+PLANEL_GerMED_Trim_Resultado!DH713</f>
        <v>484.10070495999997</v>
      </c>
      <c r="CV14" s="24">
        <f>PLANEL_GerMED_Trim_Resultado!DI17+PLANEL_GerMED_Trim_Resultado!DI29+PLANEL_GerMED_Trim_Resultado!DI629+PLANEL_GerMED_Trim_Resultado!DI713</f>
        <v>4952.2713613999995</v>
      </c>
      <c r="CW14" s="24">
        <f>PLANEL_GerMED_Trim_Resultado!DJ17+PLANEL_GerMED_Trim_Resultado!DJ29+PLANEL_GerMED_Trim_Resultado!DJ629+PLANEL_GerMED_Trim_Resultado!DJ713</f>
        <v>6776.6886072999996</v>
      </c>
      <c r="CX14" s="24">
        <f>PLANEL_GerMED_Trim_Resultado!DK17+PLANEL_GerMED_Trim_Resultado!DK29+PLANEL_GerMED_Trim_Resultado!DK629+PLANEL_GerMED_Trim_Resultado!DK713</f>
        <v>4318.4746026000003</v>
      </c>
      <c r="CY14" s="24">
        <f>PLANEL_GerMED_Trim_Resultado!DL17+PLANEL_GerMED_Trim_Resultado!DL29+PLANEL_GerMED_Trim_Resultado!DL629+PLANEL_GerMED_Trim_Resultado!DL713</f>
        <v>484.10070495999997</v>
      </c>
      <c r="CZ14" s="24">
        <f>PLANEL_GerMED_Trim_Resultado!DM17+PLANEL_GerMED_Trim_Resultado!DM29+PLANEL_GerMED_Trim_Resultado!DM629+PLANEL_GerMED_Trim_Resultado!DM713</f>
        <v>4952.2713613999995</v>
      </c>
      <c r="DA14" s="24">
        <f>PLANEL_GerMED_Trim_Resultado!DN17+PLANEL_GerMED_Trim_Resultado!DN29+PLANEL_GerMED_Trim_Resultado!DN629+PLANEL_GerMED_Trim_Resultado!DN713</f>
        <v>6776.6886072999996</v>
      </c>
      <c r="DB14" s="24">
        <f>PLANEL_GerMED_Trim_Resultado!DO17+PLANEL_GerMED_Trim_Resultado!DO29+PLANEL_GerMED_Trim_Resultado!DO629+PLANEL_GerMED_Trim_Resultado!DO713</f>
        <v>4318.4746026000003</v>
      </c>
      <c r="DC14" s="24">
        <f>PLANEL_GerMED_Trim_Resultado!DP17+PLANEL_GerMED_Trim_Resultado!DP29+PLANEL_GerMED_Trim_Resultado!DP629+PLANEL_GerMED_Trim_Resultado!DP713</f>
        <v>484.10070495999997</v>
      </c>
      <c r="DD14" s="24">
        <f>PLANEL_GerMED_Trim_Resultado!DQ17+PLANEL_GerMED_Trim_Resultado!DQ29+PLANEL_GerMED_Trim_Resultado!DQ629+PLANEL_GerMED_Trim_Resultado!DQ713</f>
        <v>4952.2713613999995</v>
      </c>
      <c r="DE14" s="24">
        <f>PLANEL_GerMED_Trim_Resultado!DR17+PLANEL_GerMED_Trim_Resultado!DR29+PLANEL_GerMED_Trim_Resultado!DR629+PLANEL_GerMED_Trim_Resultado!DR713</f>
        <v>6776.6886072999996</v>
      </c>
      <c r="DF14" s="24">
        <f>PLANEL_GerMED_Trim_Resultado!DS17+PLANEL_GerMED_Trim_Resultado!DS29+PLANEL_GerMED_Trim_Resultado!DS629+PLANEL_GerMED_Trim_Resultado!DS713</f>
        <v>4318.4746026000003</v>
      </c>
      <c r="DG14" s="24">
        <f>PLANEL_GerMED_Trim_Resultado!DT17+PLANEL_GerMED_Trim_Resultado!DT29+PLANEL_GerMED_Trim_Resultado!DT629+PLANEL_GerMED_Trim_Resultado!DT713</f>
        <v>484.10070495999997</v>
      </c>
      <c r="DH14" s="24">
        <f>PLANEL_GerMED_Trim_Resultado!DU17+PLANEL_GerMED_Trim_Resultado!DU29+PLANEL_GerMED_Trim_Resultado!DU629+PLANEL_GerMED_Trim_Resultado!DU713</f>
        <v>4952.2713613999995</v>
      </c>
      <c r="DI14" s="24">
        <f>PLANEL_GerMED_Trim_Resultado!DV17+PLANEL_GerMED_Trim_Resultado!DV29+PLANEL_GerMED_Trim_Resultado!DV629+PLANEL_GerMED_Trim_Resultado!DV713</f>
        <v>6776.6886072999996</v>
      </c>
      <c r="DJ14" s="24">
        <f>PLANEL_GerMED_Trim_Resultado!DW17+PLANEL_GerMED_Trim_Resultado!DW29+PLANEL_GerMED_Trim_Resultado!DW629+PLANEL_GerMED_Trim_Resultado!DW713</f>
        <v>4318.4746026000003</v>
      </c>
      <c r="DK14" s="24">
        <f>PLANEL_GerMED_Trim_Resultado!DX17+PLANEL_GerMED_Trim_Resultado!DX29+PLANEL_GerMED_Trim_Resultado!DX629+PLANEL_GerMED_Trim_Resultado!DX713</f>
        <v>484.10070495999997</v>
      </c>
      <c r="DL14" s="24">
        <f>PLANEL_GerMED_Trim_Resultado!DY17+PLANEL_GerMED_Trim_Resultado!DY29+PLANEL_GerMED_Trim_Resultado!DY629+PLANEL_GerMED_Trim_Resultado!DY713</f>
        <v>4952.2713613999995</v>
      </c>
      <c r="DM14" s="24">
        <f>PLANEL_GerMED_Trim_Resultado!DZ17+PLANEL_GerMED_Trim_Resultado!DZ29+PLANEL_GerMED_Trim_Resultado!DZ629+PLANEL_GerMED_Trim_Resultado!DZ713</f>
        <v>6776.6886072999996</v>
      </c>
      <c r="DN14" s="24">
        <f>PLANEL_GerMED_Trim_Resultado!EA17+PLANEL_GerMED_Trim_Resultado!EA29+PLANEL_GerMED_Trim_Resultado!EA629+PLANEL_GerMED_Trim_Resultado!EA713</f>
        <v>4318.4746026000003</v>
      </c>
      <c r="DO14" s="24">
        <f>PLANEL_GerMED_Trim_Resultado!EB17+PLANEL_GerMED_Trim_Resultado!EB29+PLANEL_GerMED_Trim_Resultado!EB629+PLANEL_GerMED_Trim_Resultado!EB713</f>
        <v>484.10070495999997</v>
      </c>
      <c r="DP14" s="24">
        <f>PLANEL_GerMED_Trim_Resultado!EC17+PLANEL_GerMED_Trim_Resultado!EC29+PLANEL_GerMED_Trim_Resultado!EC629+PLANEL_GerMED_Trim_Resultado!EC713</f>
        <v>4952.2713613999995</v>
      </c>
      <c r="DQ14" s="24">
        <f>PLANEL_GerMED_Trim_Resultado!ED17+PLANEL_GerMED_Trim_Resultado!ED29+PLANEL_GerMED_Trim_Resultado!ED629+PLANEL_GerMED_Trim_Resultado!ED713</f>
        <v>6776.6886072999996</v>
      </c>
      <c r="DR14" s="24">
        <f>PLANEL_GerMED_Trim_Resultado!EE17+PLANEL_GerMED_Trim_Resultado!EE29+PLANEL_GerMED_Trim_Resultado!EE629+PLANEL_GerMED_Trim_Resultado!EE713</f>
        <v>4318.4746026000003</v>
      </c>
      <c r="DS14" s="24">
        <f>PLANEL_GerMED_Trim_Resultado!EF17+PLANEL_GerMED_Trim_Resultado!EF29+PLANEL_GerMED_Trim_Resultado!EF629+PLANEL_GerMED_Trim_Resultado!EF713</f>
        <v>484.10070495999997</v>
      </c>
      <c r="DT14" s="24">
        <f>PLANEL_GerMED_Trim_Resultado!EG17+PLANEL_GerMED_Trim_Resultado!EG29+PLANEL_GerMED_Trim_Resultado!EG629+PLANEL_GerMED_Trim_Resultado!EG713</f>
        <v>4952.2713613999995</v>
      </c>
      <c r="DU14" s="24">
        <f>PLANEL_GerMED_Trim_Resultado!EH17+PLANEL_GerMED_Trim_Resultado!EH29+PLANEL_GerMED_Trim_Resultado!EH629+PLANEL_GerMED_Trim_Resultado!EH713</f>
        <v>6776.6886072999996</v>
      </c>
      <c r="DV14" s="24">
        <f>PLANEL_GerMED_Trim_Resultado!EI17+PLANEL_GerMED_Trim_Resultado!EI29+PLANEL_GerMED_Trim_Resultado!EI629+PLANEL_GerMED_Trim_Resultado!EI713</f>
        <v>4318.4746026000003</v>
      </c>
      <c r="DW14" s="24">
        <f>PLANEL_GerMED_Trim_Resultado!EJ17+PLANEL_GerMED_Trim_Resultado!EJ29+PLANEL_GerMED_Trim_Resultado!EJ629+PLANEL_GerMED_Trim_Resultado!EJ713</f>
        <v>497.92840946000001</v>
      </c>
      <c r="DX14" s="24">
        <f>PLANEL_GerMED_Trim_Resultado!EK17+PLANEL_GerMED_Trim_Resultado!EK29+PLANEL_GerMED_Trim_Resultado!EK629+PLANEL_GerMED_Trim_Resultado!EK713</f>
        <v>5093.7265253999994</v>
      </c>
      <c r="DY14" s="24">
        <f>PLANEL_GerMED_Trim_Resultado!EL17+PLANEL_GerMED_Trim_Resultado!EL29+PLANEL_GerMED_Trim_Resultado!EL629+PLANEL_GerMED_Trim_Resultado!EL713</f>
        <v>6970.2558682999997</v>
      </c>
      <c r="DZ14" s="24">
        <f>PLANEL_GerMED_Trim_Resultado!EM17+PLANEL_GerMED_Trim_Resultado!EM29+PLANEL_GerMED_Trim_Resultado!EM629+PLANEL_GerMED_Trim_Resultado!EM713</f>
        <v>4441.8261896000004</v>
      </c>
      <c r="EA14" s="24">
        <f>PLANEL_GerMED_Trim_Resultado!EN17+PLANEL_GerMED_Trim_Resultado!EN29+PLANEL_GerMED_Trim_Resultado!EN629+PLANEL_GerMED_Trim_Resultado!EN713</f>
        <v>497.92840946000001</v>
      </c>
      <c r="EB14" s="24">
        <f>PLANEL_GerMED_Trim_Resultado!EO17+PLANEL_GerMED_Trim_Resultado!EO29+PLANEL_GerMED_Trim_Resultado!EO629+PLANEL_GerMED_Trim_Resultado!EO713</f>
        <v>5093.7265253999994</v>
      </c>
      <c r="EC14" s="24">
        <f>PLANEL_GerMED_Trim_Resultado!EP17+PLANEL_GerMED_Trim_Resultado!EP29+PLANEL_GerMED_Trim_Resultado!EP629+PLANEL_GerMED_Trim_Resultado!EP713</f>
        <v>6970.2558682999997</v>
      </c>
      <c r="ED14" s="24">
        <f>PLANEL_GerMED_Trim_Resultado!EQ17+PLANEL_GerMED_Trim_Resultado!EQ29+PLANEL_GerMED_Trim_Resultado!EQ629+PLANEL_GerMED_Trim_Resultado!EQ713</f>
        <v>4441.8261896000004</v>
      </c>
      <c r="EE14" s="24">
        <f>PLANEL_GerMED_Trim_Resultado!ER17+PLANEL_GerMED_Trim_Resultado!ER29+PLANEL_GerMED_Trim_Resultado!ER629+PLANEL_GerMED_Trim_Resultado!ER713</f>
        <v>497.92840946000001</v>
      </c>
      <c r="EF14" s="24">
        <f>PLANEL_GerMED_Trim_Resultado!ES17+PLANEL_GerMED_Trim_Resultado!ES29+PLANEL_GerMED_Trim_Resultado!ES629+PLANEL_GerMED_Trim_Resultado!ES713</f>
        <v>5093.7265253999994</v>
      </c>
      <c r="EG14" s="24">
        <f>PLANEL_GerMED_Trim_Resultado!ET17+PLANEL_GerMED_Trim_Resultado!ET29+PLANEL_GerMED_Trim_Resultado!ET629+PLANEL_GerMED_Trim_Resultado!ET713</f>
        <v>6970.2558682999997</v>
      </c>
      <c r="EH14" s="24">
        <f>PLANEL_GerMED_Trim_Resultado!EU17+PLANEL_GerMED_Trim_Resultado!EU29+PLANEL_GerMED_Trim_Resultado!EU629+PLANEL_GerMED_Trim_Resultado!EU713</f>
        <v>4441.8261896000004</v>
      </c>
      <c r="EI14" s="24">
        <f>PLANEL_GerMED_Trim_Resultado!EV17+PLANEL_GerMED_Trim_Resultado!EV29+PLANEL_GerMED_Trim_Resultado!EV629+PLANEL_GerMED_Trim_Resultado!EV713</f>
        <v>497.92840946000001</v>
      </c>
      <c r="EJ14" s="24">
        <f>PLANEL_GerMED_Trim_Resultado!EW17+PLANEL_GerMED_Trim_Resultado!EW29+PLANEL_GerMED_Trim_Resultado!EW629+PLANEL_GerMED_Trim_Resultado!EW713</f>
        <v>5093.7265253999994</v>
      </c>
      <c r="EK14" s="24">
        <f>PLANEL_GerMED_Trim_Resultado!EX17+PLANEL_GerMED_Trim_Resultado!EX29+PLANEL_GerMED_Trim_Resultado!EX629+PLANEL_GerMED_Trim_Resultado!EX713</f>
        <v>6970.2558682999997</v>
      </c>
      <c r="EL14" s="24">
        <f>PLANEL_GerMED_Trim_Resultado!EY17+PLANEL_GerMED_Trim_Resultado!EY29+PLANEL_GerMED_Trim_Resultado!EY629+PLANEL_GerMED_Trim_Resultado!EY713</f>
        <v>4441.8261896000004</v>
      </c>
      <c r="EM14" s="24">
        <f>PLANEL_GerMED_Trim_Resultado!EZ17+PLANEL_GerMED_Trim_Resultado!EZ29+PLANEL_GerMED_Trim_Resultado!EZ629+PLANEL_GerMED_Trim_Resultado!EZ713</f>
        <v>497.92840946000001</v>
      </c>
      <c r="EN14" s="24">
        <f>PLANEL_GerMED_Trim_Resultado!FA17+PLANEL_GerMED_Trim_Resultado!FA29+PLANEL_GerMED_Trim_Resultado!FA629+PLANEL_GerMED_Trim_Resultado!FA713</f>
        <v>5093.7265253999994</v>
      </c>
      <c r="EO14" s="24">
        <f>PLANEL_GerMED_Trim_Resultado!FB17+PLANEL_GerMED_Trim_Resultado!FB29+PLANEL_GerMED_Trim_Resultado!FB629+PLANEL_GerMED_Trim_Resultado!FB713</f>
        <v>6970.2558682999997</v>
      </c>
      <c r="EP14" s="24">
        <f>PLANEL_GerMED_Trim_Resultado!FC17+PLANEL_GerMED_Trim_Resultado!FC29+PLANEL_GerMED_Trim_Resultado!FC629+PLANEL_GerMED_Trim_Resultado!FC713</f>
        <v>4441.8261896000004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290.00758919999998</v>
      </c>
      <c r="N15" s="24">
        <f>PLANEL_GerMED_Trim_Resultado!AA377</f>
        <v>318.67108919999998</v>
      </c>
      <c r="O15" s="24">
        <f>PLANEL_GerMED_Trim_Resultado!AB377</f>
        <v>320.61190920000001</v>
      </c>
      <c r="P15" s="24">
        <f>PLANEL_GerMED_Trim_Resultado!AC377</f>
        <v>483.56535919999999</v>
      </c>
      <c r="Q15" s="24">
        <f>PLANEL_GerMED_Trim_Resultado!AD377</f>
        <v>320.61190920000001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510.50511990000001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510.50511990000001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644.79506990000004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644.79506990000004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339.31628069999999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220.4975307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213.65321069999999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8994.7243989000017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10754.1258782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14208.104241200001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11774.126040499999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9818.3061398999998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11754.441898199999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15537.1460212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12866.343886499999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12833.562805000001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15417.1384022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20403.667212100001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16865.469677199999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13056.941973000001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15688.4530142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20764.1417521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17161.7107192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12982.3024078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15610.6837452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20666.856900700001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17074.382891400001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12976.4300188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15603.721316899999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20657.686216200003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17066.7489413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12941.651964799999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15561.4801599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20601.563690200001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17020.6269723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15378.9748918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18521.8337589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24534.7543372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20252.956520299998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16652.945434199999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20072.144527099998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26595.916842300001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21945.145037599999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17840.336354999999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21537.7645811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28554.1521249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23541.028569800001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19709.468127300002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23823.9730681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31599.147496699999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26034.285359000001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22016.123637199998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26645.485032099998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35357.182521800001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29111.2967957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24121.389431700001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29248.5280566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38837.207161099999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31944.872648500001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26254.177384199997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31842.4891976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42285.238319299999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34776.493973600001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26555.381632299999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32229.718530000002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42809.746020400002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35195.293189099997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27080.115345300001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32867.056057000002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43656.526616399999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35891.184694099997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25270.970149299999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30692.466176900001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40777.999073600004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33512.5419683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30296.986229099999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36798.485428100001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48891.273920199994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40179.265006299996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31820.147075000001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38648.504823000003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51349.250220000002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42199.250848000003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33075.658448000002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40173.439233000005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53375.31149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43864.285241000005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34340.546546999998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41709.762553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55416.504300000001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45541.754871000005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35630.816205999996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43276.914113000006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57498.656199999998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47252.885011000006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37239.889005999998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45231.281503000006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60095.271529999998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49386.805601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38666.265375999996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46963.747222999998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62397.063439999998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51278.437781000001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40077.441835999998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48677.751253000002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64674.32675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53149.912151000004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42066.471745999996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51093.611613000001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67884.091749999992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55787.724341000008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44121.807736000002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53590.006833000007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71200.857130000004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58513.470351000004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44895.359205999994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54529.556473000004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72449.163369999995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59539.339051000003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1285.1366914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1139.2216877999999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1163.2674078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1278.049581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2582.8672918000002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2428.3061499999999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2422.3665939000002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2567.0728592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2936.3757267999999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2779.4428549999998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2765.3429378999999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2918.2095641999999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2936.3757267999999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2779.4428549999998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2765.3429378999999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2918.2095641999999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2933.9657799000001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2777.6319576999999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2763.4260205999999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2915.8094778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2931.1699398999999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2775.4597976999999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2761.0327405999997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2913.0254777999999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2931.1699398999999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2775.4597976999999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2761.0327405999997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2913.0254777999999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2668.4634826000001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2573.171159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2540.4646788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2651.4213497999999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2401.6259829999999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2368.9773689999997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2319.460004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2385.6963449999998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3671.8845419999998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3647.2494280000001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3562.487936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3647.2494280000001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4848.1829799999996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4815.6559400000006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4703.7408679999999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4815.6559400000006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6030.2918659999996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5989.8339149999993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5850.6311349999996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5989.8339149999993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7208.6160659999996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7160.2525970000006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6993.849475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7160.2525970000006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8405.826395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8349.4306990000005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8155.391267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8349.4306990000005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9620.4393380000001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9555.8946579999993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9333.8171970000003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9555.8946579999993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10837.156786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10764.449003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10514.284932999999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10764.449003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12039.540411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11958.765691999999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11680.845893999998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11958.765691999999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13374.262767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13284.533234999999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12975.802812000002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13284.533234999999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14647.328186999999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14549.057504999999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14210.939741999999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14549.057504999999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15889.075637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15782.473925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15415.691751999999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15782.473925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68270.870644452007</v>
      </c>
      <c r="D24" s="28">
        <f t="shared" si="0"/>
        <v>63578.196185248002</v>
      </c>
      <c r="E24" s="28">
        <f t="shared" si="0"/>
        <v>65366.521976183998</v>
      </c>
      <c r="F24" s="28">
        <f t="shared" si="0"/>
        <v>65191.122388900003</v>
      </c>
      <c r="G24" s="28">
        <f t="shared" si="0"/>
        <v>68315.538786652003</v>
      </c>
      <c r="H24" s="28">
        <f t="shared" si="0"/>
        <v>64242.570000748005</v>
      </c>
      <c r="I24" s="28">
        <f t="shared" si="0"/>
        <v>65725.851962084009</v>
      </c>
      <c r="J24" s="28">
        <f t="shared" si="0"/>
        <v>65244.853510200002</v>
      </c>
      <c r="K24" s="28">
        <f t="shared" si="0"/>
        <v>69555.975135700006</v>
      </c>
      <c r="L24" s="28">
        <f t="shared" si="0"/>
        <v>65414.335230500008</v>
      </c>
      <c r="M24" s="28">
        <f t="shared" si="0"/>
        <v>66900.384819800005</v>
      </c>
      <c r="N24" s="28">
        <f t="shared" si="0"/>
        <v>66451.530048399989</v>
      </c>
      <c r="O24" s="28">
        <f t="shared" si="0"/>
        <v>70679.150602099995</v>
      </c>
      <c r="P24" s="28">
        <f t="shared" si="0"/>
        <v>66462.644369400005</v>
      </c>
      <c r="Q24" s="28">
        <f t="shared" si="0"/>
        <v>66706.3238843</v>
      </c>
      <c r="R24" s="28">
        <f t="shared" si="0"/>
        <v>68778.360053600016</v>
      </c>
      <c r="S24" s="28">
        <f t="shared" si="0"/>
        <v>75854.284082499988</v>
      </c>
      <c r="T24" s="28">
        <f t="shared" si="0"/>
        <v>71336.472520399999</v>
      </c>
      <c r="U24" s="28">
        <f t="shared" si="0"/>
        <v>72506.787438100015</v>
      </c>
      <c r="V24" s="28">
        <f t="shared" si="0"/>
        <v>72924.455193799993</v>
      </c>
      <c r="W24" s="28">
        <f t="shared" si="0"/>
        <v>79651.434315200007</v>
      </c>
      <c r="X24" s="28">
        <f t="shared" si="0"/>
        <v>74921.969279099998</v>
      </c>
      <c r="Y24" s="28">
        <f t="shared" si="0"/>
        <v>76454.692858800016</v>
      </c>
      <c r="Z24" s="28">
        <f t="shared" si="0"/>
        <v>76294.96907050001</v>
      </c>
      <c r="AA24" s="28">
        <f t="shared" si="0"/>
        <v>83543.565237199989</v>
      </c>
      <c r="AB24" s="28">
        <f t="shared" si="0"/>
        <v>78603.965323099997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86965.191194700004</v>
      </c>
      <c r="AF24" s="28">
        <f t="shared" si="0"/>
        <v>81817.162099099995</v>
      </c>
      <c r="AG24" s="28">
        <f t="shared" si="0"/>
        <v>83383.555505400014</v>
      </c>
      <c r="AH24" s="28">
        <f t="shared" si="0"/>
        <v>83429.402724600019</v>
      </c>
      <c r="AI24" s="28">
        <f t="shared" ref="AI24:BN24" si="1">SUM(AI4:AI23)</f>
        <v>90531.52282839999</v>
      </c>
      <c r="AJ24" s="28">
        <f t="shared" si="1"/>
        <v>85161.330358100007</v>
      </c>
      <c r="AK24" s="28">
        <f t="shared" si="1"/>
        <v>86738.179054799999</v>
      </c>
      <c r="AL24" s="28">
        <f t="shared" si="1"/>
        <v>86895.035203899999</v>
      </c>
      <c r="AM24" s="28">
        <f t="shared" si="1"/>
        <v>94135.382868599976</v>
      </c>
      <c r="AN24" s="28">
        <f t="shared" si="1"/>
        <v>88541.113330099994</v>
      </c>
      <c r="AO24" s="28">
        <f t="shared" si="1"/>
        <v>90130.176800400004</v>
      </c>
      <c r="AP24" s="28">
        <f t="shared" si="1"/>
        <v>90398.763475200001</v>
      </c>
      <c r="AQ24" s="28">
        <f t="shared" si="1"/>
        <v>97866.679591699984</v>
      </c>
      <c r="AR24" s="28">
        <f t="shared" si="1"/>
        <v>92036.379780100004</v>
      </c>
      <c r="AS24" s="28">
        <f t="shared" si="1"/>
        <v>93636.313842300005</v>
      </c>
      <c r="AT24" s="28">
        <f t="shared" si="1"/>
        <v>94024.001214040007</v>
      </c>
      <c r="AU24" s="28">
        <f t="shared" si="1"/>
        <v>101071.27783369999</v>
      </c>
      <c r="AV24" s="28">
        <f t="shared" si="1"/>
        <v>95660.127117100012</v>
      </c>
      <c r="AW24" s="28">
        <f t="shared" si="1"/>
        <v>96041.097030300007</v>
      </c>
      <c r="AX24" s="28">
        <f t="shared" si="1"/>
        <v>97145.506532300002</v>
      </c>
      <c r="AY24" s="28">
        <f t="shared" si="1"/>
        <v>104084.2784275</v>
      </c>
      <c r="AZ24" s="28">
        <f t="shared" si="1"/>
        <v>97865.232647099998</v>
      </c>
      <c r="BA24" s="28">
        <f t="shared" si="1"/>
        <v>99483.788780900009</v>
      </c>
      <c r="BB24" s="28">
        <f t="shared" si="1"/>
        <v>100071.26196639999</v>
      </c>
      <c r="BC24" s="28">
        <f t="shared" si="1"/>
        <v>107212.5554365</v>
      </c>
      <c r="BD24" s="28">
        <f t="shared" si="1"/>
        <v>100791.2757228</v>
      </c>
      <c r="BE24" s="28">
        <f t="shared" si="1"/>
        <v>102420.56932040001</v>
      </c>
      <c r="BF24" s="28">
        <f t="shared" si="1"/>
        <v>103107.9471933</v>
      </c>
      <c r="BG24" s="28">
        <f t="shared" si="1"/>
        <v>110429.59103919998</v>
      </c>
      <c r="BH24" s="28">
        <f t="shared" si="1"/>
        <v>103802.5333637</v>
      </c>
      <c r="BI24" s="28">
        <f t="shared" si="1"/>
        <v>105444.17814610001</v>
      </c>
      <c r="BJ24" s="28">
        <f t="shared" si="1"/>
        <v>106232.37837550002</v>
      </c>
      <c r="BK24" s="28">
        <f t="shared" si="1"/>
        <v>113747.85122619999</v>
      </c>
      <c r="BL24" s="28">
        <f t="shared" si="1"/>
        <v>106913.4742557</v>
      </c>
      <c r="BM24" s="28">
        <f t="shared" si="1"/>
        <v>108569.56953290002</v>
      </c>
      <c r="BN24" s="28">
        <f t="shared" si="1"/>
        <v>109459.39423650001</v>
      </c>
      <c r="BO24" s="28">
        <f t="shared" ref="BO24:CT24" si="2">SUM(BO4:BO23)</f>
        <v>117231.17680792998</v>
      </c>
      <c r="BP24" s="28">
        <f t="shared" si="2"/>
        <v>110175.25954600002</v>
      </c>
      <c r="BQ24" s="28">
        <f t="shared" si="2"/>
        <v>110601.6839086</v>
      </c>
      <c r="BR24" s="28">
        <f t="shared" si="2"/>
        <v>111958.0372486</v>
      </c>
      <c r="BS24" s="28">
        <f t="shared" si="2"/>
        <v>120773.22157732998</v>
      </c>
      <c r="BT24" s="28">
        <f t="shared" si="2"/>
        <v>113496.16664620001</v>
      </c>
      <c r="BU24" s="28">
        <f t="shared" si="2"/>
        <v>113924.93700960001</v>
      </c>
      <c r="BV24" s="28">
        <f t="shared" si="2"/>
        <v>115210.993244</v>
      </c>
      <c r="BW24" s="28">
        <f t="shared" si="2"/>
        <v>124311.96911662999</v>
      </c>
      <c r="BX24" s="28">
        <f t="shared" si="2"/>
        <v>116817.63272620001</v>
      </c>
      <c r="BY24" s="28">
        <f t="shared" si="2"/>
        <v>117235.66697609999</v>
      </c>
      <c r="BZ24" s="28">
        <f t="shared" si="2"/>
        <v>118463.46775920001</v>
      </c>
      <c r="CA24" s="28">
        <f t="shared" si="2"/>
        <v>127965.15145443</v>
      </c>
      <c r="CB24" s="28">
        <f t="shared" si="2"/>
        <v>120238.87508820002</v>
      </c>
      <c r="CC24" s="28">
        <f t="shared" si="2"/>
        <v>120702.5238902</v>
      </c>
      <c r="CD24" s="28">
        <f t="shared" si="2"/>
        <v>121328.4716489</v>
      </c>
      <c r="CE24" s="28">
        <f t="shared" si="2"/>
        <v>131740.52875113001</v>
      </c>
      <c r="CF24" s="28">
        <f t="shared" si="2"/>
        <v>123779.8319724</v>
      </c>
      <c r="CG24" s="28">
        <f t="shared" si="2"/>
        <v>124190.0360922</v>
      </c>
      <c r="CH24" s="28">
        <f t="shared" si="2"/>
        <v>124808.3234143</v>
      </c>
      <c r="CI24" s="28">
        <f t="shared" si="2"/>
        <v>135761.74665006</v>
      </c>
      <c r="CJ24" s="28">
        <f t="shared" si="2"/>
        <v>127557.67751949999</v>
      </c>
      <c r="CK24" s="28">
        <f t="shared" si="2"/>
        <v>127897.35044363</v>
      </c>
      <c r="CL24" s="28">
        <f t="shared" si="2"/>
        <v>128531.422131</v>
      </c>
      <c r="CM24" s="28">
        <f t="shared" si="2"/>
        <v>139735.08889215998</v>
      </c>
      <c r="CN24" s="28">
        <f t="shared" si="2"/>
        <v>131282.53589269999</v>
      </c>
      <c r="CO24" s="28">
        <f t="shared" si="2"/>
        <v>131301.44609029999</v>
      </c>
      <c r="CP24" s="28">
        <f t="shared" si="2"/>
        <v>131643.2508405</v>
      </c>
      <c r="CQ24" s="28">
        <f t="shared" si="2"/>
        <v>143746.79085886001</v>
      </c>
      <c r="CR24" s="28">
        <f t="shared" si="2"/>
        <v>135029.354161</v>
      </c>
      <c r="CS24" s="28">
        <f t="shared" si="2"/>
        <v>135060.39310570998</v>
      </c>
      <c r="CT24" s="28">
        <f t="shared" si="2"/>
        <v>135346.4949277</v>
      </c>
      <c r="CU24" s="28">
        <f t="shared" ref="CU24:DZ24" si="3">SUM(CU4:CU23)</f>
        <v>146908.16276725999</v>
      </c>
      <c r="CV24" s="28">
        <f t="shared" si="3"/>
        <v>138631.00719810001</v>
      </c>
      <c r="CW24" s="28">
        <f t="shared" si="3"/>
        <v>138686.03327069999</v>
      </c>
      <c r="CX24" s="28">
        <f t="shared" si="3"/>
        <v>138900.39199590002</v>
      </c>
      <c r="CY24" s="76">
        <f t="shared" si="3"/>
        <v>151431.62305205996</v>
      </c>
      <c r="CZ24" s="76">
        <f t="shared" si="3"/>
        <v>142203.18718110002</v>
      </c>
      <c r="DA24" s="76">
        <f t="shared" si="3"/>
        <v>142751.75923909998</v>
      </c>
      <c r="DB24" s="76">
        <f t="shared" si="3"/>
        <v>142423.89607790002</v>
      </c>
      <c r="DC24" s="28">
        <f t="shared" si="3"/>
        <v>154810.87836485001</v>
      </c>
      <c r="DD24" s="28">
        <f t="shared" si="3"/>
        <v>145355.57541349999</v>
      </c>
      <c r="DE24" s="28">
        <f t="shared" si="3"/>
        <v>145917.08763160001</v>
      </c>
      <c r="DF24" s="28">
        <f t="shared" si="3"/>
        <v>145506.62666749</v>
      </c>
      <c r="DG24" s="28">
        <f t="shared" si="3"/>
        <v>158201.01395776001</v>
      </c>
      <c r="DH24" s="28">
        <f t="shared" si="3"/>
        <v>148516.3824685</v>
      </c>
      <c r="DI24" s="28">
        <f t="shared" si="3"/>
        <v>149090.03916859999</v>
      </c>
      <c r="DJ24" s="28">
        <f t="shared" si="3"/>
        <v>148604.13802139999</v>
      </c>
      <c r="DK24" s="28">
        <f t="shared" si="3"/>
        <v>161604.43408795996</v>
      </c>
      <c r="DL24" s="28">
        <f t="shared" si="3"/>
        <v>151688.0399305</v>
      </c>
      <c r="DM24" s="28">
        <f t="shared" si="3"/>
        <v>152274.45031859999</v>
      </c>
      <c r="DN24" s="28">
        <f t="shared" si="3"/>
        <v>151714.19835360002</v>
      </c>
      <c r="DO24" s="28">
        <f t="shared" si="3"/>
        <v>164745.37912236</v>
      </c>
      <c r="DP24" s="28">
        <f t="shared" si="3"/>
        <v>154919.37497249999</v>
      </c>
      <c r="DQ24" s="28">
        <f t="shared" si="3"/>
        <v>155518.14401059999</v>
      </c>
      <c r="DR24" s="28">
        <f t="shared" si="3"/>
        <v>154887.67043600001</v>
      </c>
      <c r="DS24" s="28">
        <f t="shared" si="3"/>
        <v>167535.01622575999</v>
      </c>
      <c r="DT24" s="28">
        <f t="shared" si="3"/>
        <v>158214.73438419998</v>
      </c>
      <c r="DU24" s="28">
        <f t="shared" si="3"/>
        <v>158825.52837809999</v>
      </c>
      <c r="DV24" s="28">
        <f t="shared" si="3"/>
        <v>158194.0063454</v>
      </c>
      <c r="DW24" s="28">
        <f t="shared" si="3"/>
        <v>170908.96590656001</v>
      </c>
      <c r="DX24" s="28">
        <f t="shared" si="3"/>
        <v>161531.04976249998</v>
      </c>
      <c r="DY24" s="28">
        <f t="shared" si="3"/>
        <v>162153.40212439996</v>
      </c>
      <c r="DZ24" s="28">
        <f t="shared" si="3"/>
        <v>162134.57261569999</v>
      </c>
      <c r="EA24" s="28">
        <f t="shared" ref="EA24:EP24" si="4">SUM(EA4:EA23)</f>
        <v>174251.54329755998</v>
      </c>
      <c r="EB24" s="28">
        <f t="shared" si="4"/>
        <v>164814.61068149999</v>
      </c>
      <c r="EC24" s="28">
        <f t="shared" si="4"/>
        <v>165449.20731539998</v>
      </c>
      <c r="ED24" s="28">
        <f t="shared" si="4"/>
        <v>165929.38098069999</v>
      </c>
      <c r="EE24" s="28">
        <f t="shared" si="4"/>
        <v>177942.71599555999</v>
      </c>
      <c r="EF24" s="28">
        <f t="shared" si="4"/>
        <v>168413.67942450001</v>
      </c>
      <c r="EG24" s="28">
        <f t="shared" si="4"/>
        <v>169062.09510140002</v>
      </c>
      <c r="EH24" s="28">
        <f t="shared" si="4"/>
        <v>170260.38114570003</v>
      </c>
      <c r="EI24" s="28">
        <f t="shared" si="4"/>
        <v>181671.95176756004</v>
      </c>
      <c r="EJ24" s="28">
        <f t="shared" si="4"/>
        <v>171871.4352875</v>
      </c>
      <c r="EK24" s="28">
        <f t="shared" si="4"/>
        <v>172532.84427739997</v>
      </c>
      <c r="EL24" s="28">
        <f t="shared" si="4"/>
        <v>174550.65908470002</v>
      </c>
      <c r="EM24" s="28">
        <f t="shared" si="4"/>
        <v>184667.07265655999</v>
      </c>
      <c r="EN24" s="28">
        <f t="shared" si="4"/>
        <v>175289.54996249999</v>
      </c>
      <c r="EO24" s="28">
        <f t="shared" si="4"/>
        <v>175963.86119640002</v>
      </c>
      <c r="EP24" s="28">
        <f t="shared" si="4"/>
        <v>177576.07099170002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0.56360549652420111</v>
      </c>
      <c r="D29" s="47">
        <f>IF(PLANEL_Pot_Trim!D4&lt;&gt;0,D4/PLANEL_Pot_Trim!D4,0)</f>
        <v>0.49266421791928305</v>
      </c>
      <c r="E29" s="47">
        <f>IF(PLANEL_Pot_Trim!E4&lt;&gt;0,E4/PLANEL_Pot_Trim!E4,0)</f>
        <v>0.50230848638478087</v>
      </c>
      <c r="F29" s="47">
        <f>IF(PLANEL_Pot_Trim!F4&lt;&gt;0,F4/PLANEL_Pot_Trim!F4,0)</f>
        <v>0.49478672210631991</v>
      </c>
      <c r="G29" s="47">
        <f>IF(PLANEL_Pot_Trim!G4&lt;&gt;0,G4/PLANEL_Pot_Trim!G4,0)</f>
        <v>0.60149822326462232</v>
      </c>
      <c r="H29" s="47">
        <f>IF(PLANEL_Pot_Trim!H4&lt;&gt;0,H4/PLANEL_Pot_Trim!H4,0)</f>
        <v>0.50258507609145231</v>
      </c>
      <c r="I29" s="47">
        <f>IF(PLANEL_Pot_Trim!I4&lt;&gt;0,I4/PLANEL_Pot_Trim!I4,0)</f>
        <v>0.47728395667617585</v>
      </c>
      <c r="J29" s="47">
        <f>IF(PLANEL_Pot_Trim!J4&lt;&gt;0,J4/PLANEL_Pot_Trim!J4,0)</f>
        <v>0.50338983654498104</v>
      </c>
      <c r="K29" s="47">
        <f>IF(PLANEL_Pot_Trim!K4&lt;&gt;0,K4/PLANEL_Pot_Trim!K4,0)</f>
        <v>0.60927354592822724</v>
      </c>
      <c r="L29" s="47">
        <f>IF(PLANEL_Pot_Trim!L4&lt;&gt;0,L4/PLANEL_Pot_Trim!L4,0)</f>
        <v>0.51178767819450754</v>
      </c>
      <c r="M29" s="47">
        <f>IF(PLANEL_Pot_Trim!M4&lt;&gt;0,M4/PLANEL_Pot_Trim!M4,0)</f>
        <v>0.48538097756261744</v>
      </c>
      <c r="N29" s="47">
        <f>IF(PLANEL_Pot_Trim!N4&lt;&gt;0,N4/PLANEL_Pot_Trim!N4,0)</f>
        <v>0.50338983654498104</v>
      </c>
      <c r="O29" s="47">
        <f>IF(PLANEL_Pot_Trim!O4&lt;&gt;0,O4/PLANEL_Pot_Trim!O4,0)</f>
        <v>0.53571150600709971</v>
      </c>
      <c r="P29" s="47">
        <f>IF(PLANEL_Pot_Trim!P4&lt;&gt;0,P4/PLANEL_Pot_Trim!P4,0)</f>
        <v>0.44301977816268412</v>
      </c>
      <c r="Q29" s="47">
        <f>IF(PLANEL_Pot_Trim!Q4&lt;&gt;0,Q4/PLANEL_Pot_Trim!Q4,0)</f>
        <v>0.41326850011234983</v>
      </c>
      <c r="R29" s="47">
        <f>IF(PLANEL_Pot_Trim!R4&lt;&gt;0,R4/PLANEL_Pot_Trim!R4,0)</f>
        <v>0.46673620143242761</v>
      </c>
      <c r="S29" s="47">
        <f>IF(PLANEL_Pot_Trim!S4&lt;&gt;0,S4/PLANEL_Pot_Trim!S4,0)</f>
        <v>0.55070589343185694</v>
      </c>
      <c r="T29" s="47">
        <f>IF(PLANEL_Pot_Trim!T4&lt;&gt;0,T4/PLANEL_Pot_Trim!T4,0)</f>
        <v>0.4598057623051528</v>
      </c>
      <c r="U29" s="47">
        <f>IF(PLANEL_Pot_Trim!U4&lt;&gt;0,U4/PLANEL_Pot_Trim!U4,0)</f>
        <v>0.42895912860320606</v>
      </c>
      <c r="V29" s="47">
        <f>IF(PLANEL_Pot_Trim!V4&lt;&gt;0,V4/PLANEL_Pot_Trim!V4,0)</f>
        <v>0.45998534637557248</v>
      </c>
      <c r="W29" s="47">
        <f>IF(PLANEL_Pot_Trim!W4&lt;&gt;0,W4/PLANEL_Pot_Trim!W4,0)</f>
        <v>0.55892936923228642</v>
      </c>
      <c r="X29" s="47">
        <f>IF(PLANEL_Pot_Trim!X4&lt;&gt;0,X4/PLANEL_Pot_Trim!X4,0)</f>
        <v>0.46735067759890586</v>
      </c>
      <c r="Y29" s="47">
        <f>IF(PLANEL_Pot_Trim!Y4&lt;&gt;0,Y4/PLANEL_Pot_Trim!Y4,0)</f>
        <v>0.43949242026542107</v>
      </c>
      <c r="Z29" s="47">
        <f>IF(PLANEL_Pot_Trim!Z4&lt;&gt;0,Z4/PLANEL_Pot_Trim!Z4,0)</f>
        <v>0.46088325522773438</v>
      </c>
      <c r="AA29" s="47">
        <f>IF(PLANEL_Pot_Trim!AA4&lt;&gt;0,AA4/PLANEL_Pot_Trim!AA4,0)</f>
        <v>0.57918894696909917</v>
      </c>
      <c r="AB29" s="47">
        <f>IF(PLANEL_Pot_Trim!AB4&lt;&gt;0,AB4/PLANEL_Pot_Trim!AB4,0)</f>
        <v>0.48815357651177044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0.6180863209936619</v>
      </c>
      <c r="AF29" s="47">
        <f>IF(PLANEL_Pot_Trim!AF4&lt;&gt;0,AF4/PLANEL_Pot_Trim!AF4,0)</f>
        <v>0.52026243922843296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0.60670581557197756</v>
      </c>
      <c r="AJ29" s="47">
        <f>IF(PLANEL_Pot_Trim!AJ4&lt;&gt;0,AJ4/PLANEL_Pot_Trim!AJ4,0)</f>
        <v>0.50407593851953703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0.61758971905457716</v>
      </c>
      <c r="AN29" s="47">
        <f>IF(PLANEL_Pot_Trim!AN4&lt;&gt;0,AN4/PLANEL_Pot_Trim!AN4,0)</f>
        <v>0.52047817603078939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0.6376518361187602</v>
      </c>
      <c r="AR29" s="47">
        <f>IF(PLANEL_Pot_Trim!AR4&lt;&gt;0,AR4/PLANEL_Pot_Trim!AR4,0)</f>
        <v>0.52964250394616275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0.66448210983094147</v>
      </c>
      <c r="AV29" s="47">
        <f>IF(PLANEL_Pot_Trim!AV4&lt;&gt;0,AV4/PLANEL_Pot_Trim!AV4,0)</f>
        <v>0.56882263891931439</v>
      </c>
      <c r="AW29" s="47">
        <f>IF(PLANEL_Pot_Trim!AW4&lt;&gt;0,AW4/PLANEL_Pot_Trim!AW4,0)</f>
        <v>0.46449014084193019</v>
      </c>
      <c r="AX29" s="47">
        <f>IF(PLANEL_Pot_Trim!AX4&lt;&gt;0,AX4/PLANEL_Pot_Trim!AX4,0)</f>
        <v>0.46318760266720799</v>
      </c>
      <c r="AY29" s="47">
        <f>IF(PLANEL_Pot_Trim!AY4&lt;&gt;0,AY4/PLANEL_Pot_Trim!AY4,0)</f>
        <v>0.64615335655596784</v>
      </c>
      <c r="AZ29" s="47">
        <f>IF(PLANEL_Pot_Trim!AZ4&lt;&gt;0,AZ4/PLANEL_Pot_Trim!AZ4,0)</f>
        <v>0.5333964756599936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0.64830477375974105</v>
      </c>
      <c r="BD29" s="47">
        <f>IF(PLANEL_Pot_Trim!BD4&lt;&gt;0,BD4/PLANEL_Pot_Trim!BD4,0)</f>
        <v>0.53520760567635317</v>
      </c>
      <c r="BE29" s="47">
        <f>IF(PLANEL_Pot_Trim!BE4&lt;&gt;0,BE4/PLANEL_Pot_Trim!BE4,0)</f>
        <v>0.46566388895850791</v>
      </c>
      <c r="BF29" s="47">
        <f>IF(PLANEL_Pot_Trim!BF4&lt;&gt;0,BF4/PLANEL_Pot_Trim!BF4,0)</f>
        <v>0.46722381061442442</v>
      </c>
      <c r="BG29" s="47">
        <f>IF(PLANEL_Pot_Trim!BG4&lt;&gt;0,BG4/PLANEL_Pot_Trim!BG4,0)</f>
        <v>0.65275637086061944</v>
      </c>
      <c r="BH29" s="47">
        <f>IF(PLANEL_Pot_Trim!BH4&lt;&gt;0,BH4/PLANEL_Pot_Trim!BH4,0)</f>
        <v>0.53822639449842491</v>
      </c>
      <c r="BI29" s="47">
        <f>IF(PLANEL_Pot_Trim!BI4&lt;&gt;0,BI4/PLANEL_Pot_Trim!BI4,0)</f>
        <v>0.46551283268213905</v>
      </c>
      <c r="BJ29" s="47">
        <f>IF(PLANEL_Pot_Trim!BJ4&lt;&gt;0,BJ4/PLANEL_Pot_Trim!BJ4,0)</f>
        <v>0.46733275282250752</v>
      </c>
      <c r="BK29" s="47">
        <f>IF(PLANEL_Pot_Trim!BK4&lt;&gt;0,BK4/PLANEL_Pot_Trim!BK4,0)</f>
        <v>0.66049314276416005</v>
      </c>
      <c r="BL29" s="47">
        <f>IF(PLANEL_Pot_Trim!BL4&lt;&gt;0,BL4/PLANEL_Pot_Trim!BL4,0)</f>
        <v>0.54115487927394512</v>
      </c>
      <c r="BM29" s="47">
        <f>IF(PLANEL_Pot_Trim!BM4&lt;&gt;0,BM4/PLANEL_Pot_Trim!BM4,0)</f>
        <v>0.46551283268213905</v>
      </c>
      <c r="BN29" s="47">
        <f>IF(PLANEL_Pot_Trim!BN4&lt;&gt;0,BN4/PLANEL_Pot_Trim!BN4,0)</f>
        <v>0.46733275282250752</v>
      </c>
      <c r="BO29" s="47">
        <f>IF(PLANEL_Pot_Trim!BO4&lt;&gt;0,BO4/PLANEL_Pot_Trim!BO4,0)</f>
        <v>0.66666860953647256</v>
      </c>
      <c r="BP29" s="47">
        <f>IF(PLANEL_Pot_Trim!BP4&lt;&gt;0,BP4/PLANEL_Pot_Trim!BP4,0)</f>
        <v>0.57903475550144645</v>
      </c>
      <c r="BQ29" s="47">
        <f>IF(PLANEL_Pot_Trim!BQ4&lt;&gt;0,BQ4/PLANEL_Pot_Trim!BQ4,0)</f>
        <v>0.46551283268213905</v>
      </c>
      <c r="BR29" s="47">
        <f>IF(PLANEL_Pot_Trim!BR4&lt;&gt;0,BR4/PLANEL_Pot_Trim!BR4,0)</f>
        <v>0.46733275282250752</v>
      </c>
      <c r="BS29" s="47">
        <f>IF(PLANEL_Pot_Trim!BS4&lt;&gt;0,BS4/PLANEL_Pot_Trim!BS4,0)</f>
        <v>0.66678868115645484</v>
      </c>
      <c r="BT29" s="47">
        <f>IF(PLANEL_Pot_Trim!BT4&lt;&gt;0,BT4/PLANEL_Pot_Trim!BT4,0)</f>
        <v>0.56257450829340916</v>
      </c>
      <c r="BU29" s="47">
        <f>IF(PLANEL_Pot_Trim!BU4&lt;&gt;0,BU4/PLANEL_Pot_Trim!BU4,0)</f>
        <v>0.46535290626777764</v>
      </c>
      <c r="BV29" s="47">
        <f>IF(PLANEL_Pot_Trim!BV4&lt;&gt;0,BV4/PLANEL_Pot_Trim!BV4,0)</f>
        <v>0.4672496295091268</v>
      </c>
      <c r="BW29" s="47">
        <f>IF(PLANEL_Pot_Trim!BW4&lt;&gt;0,BW4/PLANEL_Pot_Trim!BW4,0)</f>
        <v>0.66813029446245686</v>
      </c>
      <c r="BX29" s="47">
        <f>IF(PLANEL_Pot_Trim!BX4&lt;&gt;0,BX4/PLANEL_Pot_Trim!BX4,0)</f>
        <v>0.56388169754680917</v>
      </c>
      <c r="BY29" s="47">
        <f>IF(PLANEL_Pot_Trim!BY4&lt;&gt;0,BY4/PLANEL_Pot_Trim!BY4,0)</f>
        <v>0.46335495743281624</v>
      </c>
      <c r="BZ29" s="47">
        <f>IF(PLANEL_Pot_Trim!BZ4&lt;&gt;0,BZ4/PLANEL_Pot_Trim!BZ4,0)</f>
        <v>0.46601930920551599</v>
      </c>
      <c r="CA29" s="47">
        <f>IF(PLANEL_Pot_Trim!CA4&lt;&gt;0,CA4/PLANEL_Pot_Trim!CA4,0)</f>
        <v>0.67011146613465</v>
      </c>
      <c r="CB29" s="47">
        <f>IF(PLANEL_Pot_Trim!CB4&lt;&gt;0,CB4/PLANEL_Pot_Trim!CB4,0)</f>
        <v>0.56314904990187709</v>
      </c>
      <c r="CC29" s="47">
        <f>IF(PLANEL_Pot_Trim!CC4&lt;&gt;0,CC4/PLANEL_Pot_Trim!CC4,0)</f>
        <v>0.46027995927072379</v>
      </c>
      <c r="CD29" s="47">
        <f>IF(PLANEL_Pot_Trim!CD4&lt;&gt;0,CD4/PLANEL_Pot_Trim!CD4,0)</f>
        <v>0.4640244196858353</v>
      </c>
      <c r="CE29" s="47">
        <f>IF(PLANEL_Pot_Trim!CE4&lt;&gt;0,CE4/PLANEL_Pot_Trim!CE4,0)</f>
        <v>0.67016044724553026</v>
      </c>
      <c r="CF29" s="47">
        <f>IF(PLANEL_Pot_Trim!CF4&lt;&gt;0,CF4/PLANEL_Pot_Trim!CF4,0)</f>
        <v>0.57250127189055933</v>
      </c>
      <c r="CG29" s="47">
        <f>IF(PLANEL_Pot_Trim!CG4&lt;&gt;0,CG4/PLANEL_Pot_Trim!CG4,0)</f>
        <v>0.46021580683556701</v>
      </c>
      <c r="CH29" s="47">
        <f>IF(PLANEL_Pot_Trim!CH4&lt;&gt;0,CH4/PLANEL_Pot_Trim!CH4,0)</f>
        <v>0.4639920642584649</v>
      </c>
      <c r="CI29" s="47">
        <f>IF(PLANEL_Pot_Trim!CI4&lt;&gt;0,CI4/PLANEL_Pot_Trim!CI4,0)</f>
        <v>0.67072371153278998</v>
      </c>
      <c r="CJ29" s="47">
        <f>IF(PLANEL_Pot_Trim!CJ4&lt;&gt;0,CJ4/PLANEL_Pot_Trim!CJ4,0)</f>
        <v>0.58075790412537898</v>
      </c>
      <c r="CK29" s="47">
        <f>IF(PLANEL_Pot_Trim!CK4&lt;&gt;0,CK4/PLANEL_Pot_Trim!CK4,0)</f>
        <v>0.46010230001440977</v>
      </c>
      <c r="CL29" s="47">
        <f>IF(PLANEL_Pot_Trim!CL4&lt;&gt;0,CL4/PLANEL_Pot_Trim!CL4,0)</f>
        <v>0.46441213848542912</v>
      </c>
      <c r="CM29" s="47">
        <f>IF(PLANEL_Pot_Trim!CM4&lt;&gt;0,CM4/PLANEL_Pot_Trim!CM4,0)</f>
        <v>0.67072371153278998</v>
      </c>
      <c r="CN29" s="47">
        <f>IF(PLANEL_Pot_Trim!CN4&lt;&gt;0,CN4/PLANEL_Pot_Trim!CN4,0)</f>
        <v>0.59311503355094142</v>
      </c>
      <c r="CO29" s="47">
        <f>IF(PLANEL_Pot_Trim!CO4&lt;&gt;0,CO4/PLANEL_Pot_Trim!CO4,0)</f>
        <v>0.46010230001440977</v>
      </c>
      <c r="CP29" s="47">
        <f>IF(PLANEL_Pot_Trim!CP4&lt;&gt;0,CP4/PLANEL_Pot_Trim!CP4,0)</f>
        <v>0.46441213848542912</v>
      </c>
      <c r="CQ29" s="47">
        <f>IF(PLANEL_Pot_Trim!CQ4&lt;&gt;0,CQ4/PLANEL_Pot_Trim!CQ4,0)</f>
        <v>0.67072371153278998</v>
      </c>
      <c r="CR29" s="47">
        <f>IF(PLANEL_Pot_Trim!CR4&lt;&gt;0,CR4/PLANEL_Pot_Trim!CR4,0)</f>
        <v>0.59311503355094142</v>
      </c>
      <c r="CS29" s="47">
        <f>IF(PLANEL_Pot_Trim!CS4&lt;&gt;0,CS4/PLANEL_Pot_Trim!CS4,0)</f>
        <v>0.46010230001440977</v>
      </c>
      <c r="CT29" s="47">
        <f>IF(PLANEL_Pot_Trim!CT4&lt;&gt;0,CT4/PLANEL_Pot_Trim!CT4,0)</f>
        <v>0.46441213848542912</v>
      </c>
      <c r="CU29" s="47">
        <f>IF(PLANEL_Pot_Trim!CU4&lt;&gt;0,CU4/PLANEL_Pot_Trim!CU4,0)</f>
        <v>0.67114286525928046</v>
      </c>
      <c r="CV29" s="47">
        <f>IF(PLANEL_Pot_Trim!CV4&lt;&gt;0,CV4/PLANEL_Pot_Trim!CV4,0)</f>
        <v>0.5929941012194917</v>
      </c>
      <c r="CW29" s="47">
        <f>IF(PLANEL_Pot_Trim!CW4&lt;&gt;0,CW4/PLANEL_Pot_Trim!CW4,0)</f>
        <v>0.45990180757758287</v>
      </c>
      <c r="CX29" s="47">
        <f>IF(PLANEL_Pot_Trim!CX4&lt;&gt;0,CX4/PLANEL_Pot_Trim!CX4,0)</f>
        <v>0.46481224416127126</v>
      </c>
      <c r="CY29" s="77">
        <f>IF(PLANEL_Pot_Trim!CY4&lt;&gt;0,CY4/PLANEL_Pot_Trim!CY4,0)</f>
        <v>0.67114286525928046</v>
      </c>
      <c r="CZ29" s="77">
        <f>IF(PLANEL_Pot_Trim!CZ4&lt;&gt;0,CZ4/PLANEL_Pot_Trim!CZ4,0)</f>
        <v>0.5929941012194917</v>
      </c>
      <c r="DA29" s="77">
        <f>IF(PLANEL_Pot_Trim!DA4&lt;&gt;0,DA4/PLANEL_Pot_Trim!DA4,0)</f>
        <v>0.45990180757758287</v>
      </c>
      <c r="DB29" s="77">
        <f>IF(PLANEL_Pot_Trim!DB4&lt;&gt;0,DB4/PLANEL_Pot_Trim!DB4,0)</f>
        <v>0.46481224416127126</v>
      </c>
      <c r="DC29" s="47">
        <f>IF(PLANEL_Pot_Trim!DC4&lt;&gt;0,DC4/PLANEL_Pot_Trim!DC4,0)</f>
        <v>0.67114286525928046</v>
      </c>
      <c r="DD29" s="47">
        <f>IF(PLANEL_Pot_Trim!DD4&lt;&gt;0,DD4/PLANEL_Pot_Trim!DD4,0)</f>
        <v>0.5929941012194917</v>
      </c>
      <c r="DE29" s="47">
        <f>IF(PLANEL_Pot_Trim!DE4&lt;&gt;0,DE4/PLANEL_Pot_Trim!DE4,0)</f>
        <v>0.45990180757758287</v>
      </c>
      <c r="DF29" s="47">
        <f>IF(PLANEL_Pot_Trim!DF4&lt;&gt;0,DF4/PLANEL_Pot_Trim!DF4,0)</f>
        <v>0.46481224416127126</v>
      </c>
      <c r="DG29" s="47">
        <f>IF(PLANEL_Pot_Trim!DG4&lt;&gt;0,DG4/PLANEL_Pot_Trim!DG4,0)</f>
        <v>0.67114286525928046</v>
      </c>
      <c r="DH29" s="47">
        <f>IF(PLANEL_Pot_Trim!DH4&lt;&gt;0,DH4/PLANEL_Pot_Trim!DH4,0)</f>
        <v>0.5929941012194917</v>
      </c>
      <c r="DI29" s="47">
        <f>IF(PLANEL_Pot_Trim!DI4&lt;&gt;0,DI4/PLANEL_Pot_Trim!DI4,0)</f>
        <v>0.45990180757758287</v>
      </c>
      <c r="DJ29" s="47">
        <f>IF(PLANEL_Pot_Trim!DJ4&lt;&gt;0,DJ4/PLANEL_Pot_Trim!DJ4,0)</f>
        <v>0.46481224416127126</v>
      </c>
      <c r="DK29" s="47">
        <f>IF(PLANEL_Pot_Trim!DK4&lt;&gt;0,DK4/PLANEL_Pot_Trim!DK4,0)</f>
        <v>0.67114286525928046</v>
      </c>
      <c r="DL29" s="47">
        <f>IF(PLANEL_Pot_Trim!DL4&lt;&gt;0,DL4/PLANEL_Pot_Trim!DL4,0)</f>
        <v>0.5929941012194917</v>
      </c>
      <c r="DM29" s="47">
        <f>IF(PLANEL_Pot_Trim!DM4&lt;&gt;0,DM4/PLANEL_Pot_Trim!DM4,0)</f>
        <v>0.45990180757758287</v>
      </c>
      <c r="DN29" s="47">
        <f>IF(PLANEL_Pot_Trim!DN4&lt;&gt;0,DN4/PLANEL_Pot_Trim!DN4,0)</f>
        <v>0.46481224416127126</v>
      </c>
      <c r="DO29" s="47">
        <f>IF(PLANEL_Pot_Trim!DO4&lt;&gt;0,DO4/PLANEL_Pot_Trim!DO4,0)</f>
        <v>0.67114286525928046</v>
      </c>
      <c r="DP29" s="47">
        <f>IF(PLANEL_Pot_Trim!DP4&lt;&gt;0,DP4/PLANEL_Pot_Trim!DP4,0)</f>
        <v>0.5929941012194917</v>
      </c>
      <c r="DQ29" s="47">
        <f>IF(PLANEL_Pot_Trim!DQ4&lt;&gt;0,DQ4/PLANEL_Pot_Trim!DQ4,0)</f>
        <v>0.45990180757758287</v>
      </c>
      <c r="DR29" s="47">
        <f>IF(PLANEL_Pot_Trim!DR4&lt;&gt;0,DR4/PLANEL_Pot_Trim!DR4,0)</f>
        <v>0.46481224416127126</v>
      </c>
      <c r="DS29" s="47">
        <f>IF(PLANEL_Pot_Trim!DS4&lt;&gt;0,DS4/PLANEL_Pot_Trim!DS4,0)</f>
        <v>0.67114286525928046</v>
      </c>
      <c r="DT29" s="47">
        <f>IF(PLANEL_Pot_Trim!DT4&lt;&gt;0,DT4/PLANEL_Pot_Trim!DT4,0)</f>
        <v>0.5929941012194917</v>
      </c>
      <c r="DU29" s="47">
        <f>IF(PLANEL_Pot_Trim!DU4&lt;&gt;0,DU4/PLANEL_Pot_Trim!DU4,0)</f>
        <v>0.45990180757758287</v>
      </c>
      <c r="DV29" s="47">
        <f>IF(PLANEL_Pot_Trim!DV4&lt;&gt;0,DV4/PLANEL_Pot_Trim!DV4,0)</f>
        <v>0.46481224416127126</v>
      </c>
      <c r="DW29" s="47">
        <f>IF(PLANEL_Pot_Trim!DW4&lt;&gt;0,DW4/PLANEL_Pot_Trim!DW4,0)</f>
        <v>0.67114286525928046</v>
      </c>
      <c r="DX29" s="47">
        <f>IF(PLANEL_Pot_Trim!DX4&lt;&gt;0,DX4/PLANEL_Pot_Trim!DX4,0)</f>
        <v>0.5929941012194917</v>
      </c>
      <c r="DY29" s="47">
        <f>IF(PLANEL_Pot_Trim!DY4&lt;&gt;0,DY4/PLANEL_Pot_Trim!DY4,0)</f>
        <v>0.45990180757758287</v>
      </c>
      <c r="DZ29" s="47">
        <f>IF(PLANEL_Pot_Trim!DZ4&lt;&gt;0,DZ4/PLANEL_Pot_Trim!DZ4,0)</f>
        <v>0.46481224416127126</v>
      </c>
      <c r="EA29" s="47">
        <f>IF(PLANEL_Pot_Trim!EA4&lt;&gt;0,EA4/PLANEL_Pot_Trim!EA4,0)</f>
        <v>0.67114286525928046</v>
      </c>
      <c r="EB29" s="47">
        <f>IF(PLANEL_Pot_Trim!EB4&lt;&gt;0,EB4/PLANEL_Pot_Trim!EB4,0)</f>
        <v>0.5929941012194917</v>
      </c>
      <c r="EC29" s="47">
        <f>IF(PLANEL_Pot_Trim!EC4&lt;&gt;0,EC4/PLANEL_Pot_Trim!EC4,0)</f>
        <v>0.45864512815802838</v>
      </c>
      <c r="ED29" s="47">
        <f>IF(PLANEL_Pot_Trim!ED4&lt;&gt;0,ED4/PLANEL_Pot_Trim!ED4,0)</f>
        <v>0.46481224416127126</v>
      </c>
      <c r="EE29" s="47">
        <f>IF(PLANEL_Pot_Trim!EE4&lt;&gt;0,EE4/PLANEL_Pot_Trim!EE4,0)</f>
        <v>0.67114286525928046</v>
      </c>
      <c r="EF29" s="47">
        <f>IF(PLANEL_Pot_Trim!EF4&lt;&gt;0,EF4/PLANEL_Pot_Trim!EF4,0)</f>
        <v>0.5929941012194917</v>
      </c>
      <c r="EG29" s="47">
        <f>IF(PLANEL_Pot_Trim!EG4&lt;&gt;0,EG4/PLANEL_Pot_Trim!EG4,0)</f>
        <v>0.4368787509326989</v>
      </c>
      <c r="EH29" s="47">
        <f>IF(PLANEL_Pot_Trim!EH4&lt;&gt;0,EH4/PLANEL_Pot_Trim!EH4,0)</f>
        <v>0.46481224416127126</v>
      </c>
      <c r="EI29" s="47">
        <f>IF(PLANEL_Pot_Trim!EI4&lt;&gt;0,EI4/PLANEL_Pot_Trim!EI4,0)</f>
        <v>0.67122572791050927</v>
      </c>
      <c r="EJ29" s="47">
        <f>IF(PLANEL_Pot_Trim!EJ4&lt;&gt;0,EJ4/PLANEL_Pot_Trim!EJ4,0)</f>
        <v>0.59302248897511178</v>
      </c>
      <c r="EK29" s="47">
        <f>IF(PLANEL_Pot_Trim!EK4&lt;&gt;0,EK4/PLANEL_Pot_Trim!EK4,0)</f>
        <v>0.41464359162700826</v>
      </c>
      <c r="EL29" s="47">
        <f>IF(PLANEL_Pot_Trim!EL4&lt;&gt;0,EL4/PLANEL_Pot_Trim!EL4,0)</f>
        <v>0.46483754489368823</v>
      </c>
      <c r="EM29" s="47">
        <f>IF(PLANEL_Pot_Trim!EM4&lt;&gt;0,EM4/PLANEL_Pot_Trim!EM4,0)</f>
        <v>0.67131348125225898</v>
      </c>
      <c r="EN29" s="47">
        <f>IF(PLANEL_Pot_Trim!EN4&lt;&gt;0,EN4/PLANEL_Pot_Trim!EN4,0)</f>
        <v>0.5930948421551524</v>
      </c>
      <c r="EO29" s="47">
        <f>IF(PLANEL_Pot_Trim!EO4&lt;&gt;0,EO4/PLANEL_Pot_Trim!EO4,0)</f>
        <v>0.40957182403696485</v>
      </c>
      <c r="EP29" s="47">
        <f>IF(PLANEL_Pot_Trim!EP4&lt;&gt;0,EP4/PLANEL_Pot_Trim!EP4,0)</f>
        <v>0.46496059472773366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0.44491197033507124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0.56269536827009947</v>
      </c>
      <c r="P30" s="47">
        <f>IF(PLANEL_Pot_Trim!P5&lt;&gt;0,P5/PLANEL_Pot_Trim!P5,0)</f>
        <v>0.51232995042933605</v>
      </c>
      <c r="Q30" s="47">
        <f>IF(PLANEL_Pot_Trim!Q5&lt;&gt;0,Q5/PLANEL_Pot_Trim!Q5,0)</f>
        <v>0.44160762316687979</v>
      </c>
      <c r="R30" s="47">
        <f>IF(PLANEL_Pot_Trim!R5&lt;&gt;0,R5/PLANEL_Pot_Trim!R5,0)</f>
        <v>0.47814101443246415</v>
      </c>
      <c r="S30" s="47">
        <f>IF(PLANEL_Pot_Trim!S5&lt;&gt;0,S5/PLANEL_Pot_Trim!S5,0)</f>
        <v>0.53198201159928049</v>
      </c>
      <c r="T30" s="47">
        <f>IF(PLANEL_Pot_Trim!T5&lt;&gt;0,T5/PLANEL_Pot_Trim!T5,0)</f>
        <v>0.49808541381204419</v>
      </c>
      <c r="U30" s="47">
        <f>IF(PLANEL_Pot_Trim!U5&lt;&gt;0,U5/PLANEL_Pot_Trim!U5,0)</f>
        <v>0.44158889431853837</v>
      </c>
      <c r="V30" s="47">
        <f>IF(PLANEL_Pot_Trim!V5&lt;&gt;0,V5/PLANEL_Pot_Trim!V5,0)</f>
        <v>0.5000554910348497</v>
      </c>
      <c r="W30" s="47">
        <f>IF(PLANEL_Pot_Trim!W5&lt;&gt;0,W5/PLANEL_Pot_Trim!W5,0)</f>
        <v>0.53349042157897708</v>
      </c>
      <c r="X30" s="47">
        <f>IF(PLANEL_Pot_Trim!X5&lt;&gt;0,X5/PLANEL_Pot_Trim!X5,0)</f>
        <v>0.52670900352278194</v>
      </c>
      <c r="Y30" s="47">
        <f>IF(PLANEL_Pot_Trim!Y5&lt;&gt;0,Y5/PLANEL_Pot_Trim!Y5,0)</f>
        <v>0.44219531116902511</v>
      </c>
      <c r="Z30" s="47">
        <f>IF(PLANEL_Pot_Trim!Z5&lt;&gt;0,Z5/PLANEL_Pot_Trim!Z5,0)</f>
        <v>0.49964685821699528</v>
      </c>
      <c r="AA30" s="47">
        <f>IF(PLANEL_Pot_Trim!AA5&lt;&gt;0,AA5/PLANEL_Pot_Trim!AA5,0)</f>
        <v>0.56500895980725563</v>
      </c>
      <c r="AB30" s="47">
        <f>IF(PLANEL_Pot_Trim!AB5&lt;&gt;0,AB5/PLANEL_Pot_Trim!AB5,0)</f>
        <v>0.53094754584694159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0.33225702403447593</v>
      </c>
      <c r="AF30" s="47">
        <f>IF(PLANEL_Pot_Trim!AF5&lt;&gt;0,AF5/PLANEL_Pot_Trim!AF5,0)</f>
        <v>0.32074671043410397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0.57659231076749318</v>
      </c>
      <c r="AJ30" s="47">
        <f>IF(PLANEL_Pot_Trim!AJ5&lt;&gt;0,AJ5/PLANEL_Pot_Trim!AJ5,0)</f>
        <v>0.53290446184674922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0.5637867104762585</v>
      </c>
      <c r="AN30" s="47">
        <f>IF(PLANEL_Pot_Trim!AN5&lt;&gt;0,AN5/PLANEL_Pot_Trim!AN5,0)</f>
        <v>0.48094937337485116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0.512559518481985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0.40998428644373053</v>
      </c>
      <c r="AV30" s="47">
        <f>IF(PLANEL_Pot_Trim!AV5&lt;&gt;0,AV5/PLANEL_Pot_Trim!AV5,0)</f>
        <v>0.24831349057074356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0.55594596565161647</v>
      </c>
      <c r="AZ30" s="47">
        <f>IF(PLANEL_Pot_Trim!AZ5&lt;&gt;0,AZ5/PLANEL_Pot_Trim!AZ5,0)</f>
        <v>0.51353087116719964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0.55584429593970897</v>
      </c>
      <c r="BD30" s="47">
        <f>IF(PLANEL_Pot_Trim!BD5&lt;&gt;0,BD5/PLANEL_Pot_Trim!BD5,0)</f>
        <v>0.52208919774898987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0.56407945421004257</v>
      </c>
      <c r="BH30" s="47">
        <f>IF(PLANEL_Pot_Trim!BH5&lt;&gt;0,BH5/PLANEL_Pot_Trim!BH5,0)</f>
        <v>0.52895729303790739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0.56406218181828527</v>
      </c>
      <c r="BL30" s="47">
        <f>IF(PLANEL_Pot_Trim!BL5&lt;&gt;0,BL5/PLANEL_Pot_Trim!BL5,0)</f>
        <v>0.51595732792660387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0.35933748369077789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0.52819891445703748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0.53132393110200116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0.53530423867108601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0.52293528459441652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0.53132393110200116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0.53543240879945508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0.53543240879945508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0.53543240879945508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0.53543240879945508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0.53543240879945508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0.53543240879945508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0.53543240879945508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0.53543240879945508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0.53543240879945508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0.53543240879945508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0.53543240879945508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0.53543240879945508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0.56446921815153184</v>
      </c>
      <c r="EJ30" s="47">
        <f>IF(PLANEL_Pot_Trim!EJ5&lt;&gt;0,EJ5/PLANEL_Pot_Trim!EJ5,0)</f>
        <v>0.53566848683305268</v>
      </c>
      <c r="EK30" s="47">
        <f>IF(PLANEL_Pot_Trim!EK5&lt;&gt;0,EK5/PLANEL_Pot_Trim!EK5,0)</f>
        <v>0.44794494914569782</v>
      </c>
      <c r="EL30" s="47">
        <f>IF(PLANEL_Pot_Trim!EL5&lt;&gt;0,EL5/PLANEL_Pot_Trim!EL5,0)</f>
        <v>0.49453623578255773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0.44051385752139471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0.49211752335841735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0.30979604394553523</v>
      </c>
      <c r="AF32" s="48">
        <f>IF(PLANEL_Pot_Trim!AF7&lt;&gt;0,AF7/PLANEL_Pot_Trim!AF7,0)</f>
        <v>0.30979538593948841</v>
      </c>
      <c r="AG32" s="48">
        <f>IF(PLANEL_Pot_Trim!AG7&lt;&gt;0,AG7/PLANEL_Pot_Trim!AG7,0)</f>
        <v>0.36015879013689761</v>
      </c>
      <c r="AH32" s="48">
        <f>IF(PLANEL_Pot_Trim!AH7&lt;&gt;0,AH7/PLANEL_Pot_Trim!AH7,0)</f>
        <v>0.6986366641925541</v>
      </c>
      <c r="AI32" s="48">
        <f>IF(PLANEL_Pot_Trim!AI7&lt;&gt;0,AI7/PLANEL_Pot_Trim!AI7,0)</f>
        <v>0.29569609560096383</v>
      </c>
      <c r="AJ32" s="48">
        <f>IF(PLANEL_Pot_Trim!AJ7&lt;&gt;0,AJ7/PLANEL_Pot_Trim!AJ7,0)</f>
        <v>0.29801638139269526</v>
      </c>
      <c r="AK32" s="48">
        <f>IF(PLANEL_Pot_Trim!AK7&lt;&gt;0,AK7/PLANEL_Pot_Trim!AK7,0)</f>
        <v>0.33982845970593401</v>
      </c>
      <c r="AL32" s="48">
        <f>IF(PLANEL_Pot_Trim!AL7&lt;&gt;0,AL7/PLANEL_Pot_Trim!AL7,0)</f>
        <v>0.70669560845827284</v>
      </c>
      <c r="AM32" s="48">
        <f>IF(PLANEL_Pot_Trim!AM7&lt;&gt;0,AM7/PLANEL_Pot_Trim!AM7,0)</f>
        <v>0.25481860946213725</v>
      </c>
      <c r="AN32" s="48">
        <f>IF(PLANEL_Pot_Trim!AN7&lt;&gt;0,AN7/PLANEL_Pot_Trim!AN7,0)</f>
        <v>0.25459315489087475</v>
      </c>
      <c r="AO32" s="48">
        <f>IF(PLANEL_Pot_Trim!AO7&lt;&gt;0,AO7/PLANEL_Pot_Trim!AO7,0)</f>
        <v>0.3188830486801732</v>
      </c>
      <c r="AP32" s="48">
        <f>IF(PLANEL_Pot_Trim!AP7&lt;&gt;0,AP7/PLANEL_Pot_Trim!AP7,0)</f>
        <v>0.69919246477901875</v>
      </c>
      <c r="AQ32" s="48">
        <f>IF(PLANEL_Pot_Trim!AQ7&lt;&gt;0,AQ7/PLANEL_Pot_Trim!AQ7,0)</f>
        <v>0.15845834849556717</v>
      </c>
      <c r="AR32" s="48">
        <f>IF(PLANEL_Pot_Trim!AR7&lt;&gt;0,AR7/PLANEL_Pot_Trim!AR7,0)</f>
        <v>0.15845834849556717</v>
      </c>
      <c r="AS32" s="48">
        <f>IF(PLANEL_Pot_Trim!AS7&lt;&gt;0,AS7/PLANEL_Pot_Trim!AS7,0)</f>
        <v>0.23071233555961604</v>
      </c>
      <c r="AT32" s="48">
        <f>IF(PLANEL_Pot_Trim!AT7&lt;&gt;0,AT7/PLANEL_Pot_Trim!AT7,0)</f>
        <v>0.67494773118439688</v>
      </c>
      <c r="AU32" s="48">
        <f>IF(PLANEL_Pot_Trim!AU7&lt;&gt;0,AU7/PLANEL_Pot_Trim!AU7,0)</f>
        <v>0.15207493682654527</v>
      </c>
      <c r="AV32" s="48">
        <f>IF(PLANEL_Pot_Trim!AV7&lt;&gt;0,AV7/PLANEL_Pot_Trim!AV7,0)</f>
        <v>0.14997031969710728</v>
      </c>
      <c r="AW32" s="48">
        <f>IF(PLANEL_Pot_Trim!AW7&lt;&gt;0,AW7/PLANEL_Pot_Trim!AW7,0)</f>
        <v>0.22517239875338929</v>
      </c>
      <c r="AX32" s="48">
        <f>IF(PLANEL_Pot_Trim!AX7&lt;&gt;0,AX7/PLANEL_Pot_Trim!AX7,0)</f>
        <v>0.71959347173478228</v>
      </c>
      <c r="AY32" s="48">
        <f>IF(PLANEL_Pot_Trim!AY7&lt;&gt;0,AY7/PLANEL_Pot_Trim!AY7,0)</f>
        <v>0.15207493682654527</v>
      </c>
      <c r="AZ32" s="48">
        <f>IF(PLANEL_Pot_Trim!AZ7&lt;&gt;0,AZ7/PLANEL_Pot_Trim!AZ7,0)</f>
        <v>0.15207493682654527</v>
      </c>
      <c r="BA32" s="48">
        <f>IF(PLANEL_Pot_Trim!BA7&lt;&gt;0,BA7/PLANEL_Pot_Trim!BA7,0)</f>
        <v>0.20570940033732191</v>
      </c>
      <c r="BB32" s="48">
        <f>IF(PLANEL_Pot_Trim!BB7&lt;&gt;0,BB7/PLANEL_Pot_Trim!BB7,0)</f>
        <v>0.67000449787033911</v>
      </c>
      <c r="BC32" s="48">
        <f>IF(PLANEL_Pot_Trim!BC7&lt;&gt;0,BC7/PLANEL_Pot_Trim!BC7,0)</f>
        <v>0.14673934143523454</v>
      </c>
      <c r="BD32" s="48">
        <f>IF(PLANEL_Pot_Trim!BD7&lt;&gt;0,BD7/PLANEL_Pot_Trim!BD7,0)</f>
        <v>0.14673992114388545</v>
      </c>
      <c r="BE32" s="48">
        <f>IF(PLANEL_Pot_Trim!BE7&lt;&gt;0,BE7/PLANEL_Pot_Trim!BE7,0)</f>
        <v>0.2032048408782364</v>
      </c>
      <c r="BF32" s="48">
        <f>IF(PLANEL_Pot_Trim!BF7&lt;&gt;0,BF7/PLANEL_Pot_Trim!BF7,0)</f>
        <v>0.65299125808440506</v>
      </c>
      <c r="BG32" s="48">
        <f>IF(PLANEL_Pot_Trim!BG7&lt;&gt;0,BG7/PLANEL_Pot_Trim!BG7,0)</f>
        <v>0.14673992114388545</v>
      </c>
      <c r="BH32" s="48">
        <f>IF(PLANEL_Pot_Trim!BH7&lt;&gt;0,BH7/PLANEL_Pot_Trim!BH7,0)</f>
        <v>0.14673992114388545</v>
      </c>
      <c r="BI32" s="48">
        <f>IF(PLANEL_Pot_Trim!BI7&lt;&gt;0,BI7/PLANEL_Pot_Trim!BI7,0)</f>
        <v>0.18466609263166439</v>
      </c>
      <c r="BJ32" s="48">
        <f>IF(PLANEL_Pot_Trim!BJ7&lt;&gt;0,BJ7/PLANEL_Pot_Trim!BJ7,0)</f>
        <v>0.64860287208679046</v>
      </c>
      <c r="BK32" s="48">
        <f>IF(PLANEL_Pot_Trim!BK7&lt;&gt;0,BK7/PLANEL_Pot_Trim!BK7,0)</f>
        <v>0.14673992114388545</v>
      </c>
      <c r="BL32" s="48">
        <f>IF(PLANEL_Pot_Trim!BL7&lt;&gt;0,BL7/PLANEL_Pot_Trim!BL7,0)</f>
        <v>0.14673992114388545</v>
      </c>
      <c r="BM32" s="48">
        <f>IF(PLANEL_Pot_Trim!BM7&lt;&gt;0,BM7/PLANEL_Pot_Trim!BM7,0)</f>
        <v>0.14673992114388545</v>
      </c>
      <c r="BN32" s="48">
        <f>IF(PLANEL_Pot_Trim!BN7&lt;&gt;0,BN7/PLANEL_Pot_Trim!BN7,0)</f>
        <v>0.64825850201164348</v>
      </c>
      <c r="BO32" s="48">
        <f>IF(PLANEL_Pot_Trim!BO7&lt;&gt;0,BO7/PLANEL_Pot_Trim!BO7,0)</f>
        <v>9.3854403480282525E-2</v>
      </c>
      <c r="BP32" s="48">
        <f>IF(PLANEL_Pot_Trim!BP7&lt;&gt;0,BP7/PLANEL_Pot_Trim!BP7,0)</f>
        <v>9.337662637302567E-2</v>
      </c>
      <c r="BQ32" s="48">
        <f>IF(PLANEL_Pot_Trim!BQ7&lt;&gt;0,BQ7/PLANEL_Pot_Trim!BQ7,0)</f>
        <v>0.17809053398461677</v>
      </c>
      <c r="BR32" s="48">
        <f>IF(PLANEL_Pot_Trim!BR7&lt;&gt;0,BR7/PLANEL_Pot_Trim!BR7,0)</f>
        <v>0.64644512372474505</v>
      </c>
      <c r="BS32" s="48">
        <f>IF(PLANEL_Pot_Trim!BS7&lt;&gt;0,BS7/PLANEL_Pot_Trim!BS7,0)</f>
        <v>0.12734774035866914</v>
      </c>
      <c r="BT32" s="48">
        <f>IF(PLANEL_Pot_Trim!BT7&lt;&gt;0,BT7/PLANEL_Pot_Trim!BT7,0)</f>
        <v>8.8319804155590528E-2</v>
      </c>
      <c r="BU32" s="48">
        <f>IF(PLANEL_Pot_Trim!BU7&lt;&gt;0,BU7/PLANEL_Pot_Trim!BU7,0)</f>
        <v>0.17333954929836659</v>
      </c>
      <c r="BV32" s="48">
        <f>IF(PLANEL_Pot_Trim!BV7&lt;&gt;0,BV7/PLANEL_Pot_Trim!BV7,0)</f>
        <v>0.63115524789082389</v>
      </c>
      <c r="BW32" s="48">
        <f>IF(PLANEL_Pot_Trim!BW7&lt;&gt;0,BW7/PLANEL_Pot_Trim!BW7,0)</f>
        <v>0.144248917640421</v>
      </c>
      <c r="BX32" s="48">
        <f>IF(PLANEL_Pot_Trim!BX7&lt;&gt;0,BX7/PLANEL_Pot_Trim!BX7,0)</f>
        <v>8.3782550261828306E-2</v>
      </c>
      <c r="BY32" s="48">
        <f>IF(PLANEL_Pot_Trim!BY7&lt;&gt;0,BY7/PLANEL_Pot_Trim!BY7,0)</f>
        <v>0.144248917640421</v>
      </c>
      <c r="BZ32" s="48">
        <f>IF(PLANEL_Pot_Trim!BZ7&lt;&gt;0,BZ7/PLANEL_Pot_Trim!BZ7,0)</f>
        <v>0.60047577404604258</v>
      </c>
      <c r="CA32" s="48">
        <f>IF(PLANEL_Pot_Trim!CA7&lt;&gt;0,CA7/PLANEL_Pot_Trim!CA7,0)</f>
        <v>0.13416117247737819</v>
      </c>
      <c r="CB32" s="48">
        <f>IF(PLANEL_Pot_Trim!CB7&lt;&gt;0,CB7/PLANEL_Pot_Trim!CB7,0)</f>
        <v>5.3562668995873364E-2</v>
      </c>
      <c r="CC32" s="48">
        <f>IF(PLANEL_Pot_Trim!CC7&lt;&gt;0,CC7/PLANEL_Pot_Trim!CC7,0)</f>
        <v>9.7842683108431583E-2</v>
      </c>
      <c r="CD32" s="48">
        <f>IF(PLANEL_Pot_Trim!CD7&lt;&gt;0,CD7/PLANEL_Pot_Trim!CD7,0)</f>
        <v>0.52904080246073237</v>
      </c>
      <c r="CE32" s="48">
        <f>IF(PLANEL_Pot_Trim!CE7&lt;&gt;0,CE7/PLANEL_Pot_Trim!CE7,0)</f>
        <v>0.21061699689155153</v>
      </c>
      <c r="CF32" s="48">
        <f>IF(PLANEL_Pot_Trim!CF7&lt;&gt;0,CF7/PLANEL_Pot_Trim!CF7,0)</f>
        <v>5.1067400271395821E-2</v>
      </c>
      <c r="CG32" s="48">
        <f>IF(PLANEL_Pot_Trim!CG7&lt;&gt;0,CG7/PLANEL_Pot_Trim!CG7,0)</f>
        <v>9.3284587112538522E-2</v>
      </c>
      <c r="CH32" s="48">
        <f>IF(PLANEL_Pot_Trim!CH7&lt;&gt;0,CH7/PLANEL_Pot_Trim!CH7,0)</f>
        <v>0.53639658746549435</v>
      </c>
      <c r="CI32" s="48">
        <f>IF(PLANEL_Pot_Trim!CI7&lt;&gt;0,CI7/PLANEL_Pot_Trim!CI7,0)</f>
        <v>0.2750571872288331</v>
      </c>
      <c r="CJ32" s="48">
        <f>IF(PLANEL_Pot_Trim!CJ7&lt;&gt;0,CJ7/PLANEL_Pot_Trim!CJ7,0)</f>
        <v>4.8794271934544262E-2</v>
      </c>
      <c r="CK32" s="48">
        <f>IF(PLANEL_Pot_Trim!CK7&lt;&gt;0,CK7/PLANEL_Pot_Trim!CK7,0)</f>
        <v>9.3817017293789814E-2</v>
      </c>
      <c r="CL32" s="48">
        <f>IF(PLANEL_Pot_Trim!CL7&lt;&gt;0,CL7/PLANEL_Pot_Trim!CL7,0)</f>
        <v>0.54418149193922694</v>
      </c>
      <c r="CM32" s="48">
        <f>IF(PLANEL_Pot_Trim!CM7&lt;&gt;0,CM7/PLANEL_Pot_Trim!CM7,0)</f>
        <v>0.31934744913332824</v>
      </c>
      <c r="CN32" s="48">
        <f>IF(PLANEL_Pot_Trim!CN7&lt;&gt;0,CN7/PLANEL_Pot_Trim!CN7,0)</f>
        <v>3.4303682873673746E-2</v>
      </c>
      <c r="CO32" s="48">
        <f>IF(PLANEL_Pot_Trim!CO7&lt;&gt;0,CO7/PLANEL_Pot_Trim!CO7,0)</f>
        <v>0.10931949436851858</v>
      </c>
      <c r="CP32" s="48">
        <f>IF(PLANEL_Pot_Trim!CP7&lt;&gt;0,CP7/PLANEL_Pot_Trim!CP7,0)</f>
        <v>0.53189272960049916</v>
      </c>
      <c r="CQ32" s="48">
        <f>IF(PLANEL_Pot_Trim!CQ7&lt;&gt;0,CQ7/PLANEL_Pot_Trim!CQ7,0)</f>
        <v>0.2890600346755009</v>
      </c>
      <c r="CR32" s="48">
        <f>IF(PLANEL_Pot_Trim!CR7&lt;&gt;0,CR7/PLANEL_Pot_Trim!CR7,0)</f>
        <v>3.2901581505648127E-2</v>
      </c>
      <c r="CS32" s="48">
        <f>IF(PLANEL_Pot_Trim!CS7&lt;&gt;0,CS7/PLANEL_Pot_Trim!CS7,0)</f>
        <v>6.0355705482874236E-2</v>
      </c>
      <c r="CT32" s="48">
        <f>IF(PLANEL_Pot_Trim!CT7&lt;&gt;0,CT7/PLANEL_Pot_Trim!CT7,0)</f>
        <v>0.47167630450456949</v>
      </c>
      <c r="CU32" s="48">
        <f>IF(PLANEL_Pot_Trim!CU7&lt;&gt;0,CU7/PLANEL_Pot_Trim!CU7,0)</f>
        <v>0.39851169957383348</v>
      </c>
      <c r="CV32" s="48">
        <f>IF(PLANEL_Pot_Trim!CV7&lt;&gt;0,CV7/PLANEL_Pot_Trim!CV7,0)</f>
        <v>4.3087681998275916E-2</v>
      </c>
      <c r="CW32" s="48">
        <f>IF(PLANEL_Pot_Trim!CW7&lt;&gt;0,CW7/PLANEL_Pot_Trim!CW7,0)</f>
        <v>0.24912281730316457</v>
      </c>
      <c r="CX32" s="48">
        <f>IF(PLANEL_Pot_Trim!CX7&lt;&gt;0,CX7/PLANEL_Pot_Trim!CX7,0)</f>
        <v>0.6188367380325025</v>
      </c>
      <c r="CY32" s="48">
        <f>IF(PLANEL_Pot_Trim!CY7&lt;&gt;0,CY7/PLANEL_Pot_Trim!CY7,0)</f>
        <v>0.31103811768788192</v>
      </c>
      <c r="CZ32" s="48">
        <f>IF(PLANEL_Pot_Trim!CZ7&lt;&gt;0,CZ7/PLANEL_Pot_Trim!CZ7,0)</f>
        <v>2.9882716583784819E-2</v>
      </c>
      <c r="DA32" s="48">
        <f>IF(PLANEL_Pot_Trim!DA7&lt;&gt;0,DA7/PLANEL_Pot_Trim!DA7,0)</f>
        <v>2.9882716583784819E-2</v>
      </c>
      <c r="DB32" s="48">
        <f>IF(PLANEL_Pot_Trim!DB7&lt;&gt;0,DB7/PLANEL_Pot_Trim!DB7,0)</f>
        <v>0.41552791955846241</v>
      </c>
      <c r="DC32" s="48">
        <f>IF(PLANEL_Pot_Trim!DC7&lt;&gt;0,DC7/PLANEL_Pot_Trim!DC7,0)</f>
        <v>0.33575557258318928</v>
      </c>
      <c r="DD32" s="48">
        <f>IF(PLANEL_Pot_Trim!DD7&lt;&gt;0,DD7/PLANEL_Pot_Trim!DD7,0)</f>
        <v>5.8231081667416053E-3</v>
      </c>
      <c r="DE32" s="48">
        <f>IF(PLANEL_Pot_Trim!DE7&lt;&gt;0,DE7/PLANEL_Pot_Trim!DE7,0)</f>
        <v>5.8231081667416053E-3</v>
      </c>
      <c r="DF32" s="48">
        <f>IF(PLANEL_Pot_Trim!DF7&lt;&gt;0,DF7/PLANEL_Pot_Trim!DF7,0)</f>
        <v>0.40750894632127932</v>
      </c>
      <c r="DG32" s="48">
        <f>IF(PLANEL_Pot_Trim!DG7&lt;&gt;0,DG7/PLANEL_Pot_Trim!DG7,0)</f>
        <v>0.36728678123106434</v>
      </c>
      <c r="DH32" s="48">
        <f>IF(PLANEL_Pot_Trim!DH7&lt;&gt;0,DH7/PLANEL_Pot_Trim!DH7,0)</f>
        <v>5.713793371861192E-3</v>
      </c>
      <c r="DI32" s="48">
        <f>IF(PLANEL_Pot_Trim!DI7&lt;&gt;0,DI7/PLANEL_Pot_Trim!DI7,0)</f>
        <v>5.713793371861192E-3</v>
      </c>
      <c r="DJ32" s="48">
        <f>IF(PLANEL_Pot_Trim!DJ7&lt;&gt;0,DJ7/PLANEL_Pot_Trim!DJ7,0)</f>
        <v>0.41011866685476089</v>
      </c>
      <c r="DK32" s="48">
        <f>IF(PLANEL_Pot_Trim!DK7&lt;&gt;0,DK7/PLANEL_Pot_Trim!DK7,0)</f>
        <v>0.39789246358906216</v>
      </c>
      <c r="DL32" s="48">
        <f>IF(PLANEL_Pot_Trim!DL7&lt;&gt;0,DL7/PLANEL_Pot_Trim!DL7,0)</f>
        <v>5.6076134779045649E-3</v>
      </c>
      <c r="DM32" s="48">
        <f>IF(PLANEL_Pot_Trim!DM7&lt;&gt;0,DM7/PLANEL_Pot_Trim!DM7,0)</f>
        <v>5.6076134779045649E-3</v>
      </c>
      <c r="DN32" s="48">
        <f>IF(PLANEL_Pot_Trim!DN7&lt;&gt;0,DN7/PLANEL_Pot_Trim!DN7,0)</f>
        <v>0.41271743699173113</v>
      </c>
      <c r="DO32" s="48">
        <f>IF(PLANEL_Pot_Trim!DO7&lt;&gt;0,DO7/PLANEL_Pot_Trim!DO7,0)</f>
        <v>0.41545759181890474</v>
      </c>
      <c r="DP32" s="48">
        <f>IF(PLANEL_Pot_Trim!DP7&lt;&gt;0,DP7/PLANEL_Pot_Trim!DP7,0)</f>
        <v>5.5028646700020214E-3</v>
      </c>
      <c r="DQ32" s="48">
        <f>IF(PLANEL_Pot_Trim!DQ7&lt;&gt;0,DQ7/PLANEL_Pot_Trim!DQ7,0)</f>
        <v>5.5028646700020214E-3</v>
      </c>
      <c r="DR32" s="48">
        <f>IF(PLANEL_Pot_Trim!DR7&lt;&gt;0,DR7/PLANEL_Pot_Trim!DR7,0)</f>
        <v>0.41545759181890474</v>
      </c>
      <c r="DS32" s="48">
        <f>IF(PLANEL_Pot_Trim!DS7&lt;&gt;0,DS7/PLANEL_Pot_Trim!DS7,0)</f>
        <v>0.42179100897877503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0.42179100897877503</v>
      </c>
      <c r="DW32" s="48">
        <f>IF(PLANEL_Pot_Trim!DW7&lt;&gt;0,DW7/PLANEL_Pot_Trim!DW7,0)</f>
        <v>0.44003770864672975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0.44003770864672975</v>
      </c>
      <c r="EA32" s="48">
        <f>IF(PLANEL_Pot_Trim!EA7&lt;&gt;0,EA7/PLANEL_Pot_Trim!EA7,0)</f>
        <v>0.45056470332909787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0.45056470332909787</v>
      </c>
      <c r="EE32" s="48">
        <f>IF(PLANEL_Pot_Trim!EE7&lt;&gt;0,EE7/PLANEL_Pot_Trim!EE7,0)</f>
        <v>0.45406382274700924</v>
      </c>
      <c r="EF32" s="48">
        <f>IF(PLANEL_Pot_Trim!EF7&lt;&gt;0,EF7/PLANEL_Pot_Trim!EF7,0)</f>
        <v>0</v>
      </c>
      <c r="EG32" s="48">
        <f>IF(PLANEL_Pot_Trim!EG7&lt;&gt;0,EG7/PLANEL_Pot_Trim!EG7,0)</f>
        <v>5.7030119443776679E-2</v>
      </c>
      <c r="EH32" s="48">
        <f>IF(PLANEL_Pot_Trim!EH7&lt;&gt;0,EH7/PLANEL_Pot_Trim!EH7,0)</f>
        <v>0.45406382274700924</v>
      </c>
      <c r="EI32" s="48">
        <f>IF(PLANEL_Pot_Trim!EI7&lt;&gt;0,EI7/PLANEL_Pot_Trim!EI7,0)</f>
        <v>0.45406382274700924</v>
      </c>
      <c r="EJ32" s="48">
        <f>IF(PLANEL_Pot_Trim!EJ7&lt;&gt;0,EJ7/PLANEL_Pot_Trim!EJ7,0)</f>
        <v>0</v>
      </c>
      <c r="EK32" s="48">
        <f>IF(PLANEL_Pot_Trim!EK7&lt;&gt;0,EK7/PLANEL_Pot_Trim!EK7,0)</f>
        <v>0.10284578399009045</v>
      </c>
      <c r="EL32" s="48">
        <f>IF(PLANEL_Pot_Trim!EL7&lt;&gt;0,EL7/PLANEL_Pot_Trim!EL7,0)</f>
        <v>0.45406382274700924</v>
      </c>
      <c r="EM32" s="48">
        <f>IF(PLANEL_Pot_Trim!EM7&lt;&gt;0,EM7/PLANEL_Pot_Trim!EM7,0)</f>
        <v>0.45406382274700924</v>
      </c>
      <c r="EN32" s="48">
        <f>IF(PLANEL_Pot_Trim!EN7&lt;&gt;0,EN7/PLANEL_Pot_Trim!EN7,0)</f>
        <v>0</v>
      </c>
      <c r="EO32" s="48">
        <f>IF(PLANEL_Pot_Trim!EO7&lt;&gt;0,EO7/PLANEL_Pot_Trim!EO7,0)</f>
        <v>0.13526393285874935</v>
      </c>
      <c r="EP32" s="48">
        <f>IF(PLANEL_Pot_Trim!EP7&lt;&gt;0,EP7/PLANEL_Pot_Trim!EP7,0)</f>
        <v>0.45406382274700924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0.42465467206309671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0.78118777142461859</v>
      </c>
      <c r="AZ36" s="47">
        <f>IF(PLANEL_Pot_Trim!AZ11&lt;&gt;0,AZ11/PLANEL_Pot_Trim!AZ11,0)</f>
        <v>0.78118777142461859</v>
      </c>
      <c r="BA36" s="47">
        <f>IF(PLANEL_Pot_Trim!BA11&lt;&gt;0,BA11/PLANEL_Pot_Trim!BA11,0)</f>
        <v>0.90578915850786001</v>
      </c>
      <c r="BB36" s="47">
        <f>IF(PLANEL_Pot_Trim!BB11&lt;&gt;0,BB11/PLANEL_Pot_Trim!BB11,0)</f>
        <v>0.90578915850786001</v>
      </c>
      <c r="BC36" s="47">
        <f>IF(PLANEL_Pot_Trim!BC11&lt;&gt;0,BC11/PLANEL_Pot_Trim!BC11,0)</f>
        <v>0.77099000155392106</v>
      </c>
      <c r="BD36" s="47">
        <f>IF(PLANEL_Pot_Trim!BD11&lt;&gt;0,BD11/PLANEL_Pot_Trim!BD11,0)</f>
        <v>0.77099000155392106</v>
      </c>
      <c r="BE36" s="47">
        <f>IF(PLANEL_Pot_Trim!BE11&lt;&gt;0,BE11/PLANEL_Pot_Trim!BE11,0)</f>
        <v>0.90682981652968009</v>
      </c>
      <c r="BF36" s="47">
        <f>IF(PLANEL_Pot_Trim!BF11&lt;&gt;0,BF11/PLANEL_Pot_Trim!BF11,0)</f>
        <v>0.90682981652968009</v>
      </c>
      <c r="BG36" s="47">
        <f>IF(PLANEL_Pot_Trim!BG11&lt;&gt;0,BG11/PLANEL_Pot_Trim!BG11,0)</f>
        <v>0.75748454670684051</v>
      </c>
      <c r="BH36" s="47">
        <f>IF(PLANEL_Pot_Trim!BH11&lt;&gt;0,BH11/PLANEL_Pot_Trim!BH11,0)</f>
        <v>0.75748454670684051</v>
      </c>
      <c r="BI36" s="47">
        <f>IF(PLANEL_Pot_Trim!BI11&lt;&gt;0,BI11/PLANEL_Pot_Trim!BI11,0)</f>
        <v>0.90820801559695319</v>
      </c>
      <c r="BJ36" s="47">
        <f>IF(PLANEL_Pot_Trim!BJ11&lt;&gt;0,BJ11/PLANEL_Pot_Trim!BJ11,0)</f>
        <v>0.90820801559695319</v>
      </c>
      <c r="BK36" s="47">
        <f>IF(PLANEL_Pot_Trim!BK11&lt;&gt;0,BK11/PLANEL_Pot_Trim!BK11,0)</f>
        <v>0.75748454670684051</v>
      </c>
      <c r="BL36" s="47">
        <f>IF(PLANEL_Pot_Trim!BL11&lt;&gt;0,BL11/PLANEL_Pot_Trim!BL11,0)</f>
        <v>0.75748454670684051</v>
      </c>
      <c r="BM36" s="47">
        <f>IF(PLANEL_Pot_Trim!BM11&lt;&gt;0,BM11/PLANEL_Pot_Trim!BM11,0)</f>
        <v>0.90326659117017716</v>
      </c>
      <c r="BN36" s="47">
        <f>IF(PLANEL_Pot_Trim!BN11&lt;&gt;0,BN11/PLANEL_Pot_Trim!BN11,0)</f>
        <v>0.90820801559695319</v>
      </c>
      <c r="BO36" s="47">
        <f>IF(PLANEL_Pot_Trim!BO11&lt;&gt;0,BO11/PLANEL_Pot_Trim!BO11,0)</f>
        <v>0.89582036718226787</v>
      </c>
      <c r="BP36" s="47">
        <f>IF(PLANEL_Pot_Trim!BP11&lt;&gt;0,BP11/PLANEL_Pot_Trim!BP11,0)</f>
        <v>0.75748454670684051</v>
      </c>
      <c r="BQ36" s="47">
        <f>IF(PLANEL_Pot_Trim!BQ11&lt;&gt;0,BQ11/PLANEL_Pot_Trim!BQ11,0)</f>
        <v>0.90820801559695319</v>
      </c>
      <c r="BR36" s="47">
        <f>IF(PLANEL_Pot_Trim!BR11&lt;&gt;0,BR11/PLANEL_Pot_Trim!BR11,0)</f>
        <v>0.90820801559695319</v>
      </c>
      <c r="BS36" s="47">
        <f>IF(PLANEL_Pot_Trim!BS11&lt;&gt;0,BS11/PLANEL_Pot_Trim!BS11,0)</f>
        <v>0.90820801559695319</v>
      </c>
      <c r="BT36" s="47">
        <f>IF(PLANEL_Pot_Trim!BT11&lt;&gt;0,BT11/PLANEL_Pot_Trim!BT11,0)</f>
        <v>0.75748454670684051</v>
      </c>
      <c r="BU36" s="47">
        <f>IF(PLANEL_Pot_Trim!BU11&lt;&gt;0,BU11/PLANEL_Pot_Trim!BU11,0)</f>
        <v>0.90820801559695319</v>
      </c>
      <c r="BV36" s="47">
        <f>IF(PLANEL_Pot_Trim!BV11&lt;&gt;0,BV11/PLANEL_Pot_Trim!BV11,0)</f>
        <v>0.90820801559695319</v>
      </c>
      <c r="BW36" s="47">
        <f>IF(PLANEL_Pot_Trim!BW11&lt;&gt;0,BW11/PLANEL_Pot_Trim!BW11,0)</f>
        <v>0.90820801559695319</v>
      </c>
      <c r="BX36" s="47">
        <f>IF(PLANEL_Pot_Trim!BX11&lt;&gt;0,BX11/PLANEL_Pot_Trim!BX11,0)</f>
        <v>0.75748454670684051</v>
      </c>
      <c r="BY36" s="47">
        <f>IF(PLANEL_Pot_Trim!BY11&lt;&gt;0,BY11/PLANEL_Pot_Trim!BY11,0)</f>
        <v>0.90820801559695319</v>
      </c>
      <c r="BZ36" s="47">
        <f>IF(PLANEL_Pot_Trim!BZ11&lt;&gt;0,BZ11/PLANEL_Pot_Trim!BZ11,0)</f>
        <v>0.90820801559695319</v>
      </c>
      <c r="CA36" s="47">
        <f>IF(PLANEL_Pot_Trim!CA11&lt;&gt;0,CA11/PLANEL_Pot_Trim!CA11,0)</f>
        <v>0.90820801559695319</v>
      </c>
      <c r="CB36" s="47">
        <f>IF(PLANEL_Pot_Trim!CB11&lt;&gt;0,CB11/PLANEL_Pot_Trim!CB11,0)</f>
        <v>0.75748454670684051</v>
      </c>
      <c r="CC36" s="47">
        <f>IF(PLANEL_Pot_Trim!CC11&lt;&gt;0,CC11/PLANEL_Pot_Trim!CC11,0)</f>
        <v>0.90820801559695319</v>
      </c>
      <c r="CD36" s="47">
        <f>IF(PLANEL_Pot_Trim!CD11&lt;&gt;0,CD11/PLANEL_Pot_Trim!CD11,0)</f>
        <v>0.90820801559695319</v>
      </c>
      <c r="CE36" s="47">
        <f>IF(PLANEL_Pot_Trim!CE11&lt;&gt;0,CE11/PLANEL_Pot_Trim!CE11,0)</f>
        <v>0.90820801559695319</v>
      </c>
      <c r="CF36" s="47">
        <f>IF(PLANEL_Pot_Trim!CF11&lt;&gt;0,CF11/PLANEL_Pot_Trim!CF11,0)</f>
        <v>0.75748454670684051</v>
      </c>
      <c r="CG36" s="47">
        <f>IF(PLANEL_Pot_Trim!CG11&lt;&gt;0,CG11/PLANEL_Pot_Trim!CG11,0)</f>
        <v>0.90820801559695319</v>
      </c>
      <c r="CH36" s="47">
        <f>IF(PLANEL_Pot_Trim!CH11&lt;&gt;0,CH11/PLANEL_Pot_Trim!CH11,0)</f>
        <v>0.90820801559695319</v>
      </c>
      <c r="CI36" s="47">
        <f>IF(PLANEL_Pot_Trim!CI11&lt;&gt;0,CI11/PLANEL_Pot_Trim!CI11,0)</f>
        <v>0.90820801559695319</v>
      </c>
      <c r="CJ36" s="47">
        <f>IF(PLANEL_Pot_Trim!CJ11&lt;&gt;0,CJ11/PLANEL_Pot_Trim!CJ11,0)</f>
        <v>0.75748454670684051</v>
      </c>
      <c r="CK36" s="47">
        <f>IF(PLANEL_Pot_Trim!CK11&lt;&gt;0,CK11/PLANEL_Pot_Trim!CK11,0)</f>
        <v>0.90820801559695319</v>
      </c>
      <c r="CL36" s="47">
        <f>IF(PLANEL_Pot_Trim!CL11&lt;&gt;0,CL11/PLANEL_Pot_Trim!CL11,0)</f>
        <v>0.90820801559695319</v>
      </c>
      <c r="CM36" s="47">
        <f>IF(PLANEL_Pot_Trim!CM11&lt;&gt;0,CM11/PLANEL_Pot_Trim!CM11,0)</f>
        <v>0.90868128188091268</v>
      </c>
      <c r="CN36" s="47">
        <f>IF(PLANEL_Pot_Trim!CN11&lt;&gt;0,CN11/PLANEL_Pot_Trim!CN11,0)</f>
        <v>0.75284684540641655</v>
      </c>
      <c r="CO36" s="47">
        <f>IF(PLANEL_Pot_Trim!CO11&lt;&gt;0,CO11/PLANEL_Pot_Trim!CO11,0)</f>
        <v>0.90868128188091268</v>
      </c>
      <c r="CP36" s="47">
        <f>IF(PLANEL_Pot_Trim!CP11&lt;&gt;0,CP11/PLANEL_Pot_Trim!CP11,0)</f>
        <v>0.90868128188091268</v>
      </c>
      <c r="CQ36" s="47">
        <f>IF(PLANEL_Pot_Trim!CQ11&lt;&gt;0,CQ11/PLANEL_Pot_Trim!CQ11,0)</f>
        <v>0.90920601010969271</v>
      </c>
      <c r="CR36" s="47">
        <f>IF(PLANEL_Pot_Trim!CR11&lt;&gt;0,CR11/PLANEL_Pot_Trim!CR11,0)</f>
        <v>0.74770485236735951</v>
      </c>
      <c r="CS36" s="47">
        <f>IF(PLANEL_Pot_Trim!CS11&lt;&gt;0,CS11/PLANEL_Pot_Trim!CS11,0)</f>
        <v>0.90920601010969271</v>
      </c>
      <c r="CT36" s="47">
        <f>IF(PLANEL_Pot_Trim!CT11&lt;&gt;0,CT11/PLANEL_Pot_Trim!CT11,0)</f>
        <v>0.90920601010969271</v>
      </c>
      <c r="CU36" s="47">
        <f>IF(PLANEL_Pot_Trim!CU11&lt;&gt;0,CU11/PLANEL_Pot_Trim!CU11,0)</f>
        <v>0.90938936396665959</v>
      </c>
      <c r="CV36" s="47">
        <f>IF(PLANEL_Pot_Trim!CV11&lt;&gt;0,CV11/PLANEL_Pot_Trim!CV11,0)</f>
        <v>0.90938936396665959</v>
      </c>
      <c r="CW36" s="47">
        <f>IF(PLANEL_Pot_Trim!CW11&lt;&gt;0,CW11/PLANEL_Pot_Trim!CW11,0)</f>
        <v>0.90938936396665959</v>
      </c>
      <c r="CX36" s="47">
        <f>IF(PLANEL_Pot_Trim!CX11&lt;&gt;0,CX11/PLANEL_Pot_Trim!CX11,0)</f>
        <v>0.90938936396665959</v>
      </c>
      <c r="CY36" s="77">
        <f>IF(PLANEL_Pot_Trim!CY11&lt;&gt;0,CY11/PLANEL_Pot_Trim!CY11,0)</f>
        <v>0.90938936396665959</v>
      </c>
      <c r="CZ36" s="77">
        <f>IF(PLANEL_Pot_Trim!CZ11&lt;&gt;0,CZ11/PLANEL_Pot_Trim!CZ11,0)</f>
        <v>0.75855811198974143</v>
      </c>
      <c r="DA36" s="77">
        <f>IF(PLANEL_Pot_Trim!DA11&lt;&gt;0,DA11/PLANEL_Pot_Trim!DA11,0)</f>
        <v>0.90938936396665959</v>
      </c>
      <c r="DB36" s="77">
        <f>IF(PLANEL_Pot_Trim!DB11&lt;&gt;0,DB11/PLANEL_Pot_Trim!DB11,0)</f>
        <v>0.90938936396665959</v>
      </c>
      <c r="DC36" s="47">
        <f>IF(PLANEL_Pot_Trim!DC11&lt;&gt;0,DC11/PLANEL_Pot_Trim!DC11,0)</f>
        <v>0.90938936396665959</v>
      </c>
      <c r="DD36" s="47">
        <f>IF(PLANEL_Pot_Trim!DD11&lt;&gt;0,DD11/PLANEL_Pot_Trim!DD11,0)</f>
        <v>0.78940527591365672</v>
      </c>
      <c r="DE36" s="47">
        <f>IF(PLANEL_Pot_Trim!DE11&lt;&gt;0,DE11/PLANEL_Pot_Trim!DE11,0)</f>
        <v>0.90938936396665959</v>
      </c>
      <c r="DF36" s="47">
        <f>IF(PLANEL_Pot_Trim!DF11&lt;&gt;0,DF11/PLANEL_Pot_Trim!DF11,0)</f>
        <v>0.90938936396665959</v>
      </c>
      <c r="DG36" s="47">
        <f>IF(PLANEL_Pot_Trim!DG11&lt;&gt;0,DG11/PLANEL_Pot_Trim!DG11,0)</f>
        <v>0.90938936396665959</v>
      </c>
      <c r="DH36" s="47">
        <f>IF(PLANEL_Pot_Trim!DH11&lt;&gt;0,DH11/PLANEL_Pot_Trim!DH11,0)</f>
        <v>0.80914003419534086</v>
      </c>
      <c r="DI36" s="47">
        <f>IF(PLANEL_Pot_Trim!DI11&lt;&gt;0,DI11/PLANEL_Pot_Trim!DI11,0)</f>
        <v>0.90938936396665959</v>
      </c>
      <c r="DJ36" s="47">
        <f>IF(PLANEL_Pot_Trim!DJ11&lt;&gt;0,DJ11/PLANEL_Pot_Trim!DJ11,0)</f>
        <v>0.90938936396665959</v>
      </c>
      <c r="DK36" s="47">
        <f>IF(PLANEL_Pot_Trim!DK11&lt;&gt;0,DK11/PLANEL_Pot_Trim!DK11,0)</f>
        <v>0.90938936396665959</v>
      </c>
      <c r="DL36" s="47">
        <f>IF(PLANEL_Pot_Trim!DL11&lt;&gt;0,DL11/PLANEL_Pot_Trim!DL11,0)</f>
        <v>0.82901246249198546</v>
      </c>
      <c r="DM36" s="47">
        <f>IF(PLANEL_Pot_Trim!DM11&lt;&gt;0,DM11/PLANEL_Pot_Trim!DM11,0)</f>
        <v>0.90938936396665959</v>
      </c>
      <c r="DN36" s="47">
        <f>IF(PLANEL_Pot_Trim!DN11&lt;&gt;0,DN11/PLANEL_Pot_Trim!DN11,0)</f>
        <v>0.90938936396665959</v>
      </c>
      <c r="DO36" s="47">
        <f>IF(PLANEL_Pot_Trim!DO11&lt;&gt;0,DO11/PLANEL_Pot_Trim!DO11,0)</f>
        <v>0.90938936396665959</v>
      </c>
      <c r="DP36" s="47">
        <f>IF(PLANEL_Pot_Trim!DP11&lt;&gt;0,DP11/PLANEL_Pot_Trim!DP11,0)</f>
        <v>0.84931617610600552</v>
      </c>
      <c r="DQ36" s="47">
        <f>IF(PLANEL_Pot_Trim!DQ11&lt;&gt;0,DQ11/PLANEL_Pot_Trim!DQ11,0)</f>
        <v>0.90938936396665959</v>
      </c>
      <c r="DR36" s="47">
        <f>IF(PLANEL_Pot_Trim!DR11&lt;&gt;0,DR11/PLANEL_Pot_Trim!DR11,0)</f>
        <v>0.90938936396665959</v>
      </c>
      <c r="DS36" s="47">
        <f>IF(PLANEL_Pot_Trim!DS11&lt;&gt;0,DS11/PLANEL_Pot_Trim!DS11,0)</f>
        <v>0.90938936396665959</v>
      </c>
      <c r="DT36" s="47">
        <f>IF(PLANEL_Pot_Trim!DT11&lt;&gt;0,DT11/PLANEL_Pot_Trim!DT11,0)</f>
        <v>0.86848175507587089</v>
      </c>
      <c r="DU36" s="47">
        <f>IF(PLANEL_Pot_Trim!DU11&lt;&gt;0,DU11/PLANEL_Pot_Trim!DU11,0)</f>
        <v>0.90938936396665959</v>
      </c>
      <c r="DV36" s="47">
        <f>IF(PLANEL_Pot_Trim!DV11&lt;&gt;0,DV11/PLANEL_Pot_Trim!DV11,0)</f>
        <v>0.90938936396665959</v>
      </c>
      <c r="DW36" s="47">
        <f>IF(PLANEL_Pot_Trim!DW11&lt;&gt;0,DW11/PLANEL_Pot_Trim!DW11,0)</f>
        <v>0.90938936396665959</v>
      </c>
      <c r="DX36" s="47">
        <f>IF(PLANEL_Pot_Trim!DX11&lt;&gt;0,DX11/PLANEL_Pot_Trim!DX11,0)</f>
        <v>0.89335003077580677</v>
      </c>
      <c r="DY36" s="47">
        <f>IF(PLANEL_Pot_Trim!DY11&lt;&gt;0,DY11/PLANEL_Pot_Trim!DY11,0)</f>
        <v>0.90938936396665959</v>
      </c>
      <c r="DZ36" s="47">
        <f>IF(PLANEL_Pot_Trim!DZ11&lt;&gt;0,DZ11/PLANEL_Pot_Trim!DZ11,0)</f>
        <v>0.90938936396665959</v>
      </c>
      <c r="EA36" s="47">
        <f>IF(PLANEL_Pot_Trim!EA11&lt;&gt;0,EA11/PLANEL_Pot_Trim!EA11,0)</f>
        <v>0.90938936396665959</v>
      </c>
      <c r="EB36" s="47">
        <f>IF(PLANEL_Pot_Trim!EB11&lt;&gt;0,EB11/PLANEL_Pot_Trim!EB11,0)</f>
        <v>0.90938936396665959</v>
      </c>
      <c r="EC36" s="47">
        <f>IF(PLANEL_Pot_Trim!EC11&lt;&gt;0,EC11/PLANEL_Pot_Trim!EC11,0)</f>
        <v>0.90938936396665959</v>
      </c>
      <c r="ED36" s="47">
        <f>IF(PLANEL_Pot_Trim!ED11&lt;&gt;0,ED11/PLANEL_Pot_Trim!ED11,0)</f>
        <v>0.90938936396665959</v>
      </c>
      <c r="EE36" s="47">
        <f>IF(PLANEL_Pot_Trim!EE11&lt;&gt;0,EE11/PLANEL_Pot_Trim!EE11,0)</f>
        <v>0.90938936396665959</v>
      </c>
      <c r="EF36" s="47">
        <f>IF(PLANEL_Pot_Trim!EF11&lt;&gt;0,EF11/PLANEL_Pot_Trim!EF11,0)</f>
        <v>0.90329579012609529</v>
      </c>
      <c r="EG36" s="47">
        <f>IF(PLANEL_Pot_Trim!EG11&lt;&gt;0,EG11/PLANEL_Pot_Trim!EG11,0)</f>
        <v>0.90938936396665959</v>
      </c>
      <c r="EH36" s="47">
        <f>IF(PLANEL_Pot_Trim!EH11&lt;&gt;0,EH11/PLANEL_Pot_Trim!EH11,0)</f>
        <v>0.90938936396665959</v>
      </c>
      <c r="EI36" s="47">
        <f>IF(PLANEL_Pot_Trim!EI11&lt;&gt;0,EI11/PLANEL_Pot_Trim!EI11,0)</f>
        <v>0.90938936396665959</v>
      </c>
      <c r="EJ36" s="47">
        <f>IF(PLANEL_Pot_Trim!EJ11&lt;&gt;0,EJ11/PLANEL_Pot_Trim!EJ11,0)</f>
        <v>0.87466959777730291</v>
      </c>
      <c r="EK36" s="47">
        <f>IF(PLANEL_Pot_Trim!EK11&lt;&gt;0,EK11/PLANEL_Pot_Trim!EK11,0)</f>
        <v>0.90938936396665959</v>
      </c>
      <c r="EL36" s="47">
        <f>IF(PLANEL_Pot_Trim!EL11&lt;&gt;0,EL11/PLANEL_Pot_Trim!EL11,0)</f>
        <v>0.90938936396665959</v>
      </c>
      <c r="EM36" s="47">
        <f>IF(PLANEL_Pot_Trim!EM11&lt;&gt;0,EM11/PLANEL_Pot_Trim!EM11,0)</f>
        <v>0.90938936396665959</v>
      </c>
      <c r="EN36" s="47">
        <f>IF(PLANEL_Pot_Trim!EN11&lt;&gt;0,EN11/PLANEL_Pot_Trim!EN11,0)</f>
        <v>0.88860079675144266</v>
      </c>
      <c r="EO36" s="47">
        <f>IF(PLANEL_Pot_Trim!EO11&lt;&gt;0,EO11/PLANEL_Pot_Trim!EO11,0)</f>
        <v>0.90938936396665959</v>
      </c>
      <c r="EP36" s="47">
        <f>IF(PLANEL_Pot_Trim!EP11&lt;&gt;0,EP11/PLANEL_Pot_Trim!EP11,0)</f>
        <v>0.90938936396665959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3.2201590609205598E-2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3.7262222560478425E-2</v>
      </c>
      <c r="AF39" s="52">
        <f>IF(PLANEL_Pot_Trim!AF14&lt;&gt;0,AF14/PLANEL_Pot_Trim!AF14,0)</f>
        <v>0.38118646746941542</v>
      </c>
      <c r="AG39" s="52">
        <f>IF(PLANEL_Pot_Trim!AG14&lt;&gt;0,AG14/PLANEL_Pot_Trim!AG14,0)</f>
        <v>0.52161559879822206</v>
      </c>
      <c r="AH39" s="52">
        <f>IF(PLANEL_Pot_Trim!AH14&lt;&gt;0,AH14/PLANEL_Pot_Trim!AH14,0)</f>
        <v>0.33240183311191857</v>
      </c>
      <c r="AI39" s="52">
        <f>IF(PLANEL_Pot_Trim!AI14&lt;&gt;0,AI14/PLANEL_Pot_Trim!AI14,0)</f>
        <v>3.7262222560478425E-2</v>
      </c>
      <c r="AJ39" s="52">
        <f>IF(PLANEL_Pot_Trim!AJ14&lt;&gt;0,AJ14/PLANEL_Pot_Trim!AJ14,0)</f>
        <v>0.38118646746941542</v>
      </c>
      <c r="AK39" s="52">
        <f>IF(PLANEL_Pot_Trim!AK14&lt;&gt;0,AK14/PLANEL_Pot_Trim!AK14,0)</f>
        <v>0.52161559879822206</v>
      </c>
      <c r="AL39" s="52">
        <f>IF(PLANEL_Pot_Trim!AL14&lt;&gt;0,AL14/PLANEL_Pot_Trim!AL14,0)</f>
        <v>0.33240183311191857</v>
      </c>
      <c r="AM39" s="52">
        <f>IF(PLANEL_Pot_Trim!AM14&lt;&gt;0,AM14/PLANEL_Pot_Trim!AM14,0)</f>
        <v>3.6372089297888384E-2</v>
      </c>
      <c r="AN39" s="52">
        <f>IF(PLANEL_Pot_Trim!AN14&lt;&gt;0,AN14/PLANEL_Pot_Trim!AN14,0)</f>
        <v>0.3720805491963961</v>
      </c>
      <c r="AO39" s="52">
        <f>IF(PLANEL_Pot_Trim!AO14&lt;&gt;0,AO14/PLANEL_Pot_Trim!AO14,0)</f>
        <v>0.50915505938039851</v>
      </c>
      <c r="AP39" s="52">
        <f>IF(PLANEL_Pot_Trim!AP14&lt;&gt;0,AP14/PLANEL_Pot_Trim!AP14,0)</f>
        <v>0.32446129957849462</v>
      </c>
      <c r="AQ39" s="52">
        <f>IF(PLANEL_Pot_Trim!AQ14&lt;&gt;0,AQ14/PLANEL_Pot_Trim!AQ14,0)</f>
        <v>3.6372089297888384E-2</v>
      </c>
      <c r="AR39" s="52">
        <f>IF(PLANEL_Pot_Trim!AR14&lt;&gt;0,AR14/PLANEL_Pot_Trim!AR14,0)</f>
        <v>0.3720805491963961</v>
      </c>
      <c r="AS39" s="52">
        <f>IF(PLANEL_Pot_Trim!AS14&lt;&gt;0,AS14/PLANEL_Pot_Trim!AS14,0)</f>
        <v>0.50915505938039851</v>
      </c>
      <c r="AT39" s="52">
        <f>IF(PLANEL_Pot_Trim!AT14&lt;&gt;0,AT14/PLANEL_Pot_Trim!AT14,0)</f>
        <v>0.32446129957849462</v>
      </c>
      <c r="AU39" s="52">
        <f>IF(PLANEL_Pot_Trim!AU14&lt;&gt;0,AU14/PLANEL_Pot_Trim!AU14,0)</f>
        <v>3.6372089297888384E-2</v>
      </c>
      <c r="AV39" s="52">
        <f>IF(PLANEL_Pot_Trim!AV14&lt;&gt;0,AV14/PLANEL_Pot_Trim!AV14,0)</f>
        <v>0.3720805491963961</v>
      </c>
      <c r="AW39" s="52">
        <f>IF(PLANEL_Pot_Trim!AW14&lt;&gt;0,AW14/PLANEL_Pot_Trim!AW14,0)</f>
        <v>0.50915505938039851</v>
      </c>
      <c r="AX39" s="52">
        <f>IF(PLANEL_Pot_Trim!AX14&lt;&gt;0,AX14/PLANEL_Pot_Trim!AX14,0)</f>
        <v>0.32446129957849462</v>
      </c>
      <c r="AY39" s="52">
        <f>IF(PLANEL_Pot_Trim!AY14&lt;&gt;0,AY14/PLANEL_Pot_Trim!AY14,0)</f>
        <v>3.6372089297888384E-2</v>
      </c>
      <c r="AZ39" s="52">
        <f>IF(PLANEL_Pot_Trim!AZ14&lt;&gt;0,AZ14/PLANEL_Pot_Trim!AZ14,0)</f>
        <v>0.3720805491963961</v>
      </c>
      <c r="BA39" s="52">
        <f>IF(PLANEL_Pot_Trim!BA14&lt;&gt;0,BA14/PLANEL_Pot_Trim!BA14,0)</f>
        <v>0.50915505938039851</v>
      </c>
      <c r="BB39" s="52">
        <f>IF(PLANEL_Pot_Trim!BB14&lt;&gt;0,BB14/PLANEL_Pot_Trim!BB14,0)</f>
        <v>0.32446129957849462</v>
      </c>
      <c r="BC39" s="52">
        <f>IF(PLANEL_Pot_Trim!BC14&lt;&gt;0,BC14/PLANEL_Pot_Trim!BC14,0)</f>
        <v>3.6372089297888384E-2</v>
      </c>
      <c r="BD39" s="52">
        <f>IF(PLANEL_Pot_Trim!BD14&lt;&gt;0,BD14/PLANEL_Pot_Trim!BD14,0)</f>
        <v>0.3720805491963961</v>
      </c>
      <c r="BE39" s="52">
        <f>IF(PLANEL_Pot_Trim!BE14&lt;&gt;0,BE14/PLANEL_Pot_Trim!BE14,0)</f>
        <v>0.50915505938039851</v>
      </c>
      <c r="BF39" s="52">
        <f>IF(PLANEL_Pot_Trim!BF14&lt;&gt;0,BF14/PLANEL_Pot_Trim!BF14,0)</f>
        <v>0.32446129957849462</v>
      </c>
      <c r="BG39" s="52">
        <f>IF(PLANEL_Pot_Trim!BG14&lt;&gt;0,BG14/PLANEL_Pot_Trim!BG14,0)</f>
        <v>3.6372089297888384E-2</v>
      </c>
      <c r="BH39" s="52">
        <f>IF(PLANEL_Pot_Trim!BH14&lt;&gt;0,BH14/PLANEL_Pot_Trim!BH14,0)</f>
        <v>0.3720805491963961</v>
      </c>
      <c r="BI39" s="52">
        <f>IF(PLANEL_Pot_Trim!BI14&lt;&gt;0,BI14/PLANEL_Pot_Trim!BI14,0)</f>
        <v>0.50915505938039851</v>
      </c>
      <c r="BJ39" s="52">
        <f>IF(PLANEL_Pot_Trim!BJ14&lt;&gt;0,BJ14/PLANEL_Pot_Trim!BJ14,0)</f>
        <v>0.32446129957849462</v>
      </c>
      <c r="BK39" s="52">
        <f>IF(PLANEL_Pot_Trim!BK14&lt;&gt;0,BK14/PLANEL_Pot_Trim!BK14,0)</f>
        <v>3.6372089297888384E-2</v>
      </c>
      <c r="BL39" s="52">
        <f>IF(PLANEL_Pot_Trim!BL14&lt;&gt;0,BL14/PLANEL_Pot_Trim!BL14,0)</f>
        <v>0.3720805491963961</v>
      </c>
      <c r="BM39" s="52">
        <f>IF(PLANEL_Pot_Trim!BM14&lt;&gt;0,BM14/PLANEL_Pot_Trim!BM14,0)</f>
        <v>0.50915505938039851</v>
      </c>
      <c r="BN39" s="52">
        <f>IF(PLANEL_Pot_Trim!BN14&lt;&gt;0,BN14/PLANEL_Pot_Trim!BN14,0)</f>
        <v>0.32446129957849462</v>
      </c>
      <c r="BO39" s="52">
        <f>IF(PLANEL_Pot_Trim!BO14&lt;&gt;0,BO14/PLANEL_Pot_Trim!BO14,0)</f>
        <v>3.5957013774547235E-2</v>
      </c>
      <c r="BP39" s="52">
        <f>IF(PLANEL_Pot_Trim!BP14&lt;&gt;0,BP14/PLANEL_Pot_Trim!BP14,0)</f>
        <v>0.36783439416253372</v>
      </c>
      <c r="BQ39" s="52">
        <f>IF(PLANEL_Pot_Trim!BQ14&lt;&gt;0,BQ14/PLANEL_Pot_Trim!BQ14,0)</f>
        <v>0.50334462043969463</v>
      </c>
      <c r="BR39" s="52">
        <f>IF(PLANEL_Pot_Trim!BR14&lt;&gt;0,BR14/PLANEL_Pot_Trim!BR14,0)</f>
        <v>0.32075857179177625</v>
      </c>
      <c r="BS39" s="52">
        <f>IF(PLANEL_Pot_Trim!BS14&lt;&gt;0,BS14/PLANEL_Pot_Trim!BS14,0)</f>
        <v>3.5957013774547235E-2</v>
      </c>
      <c r="BT39" s="52">
        <f>IF(PLANEL_Pot_Trim!BT14&lt;&gt;0,BT14/PLANEL_Pot_Trim!BT14,0)</f>
        <v>0.36783439416253372</v>
      </c>
      <c r="BU39" s="52">
        <f>IF(PLANEL_Pot_Trim!BU14&lt;&gt;0,BU14/PLANEL_Pot_Trim!BU14,0)</f>
        <v>0.50334462043969463</v>
      </c>
      <c r="BV39" s="52">
        <f>IF(PLANEL_Pot_Trim!BV14&lt;&gt;0,BV14/PLANEL_Pot_Trim!BV14,0)</f>
        <v>0.32075857179177625</v>
      </c>
      <c r="BW39" s="52">
        <f>IF(PLANEL_Pot_Trim!BW14&lt;&gt;0,BW14/PLANEL_Pot_Trim!BW14,0)</f>
        <v>3.5957013774547235E-2</v>
      </c>
      <c r="BX39" s="52">
        <f>IF(PLANEL_Pot_Trim!BX14&lt;&gt;0,BX14/PLANEL_Pot_Trim!BX14,0)</f>
        <v>0.36783439416253372</v>
      </c>
      <c r="BY39" s="52">
        <f>IF(PLANEL_Pot_Trim!BY14&lt;&gt;0,BY14/PLANEL_Pot_Trim!BY14,0)</f>
        <v>0.50334462043969463</v>
      </c>
      <c r="BZ39" s="52">
        <f>IF(PLANEL_Pot_Trim!BZ14&lt;&gt;0,BZ14/PLANEL_Pot_Trim!BZ14,0)</f>
        <v>0.32075857179177625</v>
      </c>
      <c r="CA39" s="52">
        <f>IF(PLANEL_Pot_Trim!CA14&lt;&gt;0,CA14/PLANEL_Pot_Trim!CA14,0)</f>
        <v>3.5957013774547235E-2</v>
      </c>
      <c r="CB39" s="52">
        <f>IF(PLANEL_Pot_Trim!CB14&lt;&gt;0,CB14/PLANEL_Pot_Trim!CB14,0)</f>
        <v>0.36783439416253372</v>
      </c>
      <c r="CC39" s="52">
        <f>IF(PLANEL_Pot_Trim!CC14&lt;&gt;0,CC14/PLANEL_Pot_Trim!CC14,0)</f>
        <v>0.50334462043969463</v>
      </c>
      <c r="CD39" s="52">
        <f>IF(PLANEL_Pot_Trim!CD14&lt;&gt;0,CD14/PLANEL_Pot_Trim!CD14,0)</f>
        <v>0.32075857179177625</v>
      </c>
      <c r="CE39" s="52">
        <f>IF(PLANEL_Pot_Trim!CE14&lt;&gt;0,CE14/PLANEL_Pot_Trim!CE14,0)</f>
        <v>3.5957013774547235E-2</v>
      </c>
      <c r="CF39" s="52">
        <f>IF(PLANEL_Pot_Trim!CF14&lt;&gt;0,CF14/PLANEL_Pot_Trim!CF14,0)</f>
        <v>0.36783439416253372</v>
      </c>
      <c r="CG39" s="52">
        <f>IF(PLANEL_Pot_Trim!CG14&lt;&gt;0,CG14/PLANEL_Pot_Trim!CG14,0)</f>
        <v>0.50334462043969463</v>
      </c>
      <c r="CH39" s="52">
        <f>IF(PLANEL_Pot_Trim!CH14&lt;&gt;0,CH14/PLANEL_Pot_Trim!CH14,0)</f>
        <v>0.32075857179177625</v>
      </c>
      <c r="CI39" s="52">
        <f>IF(PLANEL_Pot_Trim!CI14&lt;&gt;0,CI14/PLANEL_Pot_Trim!CI14,0)</f>
        <v>3.5823068552192583E-2</v>
      </c>
      <c r="CJ39" s="52">
        <f>IF(PLANEL_Pot_Trim!CJ14&lt;&gt;0,CJ14/PLANEL_Pot_Trim!CJ14,0)</f>
        <v>0.36646415642619412</v>
      </c>
      <c r="CK39" s="52">
        <f>IF(PLANEL_Pot_Trim!CK14&lt;&gt;0,CK14/PLANEL_Pot_Trim!CK14,0)</f>
        <v>0.50146958690388432</v>
      </c>
      <c r="CL39" s="52">
        <f>IF(PLANEL_Pot_Trim!CL14&lt;&gt;0,CL14/PLANEL_Pot_Trim!CL14,0)</f>
        <v>0.31956369851315336</v>
      </c>
      <c r="CM39" s="52">
        <f>IF(PLANEL_Pot_Trim!CM14&lt;&gt;0,CM14/PLANEL_Pot_Trim!CM14,0)</f>
        <v>3.5823068552192583E-2</v>
      </c>
      <c r="CN39" s="52">
        <f>IF(PLANEL_Pot_Trim!CN14&lt;&gt;0,CN14/PLANEL_Pot_Trim!CN14,0)</f>
        <v>0.36646415642619412</v>
      </c>
      <c r="CO39" s="52">
        <f>IF(PLANEL_Pot_Trim!CO14&lt;&gt;0,CO14/PLANEL_Pot_Trim!CO14,0)</f>
        <v>0.50146958690388432</v>
      </c>
      <c r="CP39" s="52">
        <f>IF(PLANEL_Pot_Trim!CP14&lt;&gt;0,CP14/PLANEL_Pot_Trim!CP14,0)</f>
        <v>0.31956369851315336</v>
      </c>
      <c r="CQ39" s="52">
        <f>IF(PLANEL_Pot_Trim!CQ14&lt;&gt;0,CQ14/PLANEL_Pot_Trim!CQ14,0)</f>
        <v>3.5823068552192583E-2</v>
      </c>
      <c r="CR39" s="52">
        <f>IF(PLANEL_Pot_Trim!CR14&lt;&gt;0,CR14/PLANEL_Pot_Trim!CR14,0)</f>
        <v>0.36646415642619412</v>
      </c>
      <c r="CS39" s="52">
        <f>IF(PLANEL_Pot_Trim!CS14&lt;&gt;0,CS14/PLANEL_Pot_Trim!CS14,0)</f>
        <v>0.50146958690388432</v>
      </c>
      <c r="CT39" s="52">
        <f>IF(PLANEL_Pot_Trim!CT14&lt;&gt;0,CT14/PLANEL_Pot_Trim!CT14,0)</f>
        <v>0.31956369851315336</v>
      </c>
      <c r="CU39" s="52">
        <f>IF(PLANEL_Pot_Trim!CU14&lt;&gt;0,CU14/PLANEL_Pot_Trim!CU14,0)</f>
        <v>3.5823068552192583E-2</v>
      </c>
      <c r="CV39" s="52">
        <f>IF(PLANEL_Pot_Trim!CV14&lt;&gt;0,CV14/PLANEL_Pot_Trim!CV14,0)</f>
        <v>0.36646415642619412</v>
      </c>
      <c r="CW39" s="52">
        <f>IF(PLANEL_Pot_Trim!CW14&lt;&gt;0,CW14/PLANEL_Pot_Trim!CW14,0)</f>
        <v>0.50146958690388432</v>
      </c>
      <c r="CX39" s="52">
        <f>IF(PLANEL_Pot_Trim!CX14&lt;&gt;0,CX14/PLANEL_Pot_Trim!CX14,0)</f>
        <v>0.31956369851315336</v>
      </c>
      <c r="CY39" s="82">
        <f>IF(PLANEL_Pot_Trim!CY14&lt;&gt;0,CY14/PLANEL_Pot_Trim!CY14,0)</f>
        <v>3.5823068552192583E-2</v>
      </c>
      <c r="CZ39" s="82">
        <f>IF(PLANEL_Pot_Trim!CZ14&lt;&gt;0,CZ14/PLANEL_Pot_Trim!CZ14,0)</f>
        <v>0.36646415642619412</v>
      </c>
      <c r="DA39" s="82">
        <f>IF(PLANEL_Pot_Trim!DA14&lt;&gt;0,DA14/PLANEL_Pot_Trim!DA14,0)</f>
        <v>0.50146958690388432</v>
      </c>
      <c r="DB39" s="82">
        <f>IF(PLANEL_Pot_Trim!DB14&lt;&gt;0,DB14/PLANEL_Pot_Trim!DB14,0)</f>
        <v>0.31956369851315336</v>
      </c>
      <c r="DC39" s="52">
        <f>IF(PLANEL_Pot_Trim!DC14&lt;&gt;0,DC14/PLANEL_Pot_Trim!DC14,0)</f>
        <v>3.5823068552192583E-2</v>
      </c>
      <c r="DD39" s="52">
        <f>IF(PLANEL_Pot_Trim!DD14&lt;&gt;0,DD14/PLANEL_Pot_Trim!DD14,0)</f>
        <v>0.36646415642619412</v>
      </c>
      <c r="DE39" s="52">
        <f>IF(PLANEL_Pot_Trim!DE14&lt;&gt;0,DE14/PLANEL_Pot_Trim!DE14,0)</f>
        <v>0.50146958690388432</v>
      </c>
      <c r="DF39" s="52">
        <f>IF(PLANEL_Pot_Trim!DF14&lt;&gt;0,DF14/PLANEL_Pot_Trim!DF14,0)</f>
        <v>0.31956369851315336</v>
      </c>
      <c r="DG39" s="52">
        <f>IF(PLANEL_Pot_Trim!DG14&lt;&gt;0,DG14/PLANEL_Pot_Trim!DG14,0)</f>
        <v>3.5823068552192583E-2</v>
      </c>
      <c r="DH39" s="52">
        <f>IF(PLANEL_Pot_Trim!DH14&lt;&gt;0,DH14/PLANEL_Pot_Trim!DH14,0)</f>
        <v>0.36646415642619412</v>
      </c>
      <c r="DI39" s="52">
        <f>IF(PLANEL_Pot_Trim!DI14&lt;&gt;0,DI14/PLANEL_Pot_Trim!DI14,0)</f>
        <v>0.50146958690388432</v>
      </c>
      <c r="DJ39" s="52">
        <f>IF(PLANEL_Pot_Trim!DJ14&lt;&gt;0,DJ14/PLANEL_Pot_Trim!DJ14,0)</f>
        <v>0.31956369851315336</v>
      </c>
      <c r="DK39" s="52">
        <f>IF(PLANEL_Pot_Trim!DK14&lt;&gt;0,DK14/PLANEL_Pot_Trim!DK14,0)</f>
        <v>3.5823068552192583E-2</v>
      </c>
      <c r="DL39" s="52">
        <f>IF(PLANEL_Pot_Trim!DL14&lt;&gt;0,DL14/PLANEL_Pot_Trim!DL14,0)</f>
        <v>0.36646415642619412</v>
      </c>
      <c r="DM39" s="52">
        <f>IF(PLANEL_Pot_Trim!DM14&lt;&gt;0,DM14/PLANEL_Pot_Trim!DM14,0)</f>
        <v>0.50146958690388432</v>
      </c>
      <c r="DN39" s="52">
        <f>IF(PLANEL_Pot_Trim!DN14&lt;&gt;0,DN14/PLANEL_Pot_Trim!DN14,0)</f>
        <v>0.31956369851315336</v>
      </c>
      <c r="DO39" s="52">
        <f>IF(PLANEL_Pot_Trim!DO14&lt;&gt;0,DO14/PLANEL_Pot_Trim!DO14,0)</f>
        <v>3.5823068552192583E-2</v>
      </c>
      <c r="DP39" s="52">
        <f>IF(PLANEL_Pot_Trim!DP14&lt;&gt;0,DP14/PLANEL_Pot_Trim!DP14,0)</f>
        <v>0.36646415642619412</v>
      </c>
      <c r="DQ39" s="52">
        <f>IF(PLANEL_Pot_Trim!DQ14&lt;&gt;0,DQ14/PLANEL_Pot_Trim!DQ14,0)</f>
        <v>0.50146958690388432</v>
      </c>
      <c r="DR39" s="52">
        <f>IF(PLANEL_Pot_Trim!DR14&lt;&gt;0,DR14/PLANEL_Pot_Trim!DR14,0)</f>
        <v>0.31956369851315336</v>
      </c>
      <c r="DS39" s="52">
        <f>IF(PLANEL_Pot_Trim!DS14&lt;&gt;0,DS14/PLANEL_Pot_Trim!DS14,0)</f>
        <v>3.5823068552192583E-2</v>
      </c>
      <c r="DT39" s="52">
        <f>IF(PLANEL_Pot_Trim!DT14&lt;&gt;0,DT14/PLANEL_Pot_Trim!DT14,0)</f>
        <v>0.36646415642619412</v>
      </c>
      <c r="DU39" s="52">
        <f>IF(PLANEL_Pot_Trim!DU14&lt;&gt;0,DU14/PLANEL_Pot_Trim!DU14,0)</f>
        <v>0.50146958690388432</v>
      </c>
      <c r="DV39" s="52">
        <f>IF(PLANEL_Pot_Trim!DV14&lt;&gt;0,DV14/PLANEL_Pot_Trim!DV14,0)</f>
        <v>0.31956369851315336</v>
      </c>
      <c r="DW39" s="52">
        <f>IF(PLANEL_Pot_Trim!DW14&lt;&gt;0,DW14/PLANEL_Pot_Trim!DW14,0)</f>
        <v>3.5823068554987882E-2</v>
      </c>
      <c r="DX39" s="52">
        <f>IF(PLANEL_Pot_Trim!DX14&lt;&gt;0,DX14/PLANEL_Pot_Trim!DX14,0)</f>
        <v>0.36646415639881852</v>
      </c>
      <c r="DY39" s="52">
        <f>IF(PLANEL_Pot_Trim!DY14&lt;&gt;0,DY14/PLANEL_Pot_Trim!DY14,0)</f>
        <v>0.50146958693662624</v>
      </c>
      <c r="DZ39" s="52">
        <f>IF(PLANEL_Pot_Trim!DZ14&lt;&gt;0,DZ14/PLANEL_Pot_Trim!DZ14,0)</f>
        <v>0.31956369846811072</v>
      </c>
      <c r="EA39" s="52">
        <f>IF(PLANEL_Pot_Trim!EA14&lt;&gt;0,EA14/PLANEL_Pot_Trim!EA14,0)</f>
        <v>3.5823068554987882E-2</v>
      </c>
      <c r="EB39" s="52">
        <f>IF(PLANEL_Pot_Trim!EB14&lt;&gt;0,EB14/PLANEL_Pot_Trim!EB14,0)</f>
        <v>0.36646415639881852</v>
      </c>
      <c r="EC39" s="52">
        <f>IF(PLANEL_Pot_Trim!EC14&lt;&gt;0,EC14/PLANEL_Pot_Trim!EC14,0)</f>
        <v>0.50146958693662624</v>
      </c>
      <c r="ED39" s="52">
        <f>IF(PLANEL_Pot_Trim!ED14&lt;&gt;0,ED14/PLANEL_Pot_Trim!ED14,0)</f>
        <v>0.31956369846811072</v>
      </c>
      <c r="EE39" s="52">
        <f>IF(PLANEL_Pot_Trim!EE14&lt;&gt;0,EE14/PLANEL_Pot_Trim!EE14,0)</f>
        <v>3.5823068554987882E-2</v>
      </c>
      <c r="EF39" s="52">
        <f>IF(PLANEL_Pot_Trim!EF14&lt;&gt;0,EF14/PLANEL_Pot_Trim!EF14,0)</f>
        <v>0.36646415639881852</v>
      </c>
      <c r="EG39" s="52">
        <f>IF(PLANEL_Pot_Trim!EG14&lt;&gt;0,EG14/PLANEL_Pot_Trim!EG14,0)</f>
        <v>0.50146958693662624</v>
      </c>
      <c r="EH39" s="52">
        <f>IF(PLANEL_Pot_Trim!EH14&lt;&gt;0,EH14/PLANEL_Pot_Trim!EH14,0)</f>
        <v>0.31956369846811072</v>
      </c>
      <c r="EI39" s="52">
        <f>IF(PLANEL_Pot_Trim!EI14&lt;&gt;0,EI14/PLANEL_Pot_Trim!EI14,0)</f>
        <v>3.5823068554987882E-2</v>
      </c>
      <c r="EJ39" s="52">
        <f>IF(PLANEL_Pot_Trim!EJ14&lt;&gt;0,EJ14/PLANEL_Pot_Trim!EJ14,0)</f>
        <v>0.36646415639881852</v>
      </c>
      <c r="EK39" s="52">
        <f>IF(PLANEL_Pot_Trim!EK14&lt;&gt;0,EK14/PLANEL_Pot_Trim!EK14,0)</f>
        <v>0.50146958693662624</v>
      </c>
      <c r="EL39" s="52">
        <f>IF(PLANEL_Pot_Trim!EL14&lt;&gt;0,EL14/PLANEL_Pot_Trim!EL14,0)</f>
        <v>0.31956369846811072</v>
      </c>
      <c r="EM39" s="52">
        <f>IF(PLANEL_Pot_Trim!EM14&lt;&gt;0,EM14/PLANEL_Pot_Trim!EM14,0)</f>
        <v>3.5823068554987882E-2</v>
      </c>
      <c r="EN39" s="52">
        <f>IF(PLANEL_Pot_Trim!EN14&lt;&gt;0,EN14/PLANEL_Pot_Trim!EN14,0)</f>
        <v>0.36646415639881852</v>
      </c>
      <c r="EO39" s="52">
        <f>IF(PLANEL_Pot_Trim!EO14&lt;&gt;0,EO14/PLANEL_Pot_Trim!EO14,0)</f>
        <v>0.50146958693662624</v>
      </c>
      <c r="EP39" s="52">
        <f>IF(PLANEL_Pot_Trim!EP14&lt;&gt;0,EP14/PLANEL_Pot_Trim!EP14,0)</f>
        <v>0.31956369846811072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0.87827858631132649</v>
      </c>
      <c r="N40" s="52">
        <f>IF(PLANEL_Pot_Trim!N15&lt;&gt;0,N15/PLANEL_Pot_Trim!N15,0)</f>
        <v>0.96508506723198062</v>
      </c>
      <c r="O40" s="52">
        <f>IF(PLANEL_Pot_Trim!O15&lt;&gt;0,O15/PLANEL_Pot_Trim!O15,0)</f>
        <v>0.63487506772277236</v>
      </c>
      <c r="P40" s="52">
        <f>IF(PLANEL_Pot_Trim!P15&lt;&gt;0,P15/PLANEL_Pot_Trim!P15,0)</f>
        <v>0.95755516673267327</v>
      </c>
      <c r="Q40" s="52">
        <f>IF(PLANEL_Pot_Trim!Q15&lt;&gt;0,Q15/PLANEL_Pot_Trim!Q15,0)</f>
        <v>0.63487506772277236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0.70511756892265198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0.73559815547550433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0.92909952435158505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0.92909952435158505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0.86164621813103093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0.55992262747587607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0.55379266640746494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0.35460938808494419</v>
      </c>
      <c r="AJ42" s="51">
        <f>IF(PLANEL_Pot_Trim!AJ17&lt;&gt;0,AJ17/PLANEL_Pot_Trim!AJ17,0)</f>
        <v>0.42397230064362323</v>
      </c>
      <c r="AK42" s="51">
        <f>IF(PLANEL_Pot_Trim!AK17&lt;&gt;0,AK17/PLANEL_Pot_Trim!AK17,0)</f>
        <v>0.56014247100613646</v>
      </c>
      <c r="AL42" s="51">
        <f>IF(PLANEL_Pot_Trim!AL17&lt;&gt;0,AL17/PLANEL_Pot_Trim!AL17,0)</f>
        <v>0.46418494278349587</v>
      </c>
      <c r="AM42" s="51">
        <f>IF(PLANEL_Pot_Trim!AM17&lt;&gt;0,AM17/PLANEL_Pot_Trim!AM17,0)</f>
        <v>0.35457125680541346</v>
      </c>
      <c r="AN42" s="51">
        <f>IF(PLANEL_Pot_Trim!AN17&lt;&gt;0,AN17/PLANEL_Pot_Trim!AN17,0)</f>
        <v>0.42449147312220931</v>
      </c>
      <c r="AO42" s="51">
        <f>IF(PLANEL_Pot_Trim!AO17&lt;&gt;0,AO17/PLANEL_Pot_Trim!AO17,0)</f>
        <v>0.56109733322719779</v>
      </c>
      <c r="AP42" s="51">
        <f>IF(PLANEL_Pot_Trim!AP17&lt;&gt;0,AP17/PLANEL_Pot_Trim!AP17,0)</f>
        <v>0.46464590300230918</v>
      </c>
      <c r="AQ42" s="51">
        <f>IF(PLANEL_Pot_Trim!AQ17&lt;&gt;0,AQ17/PLANEL_Pot_Trim!AQ17,0)</f>
        <v>0.35447272375058864</v>
      </c>
      <c r="AR42" s="51">
        <f>IF(PLANEL_Pot_Trim!AR17&lt;&gt;0,AR17/PLANEL_Pot_Trim!AR17,0)</f>
        <v>0.42583303833121589</v>
      </c>
      <c r="AS42" s="51">
        <f>IF(PLANEL_Pot_Trim!AS17&lt;&gt;0,AS17/PLANEL_Pot_Trim!AS17,0)</f>
        <v>0.56356474044416116</v>
      </c>
      <c r="AT42" s="51">
        <f>IF(PLANEL_Pot_Trim!AT17&lt;&gt;0,AT17/PLANEL_Pot_Trim!AT17,0)</f>
        <v>0.46583704499274814</v>
      </c>
      <c r="AU42" s="51">
        <f>IF(PLANEL_Pot_Trim!AU17&lt;&gt;0,AU17/PLANEL_Pot_Trim!AU17,0)</f>
        <v>0.35446728916687664</v>
      </c>
      <c r="AV42" s="51">
        <f>IF(PLANEL_Pot_Trim!AV17&lt;&gt;0,AV17/PLANEL_Pot_Trim!AV17,0)</f>
        <v>0.42590703264706836</v>
      </c>
      <c r="AW42" s="51">
        <f>IF(PLANEL_Pot_Trim!AW17&lt;&gt;0,AW17/PLANEL_Pot_Trim!AW17,0)</f>
        <v>0.56370083086557088</v>
      </c>
      <c r="AX42" s="51">
        <f>IF(PLANEL_Pot_Trim!AX17&lt;&gt;0,AX17/PLANEL_Pot_Trim!AX17,0)</f>
        <v>0.46590274266978643</v>
      </c>
      <c r="AY42" s="51">
        <f>IF(PLANEL_Pot_Trim!AY17&lt;&gt;0,AY17/PLANEL_Pot_Trim!AY17,0)</f>
        <v>0.35444533741487294</v>
      </c>
      <c r="AZ42" s="51">
        <f>IF(PLANEL_Pot_Trim!AZ17&lt;&gt;0,AZ17/PLANEL_Pot_Trim!AZ17,0)</f>
        <v>0.42620591429297477</v>
      </c>
      <c r="BA42" s="51">
        <f>IF(PLANEL_Pot_Trim!BA17&lt;&gt;0,BA17/PLANEL_Pot_Trim!BA17,0)</f>
        <v>0.56425053410189807</v>
      </c>
      <c r="BB42" s="51">
        <f>IF(PLANEL_Pot_Trim!BB17&lt;&gt;0,BB17/PLANEL_Pot_Trim!BB17,0)</f>
        <v>0.46616811217222115</v>
      </c>
      <c r="BC42" s="51">
        <f>IF(PLANEL_Pot_Trim!BC17&lt;&gt;0,BC17/PLANEL_Pot_Trim!BC17,0)</f>
        <v>0.35444515514194402</v>
      </c>
      <c r="BD42" s="51">
        <f>IF(PLANEL_Pot_Trim!BD17&lt;&gt;0,BD17/PLANEL_Pot_Trim!BD17,0)</f>
        <v>0.42620839591070586</v>
      </c>
      <c r="BE42" s="51">
        <f>IF(PLANEL_Pot_Trim!BE17&lt;&gt;0,BE17/PLANEL_Pot_Trim!BE17,0)</f>
        <v>0.56425509829487874</v>
      </c>
      <c r="BF42" s="51">
        <f>IF(PLANEL_Pot_Trim!BF17&lt;&gt;0,BF17/PLANEL_Pot_Trim!BF17,0)</f>
        <v>0.46617031552620292</v>
      </c>
      <c r="BG42" s="51">
        <f>IF(PLANEL_Pot_Trim!BG17&lt;&gt;0,BG17/PLANEL_Pot_Trim!BG17,0)</f>
        <v>0.35444593461079388</v>
      </c>
      <c r="BH42" s="51">
        <f>IF(PLANEL_Pot_Trim!BH17&lt;&gt;0,BH17/PLANEL_Pot_Trim!BH17,0)</f>
        <v>0.42619778326640556</v>
      </c>
      <c r="BI42" s="51">
        <f>IF(PLANEL_Pot_Trim!BI17&lt;&gt;0,BI17/PLANEL_Pot_Trim!BI17,0)</f>
        <v>0.56423557954408199</v>
      </c>
      <c r="BJ42" s="51">
        <f>IF(PLANEL_Pot_Trim!BJ17&lt;&gt;0,BJ17/PLANEL_Pot_Trim!BJ17,0)</f>
        <v>0.4661608928494928</v>
      </c>
      <c r="BK42" s="51">
        <f>IF(PLANEL_Pot_Trim!BK17&lt;&gt;0,BK17/PLANEL_Pot_Trim!BK17,0)</f>
        <v>0.35439984817554854</v>
      </c>
      <c r="BL42" s="51">
        <f>IF(PLANEL_Pot_Trim!BL17&lt;&gt;0,BL17/PLANEL_Pot_Trim!BL17,0)</f>
        <v>0.42682526750120886</v>
      </c>
      <c r="BM42" s="51">
        <f>IF(PLANEL_Pot_Trim!BM17&lt;&gt;0,BM17/PLANEL_Pot_Trim!BM17,0)</f>
        <v>0.56538964874468034</v>
      </c>
      <c r="BN42" s="51">
        <f>IF(PLANEL_Pot_Trim!BN17&lt;&gt;0,BN17/PLANEL_Pot_Trim!BN17,0)</f>
        <v>0.46671802031014387</v>
      </c>
      <c r="BO42" s="51">
        <f>IF(PLANEL_Pot_Trim!BO17&lt;&gt;0,BO17/PLANEL_Pot_Trim!BO17,0)</f>
        <v>0.35437688675746931</v>
      </c>
      <c r="BP42" s="51">
        <f>IF(PLANEL_Pot_Trim!BP17&lt;&gt;0,BP17/PLANEL_Pot_Trim!BP17,0)</f>
        <v>0.427137896786208</v>
      </c>
      <c r="BQ42" s="51">
        <f>IF(PLANEL_Pot_Trim!BQ17&lt;&gt;0,BQ17/PLANEL_Pot_Trim!BQ17,0)</f>
        <v>0.56596463660289353</v>
      </c>
      <c r="BR42" s="51">
        <f>IF(PLANEL_Pot_Trim!BR17&lt;&gt;0,BR17/PLANEL_Pot_Trim!BR17,0)</f>
        <v>0.46699559597994988</v>
      </c>
      <c r="BS42" s="51">
        <f>IF(PLANEL_Pot_Trim!BS17&lt;&gt;0,BS17/PLANEL_Pot_Trim!BS17,0)</f>
        <v>0.35433074323635083</v>
      </c>
      <c r="BT42" s="51">
        <f>IF(PLANEL_Pot_Trim!BT17&lt;&gt;0,BT17/PLANEL_Pot_Trim!BT17,0)</f>
        <v>0.42776615753278024</v>
      </c>
      <c r="BU42" s="51">
        <f>IF(PLANEL_Pot_Trim!BU17&lt;&gt;0,BU17/PLANEL_Pot_Trim!BU17,0)</f>
        <v>0.5671201340362646</v>
      </c>
      <c r="BV42" s="51">
        <f>IF(PLANEL_Pot_Trim!BV17&lt;&gt;0,BV17/PLANEL_Pot_Trim!BV17,0)</f>
        <v>0.46755341287876767</v>
      </c>
      <c r="BW42" s="51">
        <f>IF(PLANEL_Pot_Trim!BW17&lt;&gt;0,BW17/PLANEL_Pot_Trim!BW17,0)</f>
        <v>0.35429472853437599</v>
      </c>
      <c r="BX42" s="51">
        <f>IF(PLANEL_Pot_Trim!BX17&lt;&gt;0,BX17/PLANEL_Pot_Trim!BX17,0)</f>
        <v>0.42825651185794156</v>
      </c>
      <c r="BY42" s="51">
        <f>IF(PLANEL_Pot_Trim!BY17&lt;&gt;0,BY17/PLANEL_Pot_Trim!BY17,0)</f>
        <v>0.56802199389409358</v>
      </c>
      <c r="BZ42" s="51">
        <f>IF(PLANEL_Pot_Trim!BZ17&lt;&gt;0,BZ17/PLANEL_Pot_Trim!BZ17,0)</f>
        <v>0.4679887861142884</v>
      </c>
      <c r="CA42" s="51">
        <f>IF(PLANEL_Pot_Trim!CA17&lt;&gt;0,CA17/PLANEL_Pot_Trim!CA17,0)</f>
        <v>0.35425855686673324</v>
      </c>
      <c r="CB42" s="51">
        <f>IF(PLANEL_Pot_Trim!CB17&lt;&gt;0,CB17/PLANEL_Pot_Trim!CB17,0)</f>
        <v>0.4287490036863903</v>
      </c>
      <c r="CC42" s="51">
        <f>IF(PLANEL_Pot_Trim!CC17&lt;&gt;0,CC17/PLANEL_Pot_Trim!CC17,0)</f>
        <v>0.5689277849931057</v>
      </c>
      <c r="CD42" s="51">
        <f>IF(PLANEL_Pot_Trim!CD17&lt;&gt;0,CD17/PLANEL_Pot_Trim!CD17,0)</f>
        <v>0.46842605725280312</v>
      </c>
      <c r="CE42" s="51">
        <f>IF(PLANEL_Pot_Trim!CE17&lt;&gt;0,CE17/PLANEL_Pot_Trim!CE17,0)</f>
        <v>0.35420398243541257</v>
      </c>
      <c r="CF42" s="51">
        <f>IF(PLANEL_Pot_Trim!CF17&lt;&gt;0,CF17/PLANEL_Pot_Trim!CF17,0)</f>
        <v>0.42949205506407184</v>
      </c>
      <c r="CG42" s="51">
        <f>IF(PLANEL_Pot_Trim!CG17&lt;&gt;0,CG17/PLANEL_Pot_Trim!CG17,0)</f>
        <v>0.57029440538994858</v>
      </c>
      <c r="CH42" s="51">
        <f>IF(PLANEL_Pot_Trim!CH17&lt;&gt;0,CH17/PLANEL_Pot_Trim!CH17,0)</f>
        <v>0.46908579385650001</v>
      </c>
      <c r="CI42" s="51">
        <f>IF(PLANEL_Pot_Trim!CI17&lt;&gt;0,CI17/PLANEL_Pot_Trim!CI17,0)</f>
        <v>0.35419685201486906</v>
      </c>
      <c r="CJ42" s="51">
        <f>IF(PLANEL_Pot_Trim!CJ17&lt;&gt;0,CJ17/PLANEL_Pot_Trim!CJ17,0)</f>
        <v>0.4295891381039767</v>
      </c>
      <c r="CK42" s="51">
        <f>IF(PLANEL_Pot_Trim!CK17&lt;&gt;0,CK17/PLANEL_Pot_Trim!CK17,0)</f>
        <v>0.57047296055857566</v>
      </c>
      <c r="CL42" s="51">
        <f>IF(PLANEL_Pot_Trim!CL17&lt;&gt;0,CL17/PLANEL_Pot_Trim!CL17,0)</f>
        <v>0.46917199153899619</v>
      </c>
      <c r="CM42" s="51">
        <f>IF(PLANEL_Pot_Trim!CM17&lt;&gt;0,CM17/PLANEL_Pot_Trim!CM17,0)</f>
        <v>0.35417714282013685</v>
      </c>
      <c r="CN42" s="51">
        <f>IF(PLANEL_Pot_Trim!CN17&lt;&gt;0,CN17/PLANEL_Pot_Trim!CN17,0)</f>
        <v>0.42985748730374956</v>
      </c>
      <c r="CO42" s="51">
        <f>IF(PLANEL_Pot_Trim!CO17&lt;&gt;0,CO17/PLANEL_Pot_Trim!CO17,0)</f>
        <v>0.57096650842022834</v>
      </c>
      <c r="CP42" s="51">
        <f>IF(PLANEL_Pot_Trim!CP17&lt;&gt;0,CP17/PLANEL_Pot_Trim!CP17,0)</f>
        <v>0.46941025194194563</v>
      </c>
      <c r="CQ42" s="51">
        <f>IF(PLANEL_Pot_Trim!CQ17&lt;&gt;0,CQ17/PLANEL_Pot_Trim!CQ17,0)</f>
        <v>0.35417672021233393</v>
      </c>
      <c r="CR42" s="51">
        <f>IF(PLANEL_Pot_Trim!CR17&lt;&gt;0,CR17/PLANEL_Pot_Trim!CR17,0)</f>
        <v>0.42986323983008962</v>
      </c>
      <c r="CS42" s="51">
        <f>IF(PLANEL_Pot_Trim!CS17&lt;&gt;0,CS17/PLANEL_Pot_Trim!CS17,0)</f>
        <v>0.57097708838018679</v>
      </c>
      <c r="CT42" s="51">
        <f>IF(PLANEL_Pot_Trim!CT17&lt;&gt;0,CT17/PLANEL_Pot_Trim!CT17,0)</f>
        <v>0.46941535947695689</v>
      </c>
      <c r="CU42" s="51">
        <f>IF(PLANEL_Pot_Trim!CU17&lt;&gt;0,CU17/PLANEL_Pot_Trim!CU17,0)</f>
        <v>0.35415671867914156</v>
      </c>
      <c r="CV42" s="51">
        <f>IF(PLANEL_Pot_Trim!CV17&lt;&gt;0,CV17/PLANEL_Pot_Trim!CV17,0)</f>
        <v>0.4301355684076314</v>
      </c>
      <c r="CW42" s="51">
        <f>IF(PLANEL_Pot_Trim!CW17&lt;&gt;0,CW17/PLANEL_Pot_Trim!CW17,0)</f>
        <v>0.57147795517487432</v>
      </c>
      <c r="CX42" s="51">
        <f>IF(PLANEL_Pot_Trim!CX17&lt;&gt;0,CX17/PLANEL_Pot_Trim!CX17,0)</f>
        <v>0.46965715316706624</v>
      </c>
      <c r="CY42" s="81">
        <f>IF(PLANEL_Pot_Trim!CY17&lt;&gt;0,CY17/PLANEL_Pot_Trim!CY17,0)</f>
        <v>0.35415533997829812</v>
      </c>
      <c r="CZ42" s="81">
        <f>IF(PLANEL_Pot_Trim!CZ17&lt;&gt;0,CZ17/PLANEL_Pot_Trim!CZ17,0)</f>
        <v>0.43015434006956488</v>
      </c>
      <c r="DA42" s="81">
        <f>IF(PLANEL_Pot_Trim!DA17&lt;&gt;0,DA17/PLANEL_Pot_Trim!DA17,0)</f>
        <v>0.57151248002844313</v>
      </c>
      <c r="DB42" s="81">
        <f>IF(PLANEL_Pot_Trim!DB17&lt;&gt;0,DB17/PLANEL_Pot_Trim!DB17,0)</f>
        <v>0.46967382005530317</v>
      </c>
      <c r="DC42" s="51">
        <f>IF(PLANEL_Pot_Trim!DC17&lt;&gt;0,DC17/PLANEL_Pot_Trim!DC17,0)</f>
        <v>0.35415533999019277</v>
      </c>
      <c r="DD42" s="51">
        <f>IF(PLANEL_Pot_Trim!DD17&lt;&gt;0,DD17/PLANEL_Pot_Trim!DD17,0)</f>
        <v>0.4301543400613641</v>
      </c>
      <c r="DE42" s="51">
        <f>IF(PLANEL_Pot_Trim!DE17&lt;&gt;0,DE17/PLANEL_Pot_Trim!DE17,0)</f>
        <v>0.5715124800348077</v>
      </c>
      <c r="DF42" s="51">
        <f>IF(PLANEL_Pot_Trim!DF17&lt;&gt;0,DF17/PLANEL_Pot_Trim!DF17,0)</f>
        <v>0.46967382005429875</v>
      </c>
      <c r="DG42" s="51">
        <f>IF(PLANEL_Pot_Trim!DG17&lt;&gt;0,DG17/PLANEL_Pot_Trim!DG17,0)</f>
        <v>0.35415533996975712</v>
      </c>
      <c r="DH42" s="51">
        <f>IF(PLANEL_Pot_Trim!DH17&lt;&gt;0,DH17/PLANEL_Pot_Trim!DH17,0)</f>
        <v>0.43015433998647434</v>
      </c>
      <c r="DI42" s="51">
        <f>IF(PLANEL_Pot_Trim!DI17&lt;&gt;0,DI17/PLANEL_Pot_Trim!DI17,0)</f>
        <v>0.57151247998437527</v>
      </c>
      <c r="DJ42" s="51">
        <f>IF(PLANEL_Pot_Trim!DJ17&lt;&gt;0,DJ17/PLANEL_Pot_Trim!DJ17,0)</f>
        <v>0.46967381999302577</v>
      </c>
      <c r="DK42" s="51">
        <f>IF(PLANEL_Pot_Trim!DK17&lt;&gt;0,DK17/PLANEL_Pot_Trim!DK17,0)</f>
        <v>0.3541553399814753</v>
      </c>
      <c r="DL42" s="51">
        <f>IF(PLANEL_Pot_Trim!DL17&lt;&gt;0,DL17/PLANEL_Pot_Trim!DL17,0)</f>
        <v>0.43015434006814857</v>
      </c>
      <c r="DM42" s="51">
        <f>IF(PLANEL_Pot_Trim!DM17&lt;&gt;0,DM17/PLANEL_Pot_Trim!DM17,0)</f>
        <v>0.57151247998019783</v>
      </c>
      <c r="DN42" s="51">
        <f>IF(PLANEL_Pot_Trim!DN17&lt;&gt;0,DN17/PLANEL_Pot_Trim!DN17,0)</f>
        <v>0.46967382006041597</v>
      </c>
      <c r="DO42" s="51">
        <f>IF(PLANEL_Pot_Trim!DO17&lt;&gt;0,DO17/PLANEL_Pot_Trim!DO17,0)</f>
        <v>0.35415534000362864</v>
      </c>
      <c r="DP42" s="51">
        <f>IF(PLANEL_Pot_Trim!DP17&lt;&gt;0,DP17/PLANEL_Pot_Trim!DP17,0)</f>
        <v>0.43015434009104814</v>
      </c>
      <c r="DQ42" s="51">
        <f>IF(PLANEL_Pot_Trim!DQ17&lt;&gt;0,DQ17/PLANEL_Pot_Trim!DQ17,0)</f>
        <v>0.57151248005465771</v>
      </c>
      <c r="DR42" s="51">
        <f>IF(PLANEL_Pot_Trim!DR17&lt;&gt;0,DR17/PLANEL_Pot_Trim!DR17,0)</f>
        <v>0.46967382000093033</v>
      </c>
      <c r="DS42" s="51">
        <f>IF(PLANEL_Pot_Trim!DS17&lt;&gt;0,DS17/PLANEL_Pot_Trim!DS17,0)</f>
        <v>0.354155340003665</v>
      </c>
      <c r="DT42" s="51">
        <f>IF(PLANEL_Pot_Trim!DT17&lt;&gt;0,DT17/PLANEL_Pot_Trim!DT17,0)</f>
        <v>0.43015434006571623</v>
      </c>
      <c r="DU42" s="51">
        <f>IF(PLANEL_Pot_Trim!DU17&lt;&gt;0,DU17/PLANEL_Pot_Trim!DU17,0)</f>
        <v>0.57151248001546529</v>
      </c>
      <c r="DV42" s="51">
        <f>IF(PLANEL_Pot_Trim!DV17&lt;&gt;0,DV17/PLANEL_Pot_Trim!DV17,0)</f>
        <v>0.46967382009379838</v>
      </c>
      <c r="DW42" s="51">
        <f>IF(PLANEL_Pot_Trim!DW17&lt;&gt;0,DW17/PLANEL_Pot_Trim!DW17,0)</f>
        <v>0.35415533999882826</v>
      </c>
      <c r="DX42" s="51">
        <f>IF(PLANEL_Pot_Trim!DX17&lt;&gt;0,DX17/PLANEL_Pot_Trim!DX17,0)</f>
        <v>0.430154340059547</v>
      </c>
      <c r="DY42" s="51">
        <f>IF(PLANEL_Pot_Trim!DY17&lt;&gt;0,DY17/PLANEL_Pot_Trim!DY17,0)</f>
        <v>0.57151248000376986</v>
      </c>
      <c r="DZ42" s="51">
        <f>IF(PLANEL_Pot_Trim!DZ17&lt;&gt;0,DZ17/PLANEL_Pot_Trim!DZ17,0)</f>
        <v>0.46967382006877212</v>
      </c>
      <c r="EA42" s="51">
        <f>IF(PLANEL_Pot_Trim!EA17&lt;&gt;0,EA17/PLANEL_Pot_Trim!EA17,0)</f>
        <v>0.35415533994571913</v>
      </c>
      <c r="EB42" s="51">
        <f>IF(PLANEL_Pot_Trim!EB17&lt;&gt;0,EB17/PLANEL_Pot_Trim!EB17,0)</f>
        <v>0.43015434002361436</v>
      </c>
      <c r="EC42" s="51">
        <f>IF(PLANEL_Pot_Trim!EC17&lt;&gt;0,EC17/PLANEL_Pot_Trim!EC17,0)</f>
        <v>0.57151248000395871</v>
      </c>
      <c r="ED42" s="51">
        <f>IF(PLANEL_Pot_Trim!ED17&lt;&gt;0,ED17/PLANEL_Pot_Trim!ED17,0)</f>
        <v>0.46967382007437053</v>
      </c>
      <c r="EE42" s="51">
        <f>IF(PLANEL_Pot_Trim!EE17&lt;&gt;0,EE17/PLANEL_Pot_Trim!EE17,0)</f>
        <v>0.35415533999747312</v>
      </c>
      <c r="EF42" s="51">
        <f>IF(PLANEL_Pot_Trim!EF17&lt;&gt;0,EF17/PLANEL_Pot_Trim!EF17,0)</f>
        <v>0.43015434005875419</v>
      </c>
      <c r="EG42" s="51">
        <f>IF(PLANEL_Pot_Trim!EG17&lt;&gt;0,EG17/PLANEL_Pot_Trim!EG17,0)</f>
        <v>0.5715124800412329</v>
      </c>
      <c r="EH42" s="51">
        <f>IF(PLANEL_Pot_Trim!EH17&lt;&gt;0,EH17/PLANEL_Pot_Trim!EH17,0)</f>
        <v>0.46967382006671055</v>
      </c>
      <c r="EI42" s="51">
        <f>IF(PLANEL_Pot_Trim!EI17&lt;&gt;0,EI17/PLANEL_Pot_Trim!EI17,0)</f>
        <v>0.35415533997249676</v>
      </c>
      <c r="EJ42" s="51">
        <f>IF(PLANEL_Pot_Trim!EJ17&lt;&gt;0,EJ17/PLANEL_Pot_Trim!EJ17,0)</f>
        <v>0.43015434006308823</v>
      </c>
      <c r="EK42" s="51">
        <f>IF(PLANEL_Pot_Trim!EK17&lt;&gt;0,EK17/PLANEL_Pot_Trim!EK17,0)</f>
        <v>0.57151248004360145</v>
      </c>
      <c r="EL42" s="51">
        <f>IF(PLANEL_Pot_Trim!EL17&lt;&gt;0,EL17/PLANEL_Pot_Trim!EL17,0)</f>
        <v>0.4696738200103428</v>
      </c>
      <c r="EM42" s="51">
        <f>IF(PLANEL_Pot_Trim!EM17&lt;&gt;0,EM17/PLANEL_Pot_Trim!EM17,0)</f>
        <v>0.35415533994735188</v>
      </c>
      <c r="EN42" s="51">
        <f>IF(PLANEL_Pot_Trim!EN17&lt;&gt;0,EN17/PLANEL_Pot_Trim!EN17,0)</f>
        <v>0.43015434003460906</v>
      </c>
      <c r="EO42" s="51">
        <f>IF(PLANEL_Pot_Trim!EO17&lt;&gt;0,EO17/PLANEL_Pot_Trim!EO17,0)</f>
        <v>0.57151248004213562</v>
      </c>
      <c r="EP42" s="51">
        <f>IF(PLANEL_Pot_Trim!EP17&lt;&gt;0,EP17/PLANEL_Pot_Trim!EP17,0)</f>
        <v>0.46967382007335645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0.282097190395736</v>
      </c>
      <c r="BP45" s="53">
        <f>IF(PLANEL_Pot_Trim!BP20&lt;&gt;0,BP20/PLANEL_Pot_Trim!BP20,0)</f>
        <v>0.25006774728077635</v>
      </c>
      <c r="BQ45" s="53">
        <f>IF(PLANEL_Pot_Trim!BQ20&lt;&gt;0,BQ20/PLANEL_Pot_Trim!BQ20,0)</f>
        <v>0.25534596406381216</v>
      </c>
      <c r="BR45" s="53">
        <f>IF(PLANEL_Pot_Trim!BR20&lt;&gt;0,BR20/PLANEL_Pot_Trim!BR20,0)</f>
        <v>0.28054151624430662</v>
      </c>
      <c r="BS45" s="53">
        <f>IF(PLANEL_Pot_Trim!BS20&lt;&gt;0,BS20/PLANEL_Pot_Trim!BS20,0)</f>
        <v>0.28324903806568524</v>
      </c>
      <c r="BT45" s="53">
        <f>IF(PLANEL_Pot_Trim!BT20&lt;&gt;0,BT20/PLANEL_Pot_Trim!BT20,0)</f>
        <v>0.26629915648401314</v>
      </c>
      <c r="BU45" s="53">
        <f>IF(PLANEL_Pot_Trim!BU20&lt;&gt;0,BU20/PLANEL_Pot_Trim!BU20,0)</f>
        <v>0.26564779760188889</v>
      </c>
      <c r="BV45" s="53">
        <f>IF(PLANEL_Pot_Trim!BV20&lt;&gt;0,BV20/PLANEL_Pot_Trim!BV20,0)</f>
        <v>0.28151694836252994</v>
      </c>
      <c r="BW45" s="53">
        <f>IF(PLANEL_Pot_Trim!BW20&lt;&gt;0,BW20/PLANEL_Pot_Trim!BW20,0)</f>
        <v>0.2833868642587109</v>
      </c>
      <c r="BX45" s="53">
        <f>IF(PLANEL_Pot_Trim!BX20&lt;&gt;0,BX20/PLANEL_Pot_Trim!BX20,0)</f>
        <v>0.26824142015473662</v>
      </c>
      <c r="BY45" s="53">
        <f>IF(PLANEL_Pot_Trim!BY20&lt;&gt;0,BY20/PLANEL_Pot_Trim!BY20,0)</f>
        <v>0.2668806503946517</v>
      </c>
      <c r="BZ45" s="53">
        <f>IF(PLANEL_Pot_Trim!BZ20&lt;&gt;0,BZ20/PLANEL_Pot_Trim!BZ20,0)</f>
        <v>0.28163366496345654</v>
      </c>
      <c r="CA45" s="53">
        <f>IF(PLANEL_Pot_Trim!CA20&lt;&gt;0,CA20/PLANEL_Pot_Trim!CA20,0)</f>
        <v>0.2833868642587109</v>
      </c>
      <c r="CB45" s="53">
        <f>IF(PLANEL_Pot_Trim!CB20&lt;&gt;0,CB20/PLANEL_Pot_Trim!CB20,0)</f>
        <v>0.26824142015473662</v>
      </c>
      <c r="CC45" s="53">
        <f>IF(PLANEL_Pot_Trim!CC20&lt;&gt;0,CC20/PLANEL_Pot_Trim!CC20,0)</f>
        <v>0.2668806503946517</v>
      </c>
      <c r="CD45" s="53">
        <f>IF(PLANEL_Pot_Trim!CD20&lt;&gt;0,CD20/PLANEL_Pot_Trim!CD20,0)</f>
        <v>0.28163366496345654</v>
      </c>
      <c r="CE45" s="53">
        <f>IF(PLANEL_Pot_Trim!CE20&lt;&gt;0,CE20/PLANEL_Pot_Trim!CE20,0)</f>
        <v>0.28339006438771541</v>
      </c>
      <c r="CF45" s="53">
        <f>IF(PLANEL_Pot_Trim!CF20&lt;&gt;0,CF20/PLANEL_Pot_Trim!CF20,0)</f>
        <v>0.26828987056720477</v>
      </c>
      <c r="CG45" s="53">
        <f>IF(PLANEL_Pot_Trim!CG20&lt;&gt;0,CG20/PLANEL_Pot_Trim!CG20,0)</f>
        <v>0.26691772728692625</v>
      </c>
      <c r="CH45" s="53">
        <f>IF(PLANEL_Pot_Trim!CH20&lt;&gt;0,CH20/PLANEL_Pot_Trim!CH20,0)</f>
        <v>0.28163635762793948</v>
      </c>
      <c r="CI45" s="53">
        <f>IF(PLANEL_Pot_Trim!CI20&lt;&gt;0,CI20/PLANEL_Pot_Trim!CI20,0)</f>
        <v>0.28339374419768754</v>
      </c>
      <c r="CJ45" s="53">
        <f>IF(PLANEL_Pot_Trim!CJ20&lt;&gt;0,CJ20/PLANEL_Pot_Trim!CJ20,0)</f>
        <v>0.26833925022006516</v>
      </c>
      <c r="CK45" s="53">
        <f>IF(PLANEL_Pot_Trim!CK20&lt;&gt;0,CK20/PLANEL_Pot_Trim!CK20,0)</f>
        <v>0.26694440181033346</v>
      </c>
      <c r="CL45" s="53">
        <f>IF(PLANEL_Pot_Trim!CL20&lt;&gt;0,CL20/PLANEL_Pot_Trim!CL20,0)</f>
        <v>0.28163948662941179</v>
      </c>
      <c r="CM45" s="53">
        <f>IF(PLANEL_Pot_Trim!CM20&lt;&gt;0,CM20/PLANEL_Pot_Trim!CM20,0)</f>
        <v>0.28339374419768754</v>
      </c>
      <c r="CN45" s="53">
        <f>IF(PLANEL_Pot_Trim!CN20&lt;&gt;0,CN20/PLANEL_Pot_Trim!CN20,0)</f>
        <v>0.26833925022006516</v>
      </c>
      <c r="CO45" s="53">
        <f>IF(PLANEL_Pot_Trim!CO20&lt;&gt;0,CO20/PLANEL_Pot_Trim!CO20,0)</f>
        <v>0.26694440181033346</v>
      </c>
      <c r="CP45" s="53">
        <f>IF(PLANEL_Pot_Trim!CP20&lt;&gt;0,CP20/PLANEL_Pot_Trim!CP20,0)</f>
        <v>0.28163948662941179</v>
      </c>
      <c r="CQ45" s="53">
        <f>IF(PLANEL_Pot_Trim!CQ20&lt;&gt;0,CQ20/PLANEL_Pot_Trim!CQ20,0)</f>
        <v>0.28377553490275392</v>
      </c>
      <c r="CR45" s="53">
        <f>IF(PLANEL_Pot_Trim!CR20&lt;&gt;0,CR20/PLANEL_Pot_Trim!CR20,0)</f>
        <v>0.27364175181820205</v>
      </c>
      <c r="CS45" s="53">
        <f>IF(PLANEL_Pot_Trim!CS20&lt;&gt;0,CS20/PLANEL_Pot_Trim!CS20,0)</f>
        <v>0.27016360831949537</v>
      </c>
      <c r="CT45" s="53">
        <f>IF(PLANEL_Pot_Trim!CT20&lt;&gt;0,CT20/PLANEL_Pot_Trim!CT20,0)</f>
        <v>0.28196320343082698</v>
      </c>
      <c r="CU45" s="53">
        <f>IF(PLANEL_Pot_Trim!CU20&lt;&gt;0,CU20/PLANEL_Pot_Trim!CU20,0)</f>
        <v>0.28425113231662213</v>
      </c>
      <c r="CV45" s="53">
        <f>IF(PLANEL_Pot_Trim!CV20&lt;&gt;0,CV20/PLANEL_Pot_Trim!CV20,0)</f>
        <v>0.28038691467250937</v>
      </c>
      <c r="CW45" s="53">
        <f>IF(PLANEL_Pot_Trim!CW20&lt;&gt;0,CW20/PLANEL_Pot_Trim!CW20,0)</f>
        <v>0.27452614902031436</v>
      </c>
      <c r="CX45" s="53">
        <f>IF(PLANEL_Pot_Trim!CX20&lt;&gt;0,CX20/PLANEL_Pot_Trim!CX20,0)</f>
        <v>0.28236573564330764</v>
      </c>
      <c r="CY45" s="83">
        <f>IF(PLANEL_Pot_Trim!CY20&lt;&gt;0,CY20/PLANEL_Pot_Trim!CY20,0)</f>
        <v>0.28439795999371498</v>
      </c>
      <c r="CZ45" s="83">
        <f>IF(PLANEL_Pot_Trim!CZ20&lt;&gt;0,CZ20/PLANEL_Pot_Trim!CZ20,0)</f>
        <v>0.28248989995378893</v>
      </c>
      <c r="DA45" s="83">
        <f>IF(PLANEL_Pot_Trim!DA20&lt;&gt;0,DA20/PLANEL_Pot_Trim!DA20,0)</f>
        <v>0.27592487996607068</v>
      </c>
      <c r="DB45" s="83">
        <f>IF(PLANEL_Pot_Trim!DB20&lt;&gt;0,DB20/PLANEL_Pot_Trim!DB20,0)</f>
        <v>0.28248989995378893</v>
      </c>
      <c r="DC45" s="53">
        <f>IF(PLANEL_Pot_Trim!DC20&lt;&gt;0,DC20/PLANEL_Pot_Trim!DC20,0)</f>
        <v>0.28439795996740297</v>
      </c>
      <c r="DD45" s="53">
        <f>IF(PLANEL_Pot_Trim!DD20&lt;&gt;0,DD20/PLANEL_Pot_Trim!DD20,0)</f>
        <v>0.28248990000804519</v>
      </c>
      <c r="DE45" s="53">
        <f>IF(PLANEL_Pot_Trim!DE20&lt;&gt;0,DE20/PLANEL_Pot_Trim!DE20,0)</f>
        <v>0.27592488002061782</v>
      </c>
      <c r="DF45" s="53">
        <f>IF(PLANEL_Pot_Trim!DF20&lt;&gt;0,DF20/PLANEL_Pot_Trim!DF20,0)</f>
        <v>0.28248990000804519</v>
      </c>
      <c r="DG45" s="53">
        <f>IF(PLANEL_Pot_Trim!DG20&lt;&gt;0,DG20/PLANEL_Pot_Trim!DG20,0)</f>
        <v>0.28439796004627377</v>
      </c>
      <c r="DH45" s="53">
        <f>IF(PLANEL_Pot_Trim!DH20&lt;&gt;0,DH20/PLANEL_Pot_Trim!DH20,0)</f>
        <v>0.28248990004060037</v>
      </c>
      <c r="DI45" s="53">
        <f>IF(PLANEL_Pot_Trim!DI20&lt;&gt;0,DI20/PLANEL_Pot_Trim!DI20,0)</f>
        <v>0.27592488004745863</v>
      </c>
      <c r="DJ45" s="53">
        <f>IF(PLANEL_Pot_Trim!DJ20&lt;&gt;0,DJ20/PLANEL_Pot_Trim!DJ20,0)</f>
        <v>0.28248990004060037</v>
      </c>
      <c r="DK45" s="53">
        <f>IF(PLANEL_Pot_Trim!DK20&lt;&gt;0,DK20/PLANEL_Pot_Trim!DK20,0)</f>
        <v>0.28439796002652468</v>
      </c>
      <c r="DL45" s="53">
        <f>IF(PLANEL_Pot_Trim!DL20&lt;&gt;0,DL20/PLANEL_Pot_Trim!DL20,0)</f>
        <v>0.28248990003311208</v>
      </c>
      <c r="DM45" s="53">
        <f>IF(PLANEL_Pot_Trim!DM20&lt;&gt;0,DM20/PLANEL_Pot_Trim!DM20,0)</f>
        <v>0.27592488006179527</v>
      </c>
      <c r="DN45" s="53">
        <f>IF(PLANEL_Pot_Trim!DN20&lt;&gt;0,DN20/PLANEL_Pot_Trim!DN20,0)</f>
        <v>0.28248990003311208</v>
      </c>
      <c r="DO45" s="53">
        <f>IF(PLANEL_Pot_Trim!DO20&lt;&gt;0,DO20/PLANEL_Pot_Trim!DO20,0)</f>
        <v>0.2843979600092893</v>
      </c>
      <c r="DP45" s="53">
        <f>IF(PLANEL_Pot_Trim!DP20&lt;&gt;0,DP20/PLANEL_Pot_Trim!DP20,0)</f>
        <v>0.28248990003493102</v>
      </c>
      <c r="DQ45" s="53">
        <f>IF(PLANEL_Pot_Trim!DQ20&lt;&gt;0,DQ20/PLANEL_Pot_Trim!DQ20,0)</f>
        <v>0.27592488000846621</v>
      </c>
      <c r="DR45" s="53">
        <f>IF(PLANEL_Pot_Trim!DR20&lt;&gt;0,DR20/PLANEL_Pot_Trim!DR20,0)</f>
        <v>0.28248990003493102</v>
      </c>
      <c r="DS45" s="53">
        <f>IF(PLANEL_Pot_Trim!DS20&lt;&gt;0,DS20/PLANEL_Pot_Trim!DS20,0)</f>
        <v>0.28439795995265915</v>
      </c>
      <c r="DT45" s="53">
        <f>IF(PLANEL_Pot_Trim!DT20&lt;&gt;0,DT20/PLANEL_Pot_Trim!DT20,0)</f>
        <v>0.28248989996985868</v>
      </c>
      <c r="DU45" s="53">
        <f>IF(PLANEL_Pot_Trim!DU20&lt;&gt;0,DU20/PLANEL_Pot_Trim!DU20,0)</f>
        <v>0.27592487994937009</v>
      </c>
      <c r="DV45" s="53">
        <f>IF(PLANEL_Pot_Trim!DV20&lt;&gt;0,DV20/PLANEL_Pot_Trim!DV20,0)</f>
        <v>0.28248989996985868</v>
      </c>
      <c r="DW45" s="53">
        <f>IF(PLANEL_Pot_Trim!DW20&lt;&gt;0,DW20/PLANEL_Pot_Trim!DW20,0)</f>
        <v>0.28439795998106054</v>
      </c>
      <c r="DX45" s="53">
        <f>IF(PLANEL_Pot_Trim!DX20&lt;&gt;0,DX20/PLANEL_Pot_Trim!DX20,0)</f>
        <v>0.28248990000109808</v>
      </c>
      <c r="DY45" s="53">
        <f>IF(PLANEL_Pot_Trim!DY20&lt;&gt;0,DY20/PLANEL_Pot_Trim!DY20,0)</f>
        <v>0.27592487998953286</v>
      </c>
      <c r="DZ45" s="53">
        <f>IF(PLANEL_Pot_Trim!DZ20&lt;&gt;0,DZ20/PLANEL_Pot_Trim!DZ20,0)</f>
        <v>0.28248990000109808</v>
      </c>
      <c r="EA45" s="53">
        <f>IF(PLANEL_Pot_Trim!EA20&lt;&gt;0,EA20/PLANEL_Pot_Trim!EA20,0)</f>
        <v>0.28439795998329531</v>
      </c>
      <c r="EB45" s="53">
        <f>IF(PLANEL_Pot_Trim!EB20&lt;&gt;0,EB20/PLANEL_Pot_Trim!EB20,0)</f>
        <v>0.28248989999781321</v>
      </c>
      <c r="EC45" s="53">
        <f>IF(PLANEL_Pot_Trim!EC20&lt;&gt;0,EC20/PLANEL_Pot_Trim!EC20,0)</f>
        <v>0.27592487999771798</v>
      </c>
      <c r="ED45" s="53">
        <f>IF(PLANEL_Pot_Trim!ED20&lt;&gt;0,ED20/PLANEL_Pot_Trim!ED20,0)</f>
        <v>0.28248989999781321</v>
      </c>
      <c r="EE45" s="53">
        <f>IF(PLANEL_Pot_Trim!EE20&lt;&gt;0,EE20/PLANEL_Pot_Trim!EE20,0)</f>
        <v>0.28439796002261114</v>
      </c>
      <c r="EF45" s="53">
        <f>IF(PLANEL_Pot_Trim!EF20&lt;&gt;0,EF20/PLANEL_Pot_Trim!EF20,0)</f>
        <v>0.28248990001966656</v>
      </c>
      <c r="EG45" s="53">
        <f>IF(PLANEL_Pot_Trim!EG20&lt;&gt;0,EG20/PLANEL_Pot_Trim!EG20,0)</f>
        <v>0.2759248800235915</v>
      </c>
      <c r="EH45" s="53">
        <f>IF(PLANEL_Pot_Trim!EH20&lt;&gt;0,EH20/PLANEL_Pot_Trim!EH20,0)</f>
        <v>0.28248990001966656</v>
      </c>
      <c r="EI45" s="53">
        <f>IF(PLANEL_Pot_Trim!EI20&lt;&gt;0,EI20/PLANEL_Pot_Trim!EI20,0)</f>
        <v>0.28439795997121969</v>
      </c>
      <c r="EJ45" s="53">
        <f>IF(PLANEL_Pot_Trim!EJ20&lt;&gt;0,EJ20/PLANEL_Pot_Trim!EJ20,0)</f>
        <v>0.28248989993945328</v>
      </c>
      <c r="EK45" s="53">
        <f>IF(PLANEL_Pot_Trim!EK20&lt;&gt;0,EK20/PLANEL_Pot_Trim!EK20,0)</f>
        <v>0.2759248799713353</v>
      </c>
      <c r="EL45" s="53">
        <f>IF(PLANEL_Pot_Trim!EL20&lt;&gt;0,EL20/PLANEL_Pot_Trim!EL20,0)</f>
        <v>0.28248989993945328</v>
      </c>
      <c r="EM45" s="53">
        <f>IF(PLANEL_Pot_Trim!EM20&lt;&gt;0,EM20/PLANEL_Pot_Trim!EM20,0)</f>
        <v>0.28439796005854406</v>
      </c>
      <c r="EN45" s="53">
        <f>IF(PLANEL_Pot_Trim!EN20&lt;&gt;0,EN20/PLANEL_Pot_Trim!EN20,0)</f>
        <v>0.2824899000729178</v>
      </c>
      <c r="EO45" s="53">
        <f>IF(PLANEL_Pot_Trim!EO20&lt;&gt;0,EO20/PLANEL_Pot_Trim!EO20,0)</f>
        <v>0.27592487991881054</v>
      </c>
      <c r="EP45" s="53">
        <f>IF(PLANEL_Pot_Trim!EP20&lt;&gt;0,EP20/PLANEL_Pot_Trim!EP20,0)</f>
        <v>0.2824899000729178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3355.2268909999998</v>
      </c>
      <c r="O5" s="33">
        <v>3355.2268909999998</v>
      </c>
      <c r="P5" s="33">
        <v>1334.2349039999999</v>
      </c>
      <c r="Q5" s="33">
        <v>1334.2349039999999</v>
      </c>
      <c r="R5" s="33">
        <v>1334.2349039999999</v>
      </c>
      <c r="S5" s="33">
        <v>1334.2349039999999</v>
      </c>
      <c r="T5" s="33">
        <v>1334.2349039999999</v>
      </c>
      <c r="U5" s="33">
        <v>1334.2349039999999</v>
      </c>
      <c r="V5" s="33">
        <v>1334.2349039999999</v>
      </c>
      <c r="W5" s="33">
        <v>410.31415980000003</v>
      </c>
      <c r="X5" s="33">
        <v>410.31415980000003</v>
      </c>
      <c r="Y5" s="33">
        <v>410.31415980000003</v>
      </c>
      <c r="Z5" s="33">
        <v>410.31415980000003</v>
      </c>
      <c r="AA5" s="33">
        <v>410.31415980000003</v>
      </c>
      <c r="AB5" s="33">
        <v>154.33968909999999</v>
      </c>
      <c r="AC5" s="33">
        <v>154.33968909999999</v>
      </c>
      <c r="AD5" s="33">
        <v>154.33968909999999</v>
      </c>
      <c r="AE5" s="33">
        <v>154.33968909999999</v>
      </c>
      <c r="AF5" s="33">
        <v>154.33968909999999</v>
      </c>
      <c r="AG5" s="33">
        <v>154.33968909999999</v>
      </c>
      <c r="AH5" s="33">
        <v>154.33968909999999</v>
      </c>
      <c r="AI5" s="33">
        <v>154.33968909999999</v>
      </c>
      <c r="AJ5" s="33">
        <v>154.33968909999999</v>
      </c>
      <c r="AK5" s="33">
        <v>154.33968909999999</v>
      </c>
      <c r="AL5" s="33">
        <v>154.33968909999999</v>
      </c>
      <c r="AM5" s="33">
        <v>154.33968909999999</v>
      </c>
      <c r="AN5" s="33">
        <v>154.33968909999999</v>
      </c>
      <c r="AO5" s="33">
        <v>154.33968909999999</v>
      </c>
      <c r="AP5" s="33">
        <v>154.33968909999999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4191.1926599999997</v>
      </c>
      <c r="O16" s="33">
        <v>4191.1926599999997</v>
      </c>
      <c r="P16" s="33">
        <v>1697.9038109999999</v>
      </c>
      <c r="Q16" s="33">
        <v>1697.9038109999999</v>
      </c>
      <c r="R16" s="33">
        <v>1697.9038109999999</v>
      </c>
      <c r="S16" s="33">
        <v>1697.9038109999999</v>
      </c>
      <c r="T16" s="33">
        <v>1697.9038109999999</v>
      </c>
      <c r="U16" s="33">
        <v>1697.9038109999999</v>
      </c>
      <c r="V16" s="33">
        <v>1697.9038109999999</v>
      </c>
      <c r="W16" s="33">
        <v>539.48272469999995</v>
      </c>
      <c r="X16" s="33">
        <v>539.48272469999995</v>
      </c>
      <c r="Y16" s="33">
        <v>539.48272469999995</v>
      </c>
      <c r="Z16" s="33">
        <v>539.48272469999995</v>
      </c>
      <c r="AA16" s="33">
        <v>539.48272469999995</v>
      </c>
      <c r="AB16" s="33">
        <v>154.33968909999999</v>
      </c>
      <c r="AC16" s="33">
        <v>154.33968909999999</v>
      </c>
      <c r="AD16" s="33">
        <v>154.33968909999999</v>
      </c>
      <c r="AE16" s="33">
        <v>154.33968909999999</v>
      </c>
      <c r="AF16" s="33">
        <v>154.33968909999999</v>
      </c>
      <c r="AG16" s="33">
        <v>154.33968909999999</v>
      </c>
      <c r="AH16" s="33">
        <v>154.33968909999999</v>
      </c>
      <c r="AI16" s="33">
        <v>154.33968909999999</v>
      </c>
      <c r="AJ16" s="33">
        <v>154.33968909999999</v>
      </c>
      <c r="AK16" s="33">
        <v>154.33968909999999</v>
      </c>
      <c r="AL16" s="33">
        <v>154.33968909999999</v>
      </c>
      <c r="AM16" s="33">
        <v>154.33968909999999</v>
      </c>
      <c r="AN16" s="33">
        <v>154.33968909999999</v>
      </c>
      <c r="AO16" s="33">
        <v>154.33968909999999</v>
      </c>
      <c r="AP16" s="33">
        <v>154.33968909999999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521.09632599999998</v>
      </c>
      <c r="Q31" s="33">
        <v>593.92435939999996</v>
      </c>
      <c r="R31" s="33">
        <v>642.91163800000004</v>
      </c>
      <c r="S31" s="33">
        <v>553.59409059999996</v>
      </c>
      <c r="T31" s="33">
        <v>582.47110180000004</v>
      </c>
      <c r="U31" s="33">
        <v>511.25389159999997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234.5509495</v>
      </c>
      <c r="O32" s="33">
        <v>156.36729969999999</v>
      </c>
      <c r="P32" s="33">
        <v>156.36729969999999</v>
      </c>
      <c r="Q32" s="33">
        <v>171.3558878</v>
      </c>
      <c r="R32" s="33">
        <v>234.5509495</v>
      </c>
      <c r="S32" s="33">
        <v>156.36729969999999</v>
      </c>
      <c r="T32" s="33">
        <v>156.36729969999999</v>
      </c>
      <c r="U32" s="33">
        <v>156.36729969999999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698.87160640000002</v>
      </c>
      <c r="O40" s="33">
        <v>620.68795650000004</v>
      </c>
      <c r="P40" s="33">
        <v>677.46362569999997</v>
      </c>
      <c r="Q40" s="33">
        <v>765.28024719999996</v>
      </c>
      <c r="R40" s="33">
        <v>877.46258750000004</v>
      </c>
      <c r="S40" s="33">
        <v>709.96139029999995</v>
      </c>
      <c r="T40" s="33">
        <v>738.83840150000003</v>
      </c>
      <c r="U40" s="33">
        <v>667.62119129999996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1162.824989</v>
      </c>
      <c r="O54" s="33">
        <v>1189.421296</v>
      </c>
      <c r="P54" s="33">
        <v>1189.421296</v>
      </c>
      <c r="Q54" s="33">
        <v>1189.421296</v>
      </c>
      <c r="R54" s="33">
        <v>1204.9345269999999</v>
      </c>
      <c r="S54" s="33">
        <v>1189.421296</v>
      </c>
      <c r="T54" s="33">
        <v>1189.421296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1162.824989</v>
      </c>
      <c r="O64" s="33">
        <v>1189.421296</v>
      </c>
      <c r="P64" s="33">
        <v>1189.421296</v>
      </c>
      <c r="Q64" s="33">
        <v>1189.421296</v>
      </c>
      <c r="R64" s="33">
        <v>1204.9345269999999</v>
      </c>
      <c r="S64" s="33">
        <v>1189.421296</v>
      </c>
      <c r="T64" s="33">
        <v>1189.421296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2290.843566</v>
      </c>
      <c r="O101" s="33">
        <v>2228.9064320000002</v>
      </c>
      <c r="P101" s="33">
        <v>1938.9940959999999</v>
      </c>
      <c r="Q101" s="33">
        <v>591.38813270000003</v>
      </c>
      <c r="R101" s="33">
        <v>529.34791359999997</v>
      </c>
      <c r="S101" s="33">
        <v>468.32459210000002</v>
      </c>
      <c r="T101" s="33">
        <v>468.32459210000002</v>
      </c>
      <c r="U101" s="33">
        <v>468.32459210000002</v>
      </c>
      <c r="V101" s="33">
        <v>529.34791359999997</v>
      </c>
      <c r="W101" s="33">
        <v>427.16325069999999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282.1482896</v>
      </c>
      <c r="Q102" s="33">
        <v>282.1482896</v>
      </c>
      <c r="R102" s="33">
        <v>282.1482896</v>
      </c>
      <c r="S102" s="33">
        <v>282.1482896</v>
      </c>
      <c r="T102" s="33">
        <v>282.1482896</v>
      </c>
      <c r="U102" s="33">
        <v>282.1482896</v>
      </c>
      <c r="V102" s="33">
        <v>282.1482896</v>
      </c>
      <c r="W102" s="33">
        <v>282.1482896</v>
      </c>
      <c r="X102" s="33">
        <v>282.1482896</v>
      </c>
      <c r="Y102" s="33">
        <v>282.1482896</v>
      </c>
      <c r="Z102" s="33">
        <v>282.1482896</v>
      </c>
      <c r="AA102" s="33">
        <v>282.1482896</v>
      </c>
      <c r="AB102" s="33">
        <v>282.1482896</v>
      </c>
      <c r="AC102" s="33">
        <v>282.1482896</v>
      </c>
      <c r="AD102" s="33">
        <v>282.1482896</v>
      </c>
      <c r="AE102" s="33">
        <v>282.1482896</v>
      </c>
      <c r="AF102" s="33">
        <v>282.1482896</v>
      </c>
      <c r="AG102" s="33">
        <v>282.1482896</v>
      </c>
      <c r="AH102" s="33">
        <v>282.1482896</v>
      </c>
      <c r="AI102" s="33">
        <v>282.1482896</v>
      </c>
      <c r="AJ102" s="33">
        <v>282.1482896</v>
      </c>
      <c r="AK102" s="33">
        <v>282.1482896</v>
      </c>
      <c r="AL102" s="33">
        <v>282.1482896</v>
      </c>
      <c r="AM102" s="33">
        <v>235.16028059999999</v>
      </c>
      <c r="AN102" s="33">
        <v>141.0741448</v>
      </c>
      <c r="AO102" s="33">
        <v>141.0741448</v>
      </c>
      <c r="AP102" s="33">
        <v>141.0741448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901.45571629999995</v>
      </c>
      <c r="AB103" s="33">
        <v>1043.66758</v>
      </c>
      <c r="AC103" s="33">
        <v>1043.66758</v>
      </c>
      <c r="AD103" s="33">
        <v>1043.66758</v>
      </c>
      <c r="AE103" s="33">
        <v>1170.414149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1279.2074909999999</v>
      </c>
      <c r="S104" s="33">
        <v>1258.6198449999999</v>
      </c>
      <c r="T104" s="33">
        <v>1155.6816120000001</v>
      </c>
      <c r="U104" s="33">
        <v>1155.6816120000001</v>
      </c>
      <c r="V104" s="33">
        <v>1165.6740729999999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654.57942609999998</v>
      </c>
      <c r="M107" s="33">
        <v>717.8412902</v>
      </c>
      <c r="N107" s="33">
        <v>772.9844018</v>
      </c>
      <c r="O107" s="33">
        <v>828.66438119999998</v>
      </c>
      <c r="P107" s="33">
        <v>1034.8436919999999</v>
      </c>
      <c r="Q107" s="33">
        <v>1108.9128659999999</v>
      </c>
      <c r="R107" s="33">
        <v>1188.205862</v>
      </c>
      <c r="S107" s="33">
        <v>1054.691624</v>
      </c>
      <c r="T107" s="33">
        <v>1086.0289540000001</v>
      </c>
      <c r="U107" s="33">
        <v>1101.7181089999999</v>
      </c>
      <c r="V107" s="33">
        <v>1180.431562</v>
      </c>
      <c r="W107" s="33">
        <v>874.39480820000006</v>
      </c>
      <c r="X107" s="33">
        <v>874.39480820000006</v>
      </c>
      <c r="Y107" s="33">
        <v>874.39480820000006</v>
      </c>
      <c r="Z107" s="33">
        <v>755.77092809999999</v>
      </c>
      <c r="AA107" s="33">
        <v>830.47265479999999</v>
      </c>
      <c r="AB107" s="33">
        <v>918.85862759999998</v>
      </c>
      <c r="AC107" s="33">
        <v>415.22146070000002</v>
      </c>
      <c r="AD107" s="33">
        <v>371.8010855</v>
      </c>
      <c r="AE107" s="33">
        <v>415.22146070000002</v>
      </c>
      <c r="AF107" s="33">
        <v>414.63458600000001</v>
      </c>
      <c r="AG107" s="33">
        <v>415.22146070000002</v>
      </c>
      <c r="AH107" s="33">
        <v>415.22146070000002</v>
      </c>
      <c r="AI107" s="33">
        <v>415.22146070000002</v>
      </c>
      <c r="AJ107" s="33">
        <v>415.22146070000002</v>
      </c>
      <c r="AK107" s="33">
        <v>415.22146070000002</v>
      </c>
      <c r="AL107" s="33">
        <v>415.22146070000002</v>
      </c>
      <c r="AM107" s="33">
        <v>415.22146070000002</v>
      </c>
      <c r="AN107" s="33">
        <v>376.882814</v>
      </c>
      <c r="AO107" s="33">
        <v>207.6107303</v>
      </c>
      <c r="AP107" s="33">
        <v>343.42006479999998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5312.7225589999998</v>
      </c>
      <c r="M112" s="33">
        <v>5772.8196250000001</v>
      </c>
      <c r="N112" s="33">
        <v>5748.0804200000002</v>
      </c>
      <c r="O112" s="33">
        <v>5867.7477090000002</v>
      </c>
      <c r="P112" s="33">
        <v>5964.5517490000002</v>
      </c>
      <c r="Q112" s="33">
        <v>4287.9959140000001</v>
      </c>
      <c r="R112" s="33">
        <v>4325.8363369999997</v>
      </c>
      <c r="S112" s="33">
        <v>4110.711131</v>
      </c>
      <c r="T112" s="33">
        <v>4039.110228</v>
      </c>
      <c r="U112" s="33">
        <v>4054.799383</v>
      </c>
      <c r="V112" s="33">
        <v>4054.96765</v>
      </c>
      <c r="W112" s="33">
        <v>3102.2283870000001</v>
      </c>
      <c r="X112" s="33">
        <v>3004.7334799999999</v>
      </c>
      <c r="Y112" s="33">
        <v>3004.7334799999999</v>
      </c>
      <c r="Z112" s="33">
        <v>2081.635687</v>
      </c>
      <c r="AA112" s="33">
        <v>2160.427318</v>
      </c>
      <c r="AB112" s="33">
        <v>2391.0251549999998</v>
      </c>
      <c r="AC112" s="33">
        <v>1887.387988</v>
      </c>
      <c r="AD112" s="33">
        <v>1843.967613</v>
      </c>
      <c r="AE112" s="33">
        <v>2050.6061420000001</v>
      </c>
      <c r="AF112" s="33">
        <v>1867.245913</v>
      </c>
      <c r="AG112" s="33">
        <v>841.22040749999996</v>
      </c>
      <c r="AH112" s="33">
        <v>841.22040749999996</v>
      </c>
      <c r="AI112" s="33">
        <v>841.22040749999996</v>
      </c>
      <c r="AJ112" s="33">
        <v>841.22040749999996</v>
      </c>
      <c r="AK112" s="33">
        <v>697.36975029999996</v>
      </c>
      <c r="AL112" s="33">
        <v>697.36975029999996</v>
      </c>
      <c r="AM112" s="33">
        <v>650.38174119999996</v>
      </c>
      <c r="AN112" s="33">
        <v>517.95695880000005</v>
      </c>
      <c r="AO112" s="33">
        <v>348.6848751</v>
      </c>
      <c r="AP112" s="33">
        <v>484.49420959999998</v>
      </c>
    </row>
    <row r="113" spans="1:42" x14ac:dyDescent="0.25">
      <c r="B113" s="33" t="s">
        <v>704</v>
      </c>
      <c r="C113" s="4" t="s">
        <v>37</v>
      </c>
      <c r="AG113" s="33">
        <v>15.73999695</v>
      </c>
      <c r="AH113" s="33">
        <v>204.21757070000001</v>
      </c>
      <c r="AI113" s="33">
        <v>468.98225710000003</v>
      </c>
      <c r="AJ113" s="33">
        <v>546.39138539999999</v>
      </c>
      <c r="AK113" s="33">
        <v>803.54532089999998</v>
      </c>
      <c r="AL113" s="33">
        <v>1486.706334</v>
      </c>
      <c r="AM113" s="33">
        <v>2137.2175029999999</v>
      </c>
      <c r="AN113" s="33">
        <v>2333.4105199999999</v>
      </c>
      <c r="AO113" s="33">
        <v>2557.2366139999999</v>
      </c>
      <c r="AP113" s="33">
        <v>2509.6726210000002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15.73999695</v>
      </c>
      <c r="AH124" s="33">
        <v>204.21757070000001</v>
      </c>
      <c r="AI124" s="33">
        <v>468.98225710000003</v>
      </c>
      <c r="AJ124" s="33">
        <v>546.39138539999999</v>
      </c>
      <c r="AK124" s="33">
        <v>803.54532089999998</v>
      </c>
      <c r="AL124" s="33">
        <v>1486.706334</v>
      </c>
      <c r="AM124" s="33">
        <v>2137.2175029999999</v>
      </c>
      <c r="AN124" s="33">
        <v>2333.4105199999999</v>
      </c>
      <c r="AO124" s="33">
        <v>2557.2366139999999</v>
      </c>
      <c r="AP124" s="33">
        <v>2509.6726210000002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744.49099590000003</v>
      </c>
      <c r="Y125" s="33">
        <v>1140.5188900000001</v>
      </c>
      <c r="Z125" s="33">
        <v>1024.3610000000001</v>
      </c>
      <c r="AA125" s="33">
        <v>1634.1934240000001</v>
      </c>
      <c r="AB125" s="33">
        <v>2039.573296</v>
      </c>
      <c r="AC125" s="33">
        <v>2518.3319860000001</v>
      </c>
      <c r="AD125" s="33">
        <v>2191.2535800000001</v>
      </c>
      <c r="AE125" s="33">
        <v>3969.067364</v>
      </c>
      <c r="AF125" s="33">
        <v>2998.6962079999998</v>
      </c>
      <c r="AG125" s="33">
        <v>3412.6742749999999</v>
      </c>
      <c r="AH125" s="33">
        <v>3126.0269109999999</v>
      </c>
      <c r="AI125" s="33">
        <v>3194.5435179999999</v>
      </c>
      <c r="AJ125" s="33">
        <v>3548.280992</v>
      </c>
      <c r="AK125" s="33">
        <v>3294.8323500000001</v>
      </c>
      <c r="AL125" s="33">
        <v>3600.683458</v>
      </c>
      <c r="AM125" s="33">
        <v>2914.6593859999998</v>
      </c>
      <c r="AN125" s="33">
        <v>3118.9542780000002</v>
      </c>
      <c r="AO125" s="33">
        <v>3350.411713</v>
      </c>
      <c r="AP125" s="33">
        <v>3740.1160490000002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924.51059229999998</v>
      </c>
      <c r="Y136" s="33">
        <v>1410.5482850000001</v>
      </c>
      <c r="Z136" s="33">
        <v>1384.4001929999999</v>
      </c>
      <c r="AA136" s="33">
        <v>2084.2424150000002</v>
      </c>
      <c r="AB136" s="33">
        <v>2579.6320850000002</v>
      </c>
      <c r="AC136" s="33">
        <v>3148.4005729999999</v>
      </c>
      <c r="AD136" s="33">
        <v>2911.3319660000002</v>
      </c>
      <c r="AE136" s="33">
        <v>4779.1555479999997</v>
      </c>
      <c r="AF136" s="33">
        <v>3898.7941900000001</v>
      </c>
      <c r="AG136" s="33">
        <v>4312.7722569999996</v>
      </c>
      <c r="AH136" s="33">
        <v>4026.1248930000002</v>
      </c>
      <c r="AI136" s="33">
        <v>4094.6415000000002</v>
      </c>
      <c r="AJ136" s="33">
        <v>4448.3789740000002</v>
      </c>
      <c r="AK136" s="33">
        <v>4194.9303319999999</v>
      </c>
      <c r="AL136" s="33">
        <v>4500.7814399999997</v>
      </c>
      <c r="AM136" s="33">
        <v>3814.757368</v>
      </c>
      <c r="AN136" s="33">
        <v>4019.0522599999999</v>
      </c>
      <c r="AO136" s="33">
        <v>4250.5096949999997</v>
      </c>
      <c r="AP136" s="33">
        <v>4640.2140310000004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778.4930167</v>
      </c>
      <c r="O137" s="33">
        <v>655.46437409999999</v>
      </c>
      <c r="P137" s="33">
        <v>541.57027230000006</v>
      </c>
      <c r="Q137" s="33">
        <v>421.96481990000001</v>
      </c>
      <c r="R137" s="33">
        <v>206.63843</v>
      </c>
      <c r="S137" s="33">
        <v>206.63843</v>
      </c>
      <c r="T137" s="33">
        <v>206.63843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820.39335640000002</v>
      </c>
      <c r="O148" s="33">
        <v>697.3647138</v>
      </c>
      <c r="P148" s="33">
        <v>583.47061199999996</v>
      </c>
      <c r="Q148" s="33">
        <v>421.96481990000001</v>
      </c>
      <c r="R148" s="33">
        <v>206.63843</v>
      </c>
      <c r="S148" s="33">
        <v>206.63843</v>
      </c>
      <c r="T148" s="33">
        <v>206.63843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6655.9110190000001</v>
      </c>
      <c r="T149" s="33">
        <v>8251.8144040000006</v>
      </c>
      <c r="U149" s="33">
        <v>12117.970799999999</v>
      </c>
      <c r="V149" s="33">
        <v>12117.970799999999</v>
      </c>
      <c r="W149" s="33">
        <v>12409.916670000001</v>
      </c>
      <c r="X149" s="33">
        <v>12531.89647</v>
      </c>
      <c r="Y149" s="33">
        <v>12487.99748</v>
      </c>
      <c r="Z149" s="33">
        <v>12424.5653</v>
      </c>
      <c r="AA149" s="33">
        <v>12642.49855</v>
      </c>
      <c r="AB149" s="33">
        <v>12642.49855</v>
      </c>
      <c r="AC149" s="33">
        <v>15098.79077</v>
      </c>
      <c r="AD149" s="33">
        <v>19238.502499999999</v>
      </c>
      <c r="AE149" s="33">
        <v>21275.16417</v>
      </c>
      <c r="AF149" s="33">
        <v>21275.16417</v>
      </c>
      <c r="AG149" s="33">
        <v>21275.16417</v>
      </c>
      <c r="AH149" s="33">
        <v>21275.16417</v>
      </c>
      <c r="AI149" s="33">
        <v>21275.16417</v>
      </c>
      <c r="AJ149" s="33">
        <v>21275.16417</v>
      </c>
      <c r="AK149" s="33">
        <v>21275.16417</v>
      </c>
      <c r="AL149" s="33">
        <v>21275.16417</v>
      </c>
      <c r="AM149" s="33">
        <v>21275.16417</v>
      </c>
      <c r="AN149" s="33">
        <v>21275.16417</v>
      </c>
      <c r="AO149" s="33">
        <v>21275.16417</v>
      </c>
      <c r="AP149" s="33">
        <v>21275.16417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6655.9110190000001</v>
      </c>
      <c r="T160" s="33">
        <v>8251.8144040000006</v>
      </c>
      <c r="U160" s="33">
        <v>12117.970799999999</v>
      </c>
      <c r="V160" s="33">
        <v>12117.970799999999</v>
      </c>
      <c r="W160" s="33">
        <v>12409.916670000001</v>
      </c>
      <c r="X160" s="33">
        <v>12531.89647</v>
      </c>
      <c r="Y160" s="33">
        <v>12487.99748</v>
      </c>
      <c r="Z160" s="33">
        <v>12424.5653</v>
      </c>
      <c r="AA160" s="33">
        <v>12642.49855</v>
      </c>
      <c r="AB160" s="33">
        <v>12642.49855</v>
      </c>
      <c r="AC160" s="33">
        <v>15098.79077</v>
      </c>
      <c r="AD160" s="33">
        <v>19238.502499999999</v>
      </c>
      <c r="AE160" s="33">
        <v>21275.16417</v>
      </c>
      <c r="AF160" s="33">
        <v>21275.16417</v>
      </c>
      <c r="AG160" s="33">
        <v>21275.16417</v>
      </c>
      <c r="AH160" s="33">
        <v>21275.16417</v>
      </c>
      <c r="AI160" s="33">
        <v>21275.16417</v>
      </c>
      <c r="AJ160" s="33">
        <v>21275.16417</v>
      </c>
      <c r="AK160" s="33">
        <v>21275.16417</v>
      </c>
      <c r="AL160" s="33">
        <v>21275.16417</v>
      </c>
      <c r="AM160" s="33">
        <v>21275.16417</v>
      </c>
      <c r="AN160" s="33">
        <v>21275.16417</v>
      </c>
      <c r="AO160" s="33">
        <v>21275.16417</v>
      </c>
      <c r="AP160" s="33">
        <v>21275.16417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51.358061339999999</v>
      </c>
      <c r="R163" s="33">
        <v>127.54339299999999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R166" s="33">
        <v>76.323091199999993</v>
      </c>
    </row>
    <row r="167" spans="2:42" x14ac:dyDescent="0.25">
      <c r="B167" s="33" t="s">
        <v>23</v>
      </c>
      <c r="C167" s="4" t="s">
        <v>43</v>
      </c>
      <c r="R167" s="33">
        <v>24.426191930000002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70.108947430000001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23.175992470000001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23.175992470000001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18458.021680000002</v>
      </c>
      <c r="S233" s="33">
        <v>18458.021680000002</v>
      </c>
      <c r="T233" s="33">
        <v>18963.829809999999</v>
      </c>
      <c r="U233" s="33">
        <v>19050.871940000001</v>
      </c>
      <c r="V233" s="33">
        <v>19050.871940000001</v>
      </c>
      <c r="W233" s="33">
        <v>19050.871940000001</v>
      </c>
      <c r="X233" s="33">
        <v>19050.871940000001</v>
      </c>
      <c r="Y233" s="33">
        <v>19050.871940000001</v>
      </c>
      <c r="Z233" s="33">
        <v>19050.871940000001</v>
      </c>
      <c r="AA233" s="33">
        <v>19050.871940000001</v>
      </c>
      <c r="AB233" s="33">
        <v>19314.430469999999</v>
      </c>
      <c r="AC233" s="33">
        <v>19314.430469999999</v>
      </c>
      <c r="AD233" s="33">
        <v>19314.430469999999</v>
      </c>
      <c r="AE233" s="33">
        <v>19523.041659999999</v>
      </c>
      <c r="AF233" s="33">
        <v>19523.041659999999</v>
      </c>
      <c r="AG233" s="33">
        <v>19523.041659999999</v>
      </c>
      <c r="AH233" s="33">
        <v>19523.041659999999</v>
      </c>
      <c r="AI233" s="33">
        <v>19523.041659999999</v>
      </c>
      <c r="AJ233" s="33">
        <v>19523.041659999999</v>
      </c>
      <c r="AK233" s="33">
        <v>19523.041659999999</v>
      </c>
      <c r="AL233" s="33">
        <v>19523.041659999999</v>
      </c>
      <c r="AM233" s="33">
        <v>19523.041659999999</v>
      </c>
      <c r="AN233" s="33">
        <v>19523.041659999999</v>
      </c>
      <c r="AO233" s="33">
        <v>19596.474119999999</v>
      </c>
      <c r="AP233" s="33">
        <v>19647.65811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6752.7665580000003</v>
      </c>
      <c r="G234" s="33">
        <v>7002.9905650000001</v>
      </c>
      <c r="H234" s="33">
        <v>6954.5284190000002</v>
      </c>
      <c r="I234" s="33">
        <v>7002.9905650000001</v>
      </c>
      <c r="J234" s="33">
        <v>7002.9905650000001</v>
      </c>
      <c r="K234" s="33">
        <v>7201.3022920000003</v>
      </c>
      <c r="L234" s="33">
        <v>7179.3836149999997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8457.7150889999994</v>
      </c>
      <c r="U234" s="33">
        <v>8457.7150889999994</v>
      </c>
      <c r="V234" s="33">
        <v>8457.7150889999994</v>
      </c>
      <c r="W234" s="33">
        <v>8457.7150889999994</v>
      </c>
      <c r="X234" s="33">
        <v>8457.7150889999994</v>
      </c>
      <c r="Y234" s="33">
        <v>8457.7150889999994</v>
      </c>
      <c r="Z234" s="33">
        <v>8457.7150889999994</v>
      </c>
      <c r="AA234" s="33">
        <v>8457.7150889999994</v>
      </c>
      <c r="AB234" s="33">
        <v>8457.7150889999994</v>
      </c>
      <c r="AC234" s="33">
        <v>8457.7150889999994</v>
      </c>
      <c r="AD234" s="33">
        <v>8457.7150889999994</v>
      </c>
      <c r="AE234" s="33">
        <v>8457.7150889999994</v>
      </c>
      <c r="AF234" s="33">
        <v>8457.7150889999994</v>
      </c>
      <c r="AG234" s="33">
        <v>8457.7150889999994</v>
      </c>
      <c r="AH234" s="33">
        <v>8457.7150889999994</v>
      </c>
      <c r="AI234" s="33">
        <v>8457.7150889999994</v>
      </c>
      <c r="AJ234" s="33">
        <v>8457.7150889999994</v>
      </c>
      <c r="AK234" s="33">
        <v>8457.7150889999994</v>
      </c>
      <c r="AL234" s="33">
        <v>8457.7150889999994</v>
      </c>
      <c r="AM234" s="33">
        <v>8457.7150889999994</v>
      </c>
      <c r="AN234" s="33">
        <v>8457.7150889999994</v>
      </c>
      <c r="AO234" s="33">
        <v>8457.7150889999994</v>
      </c>
      <c r="AP234" s="33">
        <v>8457.7150889999994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5093.511501</v>
      </c>
      <c r="G235" s="33">
        <v>5305.7009770000004</v>
      </c>
      <c r="H235" s="33">
        <v>4617.6650639999998</v>
      </c>
      <c r="I235" s="33">
        <v>5362.7833330000003</v>
      </c>
      <c r="J235" s="33">
        <v>5317.5701730000001</v>
      </c>
      <c r="K235" s="33">
        <v>4429.8672749999996</v>
      </c>
      <c r="L235" s="33">
        <v>5246.6368499999999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4802.9807810000002</v>
      </c>
      <c r="R235" s="33">
        <v>5362.7833330000003</v>
      </c>
      <c r="S235" s="33">
        <v>5362.7833330000003</v>
      </c>
      <c r="T235" s="33">
        <v>5538.2821130000002</v>
      </c>
      <c r="U235" s="33">
        <v>5598.4484229999998</v>
      </c>
      <c r="V235" s="33">
        <v>5402.762033</v>
      </c>
      <c r="W235" s="33">
        <v>5440.3953750000001</v>
      </c>
      <c r="X235" s="33">
        <v>5439.5400659999996</v>
      </c>
      <c r="Y235" s="33">
        <v>5437.9383250000001</v>
      </c>
      <c r="Z235" s="33">
        <v>5436.1418670000003</v>
      </c>
      <c r="AA235" s="33">
        <v>5434.4610380000004</v>
      </c>
      <c r="AB235" s="33">
        <v>5432.975657</v>
      </c>
      <c r="AC235" s="33">
        <v>5432.0093399999996</v>
      </c>
      <c r="AD235" s="33">
        <v>5431.6540020000002</v>
      </c>
      <c r="AE235" s="33">
        <v>5638.7522769999996</v>
      </c>
      <c r="AF235" s="33">
        <v>5321.1715880000002</v>
      </c>
      <c r="AG235" s="33">
        <v>5320.1719329999996</v>
      </c>
      <c r="AH235" s="33">
        <v>5319.3693960000001</v>
      </c>
      <c r="AI235" s="33">
        <v>5318.5608650000004</v>
      </c>
      <c r="AJ235" s="33">
        <v>5317.7361110000002</v>
      </c>
      <c r="AK235" s="33">
        <v>5316.707574</v>
      </c>
      <c r="AL235" s="33">
        <v>5315.7958179999996</v>
      </c>
      <c r="AM235" s="33">
        <v>5277.8890090000004</v>
      </c>
      <c r="AN235" s="33">
        <v>4649.8624589999999</v>
      </c>
      <c r="AO235" s="33">
        <v>3993.445577</v>
      </c>
      <c r="AP235" s="33">
        <v>3842.566339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5074.610565</v>
      </c>
      <c r="J236" s="33">
        <v>4669.0876230000003</v>
      </c>
      <c r="K236" s="33">
        <v>6708.7797149999997</v>
      </c>
      <c r="L236" s="33">
        <v>9642.7908399999997</v>
      </c>
      <c r="M236" s="33">
        <v>9642.7908399999997</v>
      </c>
      <c r="N236" s="33">
        <v>9034.0786399999997</v>
      </c>
      <c r="O236" s="33">
        <v>8608.2289070000006</v>
      </c>
      <c r="P236" s="33">
        <v>9642.7908399999997</v>
      </c>
      <c r="Q236" s="33">
        <v>9642.7908399999997</v>
      </c>
      <c r="R236" s="33">
        <v>9426.7845180000004</v>
      </c>
      <c r="S236" s="33">
        <v>9642.7908399999997</v>
      </c>
      <c r="T236" s="33">
        <v>9366.0568480000002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6840.9334449999997</v>
      </c>
      <c r="J237" s="33">
        <v>7097.5456279999999</v>
      </c>
      <c r="K237" s="33">
        <v>7280.4463239999995</v>
      </c>
      <c r="L237" s="33">
        <v>6245.8052159999997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2064.257693</v>
      </c>
      <c r="J238" s="33">
        <v>3230.1506469999999</v>
      </c>
      <c r="K238" s="33">
        <v>4527.490417</v>
      </c>
      <c r="L238" s="33">
        <v>3034.9364740000001</v>
      </c>
      <c r="M238" s="33">
        <v>2995.636708</v>
      </c>
      <c r="N238" s="33">
        <v>4527.490417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4231.2163190000001</v>
      </c>
      <c r="T238" s="33">
        <v>4527.490417</v>
      </c>
      <c r="U238" s="33">
        <v>4527.490417</v>
      </c>
      <c r="V238" s="33">
        <v>4338.3178029999999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350.72741070000001</v>
      </c>
      <c r="M239" s="33">
        <v>350.72741070000001</v>
      </c>
      <c r="N239" s="33">
        <v>225.67141369999999</v>
      </c>
      <c r="O239" s="33">
        <v>225.67141369999999</v>
      </c>
      <c r="P239" s="33">
        <v>225.67141369999999</v>
      </c>
      <c r="Q239" s="33">
        <v>350.72741070000001</v>
      </c>
      <c r="R239" s="33">
        <v>408.98839779999997</v>
      </c>
      <c r="S239" s="33">
        <v>505.03711829999997</v>
      </c>
      <c r="T239" s="33">
        <v>563.57513110000002</v>
      </c>
      <c r="U239" s="33">
        <v>563.57513110000002</v>
      </c>
      <c r="V239" s="33">
        <v>563.57513110000002</v>
      </c>
      <c r="W239" s="33">
        <v>563.57513110000002</v>
      </c>
      <c r="X239" s="33">
        <v>564.48049460000004</v>
      </c>
      <c r="Y239" s="33">
        <v>665.71141829999999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X240" s="33">
        <v>47.89100929</v>
      </c>
      <c r="Y240" s="33">
        <v>551.827628</v>
      </c>
      <c r="Z240" s="33">
        <v>1292.97063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1911.44119</v>
      </c>
      <c r="N241" s="33">
        <v>1339.3887500000001</v>
      </c>
      <c r="O241" s="33">
        <v>1911.44119</v>
      </c>
      <c r="P241" s="33">
        <v>1339.3887500000001</v>
      </c>
      <c r="Q241" s="33">
        <v>1911.44119</v>
      </c>
      <c r="R241" s="33">
        <v>1911.44119</v>
      </c>
      <c r="S241" s="33">
        <v>1911.44119</v>
      </c>
      <c r="T241" s="33">
        <v>2031.5087349999999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41470.994120000003</v>
      </c>
      <c r="G244" s="33">
        <v>42002.482450000003</v>
      </c>
      <c r="H244" s="33">
        <v>44305.293709999998</v>
      </c>
      <c r="I244" s="33">
        <v>44527.897519999999</v>
      </c>
      <c r="J244" s="33">
        <v>45682.072789999998</v>
      </c>
      <c r="K244" s="33">
        <v>48596.024440000001</v>
      </c>
      <c r="L244" s="33">
        <v>51834.188609999997</v>
      </c>
      <c r="M244" s="33">
        <v>52967.595110000002</v>
      </c>
      <c r="N244" s="33">
        <v>53117.613879999997</v>
      </c>
      <c r="O244" s="33">
        <v>53477.708449999998</v>
      </c>
      <c r="P244" s="33">
        <v>54126.710319999998</v>
      </c>
      <c r="Q244" s="33">
        <v>54264.016199999998</v>
      </c>
      <c r="R244" s="33">
        <v>55242.135399999999</v>
      </c>
      <c r="S244" s="33">
        <v>55257.91635</v>
      </c>
      <c r="T244" s="33">
        <v>56728.904470000001</v>
      </c>
      <c r="U244" s="33">
        <v>57175.698969999998</v>
      </c>
      <c r="V244" s="33">
        <v>56790.839959999998</v>
      </c>
      <c r="W244" s="33">
        <v>57017.645920000003</v>
      </c>
      <c r="X244" s="33">
        <v>57065.58698</v>
      </c>
      <c r="Y244" s="33">
        <v>57669.15279</v>
      </c>
      <c r="Z244" s="33">
        <v>58616.371149999999</v>
      </c>
      <c r="AA244" s="33">
        <v>58635.32303</v>
      </c>
      <c r="AB244" s="33">
        <v>58897.39617</v>
      </c>
      <c r="AC244" s="33">
        <v>58896.429859999997</v>
      </c>
      <c r="AD244" s="33">
        <v>58896.074520000002</v>
      </c>
      <c r="AE244" s="33">
        <v>59311.78398</v>
      </c>
      <c r="AF244" s="33">
        <v>58994.203289999998</v>
      </c>
      <c r="AG244" s="33">
        <v>58993.20364</v>
      </c>
      <c r="AH244" s="33">
        <v>58992.401100000003</v>
      </c>
      <c r="AI244" s="33">
        <v>58991.592570000001</v>
      </c>
      <c r="AJ244" s="33">
        <v>58990.767820000001</v>
      </c>
      <c r="AK244" s="33">
        <v>58989.739280000002</v>
      </c>
      <c r="AL244" s="33">
        <v>58988.827519999999</v>
      </c>
      <c r="AM244" s="33">
        <v>58950.920720000002</v>
      </c>
      <c r="AN244" s="33">
        <v>58322.89417</v>
      </c>
      <c r="AO244" s="33">
        <v>57739.909749999999</v>
      </c>
      <c r="AP244" s="33">
        <v>57640.214500000002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3169.0052139999998</v>
      </c>
      <c r="N245" s="33">
        <v>4173.2139429999997</v>
      </c>
      <c r="O245" s="33">
        <v>4173.2139429999997</v>
      </c>
      <c r="P245" s="33">
        <v>3976.4659550000001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3913.1801820000001</v>
      </c>
      <c r="V245" s="33">
        <v>4173.2139429999997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4424.6966359999997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95.770652330000004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135.76000819999999</v>
      </c>
      <c r="J250" s="33">
        <v>126.6203197</v>
      </c>
      <c r="K250" s="33">
        <v>152.44187260000001</v>
      </c>
      <c r="L250" s="33">
        <v>160.51175180000001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160.51175180000001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0.72790311610000002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1.8143031460000001</v>
      </c>
      <c r="R252" s="33">
        <v>1.3215026240000001</v>
      </c>
      <c r="S252" s="33">
        <v>1.8143031460000001</v>
      </c>
      <c r="T252" s="33">
        <v>1.3215026240000001</v>
      </c>
      <c r="U252" s="33">
        <v>1.3215026240000001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1.990845</v>
      </c>
      <c r="N253" s="33">
        <v>1.5399</v>
      </c>
      <c r="O253" s="33">
        <v>1.990845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3110.5028860000002</v>
      </c>
      <c r="J256" s="33">
        <v>3193.111398</v>
      </c>
      <c r="K256" s="33">
        <v>3300.7214589999999</v>
      </c>
      <c r="L256" s="33">
        <v>3365.8210570000001</v>
      </c>
      <c r="M256" s="33">
        <v>4620.5109519999996</v>
      </c>
      <c r="N256" s="33">
        <v>5647.5546780000004</v>
      </c>
      <c r="O256" s="33">
        <v>5648.005623</v>
      </c>
      <c r="P256" s="33">
        <v>7016.3453360000003</v>
      </c>
      <c r="Q256" s="33">
        <v>7202.4245799999999</v>
      </c>
      <c r="R256" s="33">
        <v>7213.6424610000004</v>
      </c>
      <c r="S256" s="33">
        <v>7145.8767879999996</v>
      </c>
      <c r="T256" s="33">
        <v>7213.6424610000004</v>
      </c>
      <c r="U256" s="33">
        <v>6953.6087010000001</v>
      </c>
      <c r="V256" s="33">
        <v>7214.1352619999998</v>
      </c>
      <c r="W256" s="33">
        <v>7214.1352619999998</v>
      </c>
      <c r="X256" s="33">
        <v>7214.1352619999998</v>
      </c>
      <c r="Y256" s="33">
        <v>7214.1352619999998</v>
      </c>
      <c r="Z256" s="33">
        <v>7214.1352619999998</v>
      </c>
      <c r="AA256" s="33">
        <v>7214.1352619999998</v>
      </c>
      <c r="AB256" s="33">
        <v>7214.1352619999998</v>
      </c>
      <c r="AC256" s="33">
        <v>7214.1352619999998</v>
      </c>
      <c r="AD256" s="33">
        <v>7214.1352619999998</v>
      </c>
      <c r="AE256" s="33">
        <v>7214.1352619999998</v>
      </c>
      <c r="AF256" s="33">
        <v>7214.1352619999998</v>
      </c>
      <c r="AG256" s="33">
        <v>7214.1352619999998</v>
      </c>
      <c r="AH256" s="33">
        <v>7214.1352619999998</v>
      </c>
      <c r="AI256" s="33">
        <v>7214.1352619999998</v>
      </c>
      <c r="AJ256" s="33">
        <v>7214.1352619999998</v>
      </c>
      <c r="AK256" s="33">
        <v>7214.1352619999998</v>
      </c>
      <c r="AL256" s="33">
        <v>7214.1352619999998</v>
      </c>
      <c r="AM256" s="33">
        <v>7214.1352619999998</v>
      </c>
      <c r="AN256" s="33">
        <v>7199.9474760000003</v>
      </c>
      <c r="AO256" s="33">
        <v>7437.4819649999999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W293" s="33">
        <v>671.0711963</v>
      </c>
      <c r="X293" s="33">
        <v>1955.0592099999999</v>
      </c>
      <c r="Y293" s="33">
        <v>2304.7487580000002</v>
      </c>
      <c r="Z293" s="33">
        <v>2304.7487580000002</v>
      </c>
      <c r="AA293" s="33">
        <v>2304.7487580000002</v>
      </c>
      <c r="AB293" s="33">
        <v>2304.7487580000002</v>
      </c>
      <c r="AC293" s="33">
        <v>2304.7487580000002</v>
      </c>
      <c r="AD293" s="33">
        <v>2304.7487580000002</v>
      </c>
      <c r="AE293" s="33">
        <v>2304.7487580000002</v>
      </c>
      <c r="AF293" s="33">
        <v>2304.7487580000002</v>
      </c>
      <c r="AG293" s="33">
        <v>2304.7487580000002</v>
      </c>
      <c r="AH293" s="33">
        <v>2304.7487580000002</v>
      </c>
      <c r="AI293" s="33">
        <v>2304.7487580000002</v>
      </c>
      <c r="AJ293" s="33">
        <v>2304.7487580000002</v>
      </c>
      <c r="AK293" s="33">
        <v>2304.7487580000002</v>
      </c>
      <c r="AL293" s="33">
        <v>2304.7487580000002</v>
      </c>
      <c r="AM293" s="33">
        <v>2304.7487580000002</v>
      </c>
      <c r="AN293" s="33">
        <v>2304.7487580000002</v>
      </c>
      <c r="AO293" s="33">
        <v>2304.7487580000002</v>
      </c>
      <c r="AP293" s="33">
        <v>2304.7487580000002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671.0711963</v>
      </c>
      <c r="X304" s="33">
        <v>1955.0592099999999</v>
      </c>
      <c r="Y304" s="33">
        <v>2304.7487580000002</v>
      </c>
      <c r="Z304" s="33">
        <v>2304.7487580000002</v>
      </c>
      <c r="AA304" s="33">
        <v>2304.7487580000002</v>
      </c>
      <c r="AB304" s="33">
        <v>2304.7487580000002</v>
      </c>
      <c r="AC304" s="33">
        <v>2304.7487580000002</v>
      </c>
      <c r="AD304" s="33">
        <v>2304.7487580000002</v>
      </c>
      <c r="AE304" s="33">
        <v>2304.7487580000002</v>
      </c>
      <c r="AF304" s="33">
        <v>2304.7487580000002</v>
      </c>
      <c r="AG304" s="33">
        <v>2304.7487580000002</v>
      </c>
      <c r="AH304" s="33">
        <v>2304.7487580000002</v>
      </c>
      <c r="AI304" s="33">
        <v>2304.7487580000002</v>
      </c>
      <c r="AJ304" s="33">
        <v>2304.7487580000002</v>
      </c>
      <c r="AK304" s="33">
        <v>2304.7487580000002</v>
      </c>
      <c r="AL304" s="33">
        <v>2304.7487580000002</v>
      </c>
      <c r="AM304" s="33">
        <v>2304.7487580000002</v>
      </c>
      <c r="AN304" s="33">
        <v>2304.7487580000002</v>
      </c>
      <c r="AO304" s="33">
        <v>2304.7487580000002</v>
      </c>
      <c r="AP304" s="33">
        <v>2304.7487580000002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182.85315</v>
      </c>
      <c r="K367" s="33">
        <v>182.85315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479.7025592</v>
      </c>
      <c r="K376" s="33">
        <v>621.40105919999996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4057.8621109999999</v>
      </c>
      <c r="P415" s="33">
        <v>5122.0280899999998</v>
      </c>
      <c r="Q415" s="33">
        <v>9020.3302779999995</v>
      </c>
      <c r="R415" s="33">
        <v>9308.9628429999993</v>
      </c>
      <c r="S415" s="33">
        <v>9308.9628429999993</v>
      </c>
      <c r="T415" s="33">
        <v>9308.9628429999993</v>
      </c>
      <c r="U415" s="33">
        <v>9308.9628429999993</v>
      </c>
      <c r="V415" s="33">
        <v>9308.9628429999993</v>
      </c>
      <c r="W415" s="33">
        <v>9308.9628429999993</v>
      </c>
      <c r="X415" s="33">
        <v>9308.9628429999993</v>
      </c>
      <c r="Y415" s="33">
        <v>9308.9628429999993</v>
      </c>
      <c r="Z415" s="33">
        <v>9308.9628429999993</v>
      </c>
      <c r="AA415" s="33">
        <v>9308.9628429999993</v>
      </c>
      <c r="AB415" s="33">
        <v>9308.9628429999993</v>
      </c>
      <c r="AC415" s="33">
        <v>9308.9628429999993</v>
      </c>
      <c r="AD415" s="33">
        <v>9308.9628429999993</v>
      </c>
      <c r="AE415" s="33">
        <v>9308.9628429999993</v>
      </c>
      <c r="AF415" s="33">
        <v>9308.9628429999993</v>
      </c>
      <c r="AG415" s="33">
        <v>9308.9628429999993</v>
      </c>
      <c r="AH415" s="33">
        <v>9308.9628429999993</v>
      </c>
      <c r="AI415" s="33">
        <v>9308.9628429999993</v>
      </c>
      <c r="AJ415" s="33">
        <v>9308.9628429999993</v>
      </c>
      <c r="AK415" s="33">
        <v>9308.9628429999993</v>
      </c>
      <c r="AL415" s="33">
        <v>9308.9628429999993</v>
      </c>
      <c r="AM415" s="33">
        <v>9308.9628429999993</v>
      </c>
      <c r="AN415" s="33">
        <v>9308.9628429999993</v>
      </c>
      <c r="AO415" s="33">
        <v>9308.9628429999993</v>
      </c>
      <c r="AP415" s="33">
        <v>9308.9628429999993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4057.8621109999999</v>
      </c>
      <c r="P424" s="33">
        <v>5122.0280899999998</v>
      </c>
      <c r="Q424" s="33">
        <v>9020.3302779999995</v>
      </c>
      <c r="R424" s="33">
        <v>9308.9628429999993</v>
      </c>
      <c r="S424" s="33">
        <v>9308.9628429999993</v>
      </c>
      <c r="T424" s="33">
        <v>9308.9628429999993</v>
      </c>
      <c r="U424" s="33">
        <v>9308.9628429999993</v>
      </c>
      <c r="V424" s="33">
        <v>9308.9628429999993</v>
      </c>
      <c r="W424" s="33">
        <v>9308.9628429999993</v>
      </c>
      <c r="X424" s="33">
        <v>9308.9628429999993</v>
      </c>
      <c r="Y424" s="33">
        <v>9308.9628429999993</v>
      </c>
      <c r="Z424" s="33">
        <v>9308.9628429999993</v>
      </c>
      <c r="AA424" s="33">
        <v>9308.9628429999993</v>
      </c>
      <c r="AB424" s="33">
        <v>9308.9628429999993</v>
      </c>
      <c r="AC424" s="33">
        <v>9308.9628429999993</v>
      </c>
      <c r="AD424" s="33">
        <v>9308.9628429999993</v>
      </c>
      <c r="AE424" s="33">
        <v>9308.9628429999993</v>
      </c>
      <c r="AF424" s="33">
        <v>9308.9628429999993</v>
      </c>
      <c r="AG424" s="33">
        <v>9308.9628429999993</v>
      </c>
      <c r="AH424" s="33">
        <v>9308.9628429999993</v>
      </c>
      <c r="AI424" s="33">
        <v>9308.9628429999993</v>
      </c>
      <c r="AJ424" s="33">
        <v>9308.9628429999993</v>
      </c>
      <c r="AK424" s="33">
        <v>9308.9628429999993</v>
      </c>
      <c r="AL424" s="33">
        <v>9308.9628429999993</v>
      </c>
      <c r="AM424" s="33">
        <v>9308.9628429999993</v>
      </c>
      <c r="AN424" s="33">
        <v>9308.9628429999993</v>
      </c>
      <c r="AO424" s="33">
        <v>9308.9628429999993</v>
      </c>
      <c r="AP424" s="33">
        <v>9308.9628429999993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3266.7948110000002</v>
      </c>
      <c r="W439" s="33">
        <v>5054.8142239999997</v>
      </c>
      <c r="X439" s="33">
        <v>6783.7602740000002</v>
      </c>
      <c r="Y439" s="33">
        <v>10021.56359</v>
      </c>
      <c r="Z439" s="33">
        <v>13652.97615</v>
      </c>
      <c r="AA439" s="33">
        <v>17050.651809999999</v>
      </c>
      <c r="AB439" s="33">
        <v>20053.242249999999</v>
      </c>
      <c r="AC439" s="33">
        <v>22006.58395</v>
      </c>
      <c r="AD439" s="33">
        <v>22724.874189999999</v>
      </c>
      <c r="AE439" s="33">
        <v>22724.874189999999</v>
      </c>
      <c r="AF439" s="33">
        <v>22724.874189999999</v>
      </c>
      <c r="AG439" s="33">
        <v>22724.874189999999</v>
      </c>
      <c r="AH439" s="33">
        <v>22724.874189999999</v>
      </c>
      <c r="AI439" s="33">
        <v>22724.874189999999</v>
      </c>
      <c r="AJ439" s="33">
        <v>22724.874189999999</v>
      </c>
      <c r="AK439" s="33">
        <v>22724.874189999999</v>
      </c>
      <c r="AL439" s="33">
        <v>22724.874189999999</v>
      </c>
      <c r="AM439" s="33">
        <v>22724.874189999999</v>
      </c>
      <c r="AN439" s="33">
        <v>22724.874189999999</v>
      </c>
      <c r="AO439" s="33">
        <v>22724.874189999999</v>
      </c>
      <c r="AP439" s="33">
        <v>22724.874189999999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3266.7948110000002</v>
      </c>
      <c r="W448" s="33">
        <v>5054.8142239999997</v>
      </c>
      <c r="X448" s="33">
        <v>6783.7602740000002</v>
      </c>
      <c r="Y448" s="33">
        <v>10021.56359</v>
      </c>
      <c r="Z448" s="33">
        <v>13652.97615</v>
      </c>
      <c r="AA448" s="33">
        <v>17050.651809999999</v>
      </c>
      <c r="AB448" s="33">
        <v>20053.242249999999</v>
      </c>
      <c r="AC448" s="33">
        <v>22006.58395</v>
      </c>
      <c r="AD448" s="33">
        <v>22724.874189999999</v>
      </c>
      <c r="AE448" s="33">
        <v>22724.874189999999</v>
      </c>
      <c r="AF448" s="33">
        <v>22724.874189999999</v>
      </c>
      <c r="AG448" s="33">
        <v>22724.874189999999</v>
      </c>
      <c r="AH448" s="33">
        <v>22724.874189999999</v>
      </c>
      <c r="AI448" s="33">
        <v>22724.874189999999</v>
      </c>
      <c r="AJ448" s="33">
        <v>22724.874189999999</v>
      </c>
      <c r="AK448" s="33">
        <v>22724.874189999999</v>
      </c>
      <c r="AL448" s="33">
        <v>22724.874189999999</v>
      </c>
      <c r="AM448" s="33">
        <v>22724.874189999999</v>
      </c>
      <c r="AN448" s="33">
        <v>22724.874189999999</v>
      </c>
      <c r="AO448" s="33">
        <v>22724.874189999999</v>
      </c>
      <c r="AP448" s="33">
        <v>22724.874189999999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7060.862623</v>
      </c>
      <c r="AG463" s="33">
        <v>9081.5936280000005</v>
      </c>
      <c r="AH463" s="33">
        <v>10703.86428</v>
      </c>
      <c r="AI463" s="33">
        <v>12338.25079</v>
      </c>
      <c r="AJ463" s="33">
        <v>14005.433290000001</v>
      </c>
      <c r="AK463" s="33">
        <v>16084.54754</v>
      </c>
      <c r="AL463" s="33">
        <v>17927.59618</v>
      </c>
      <c r="AM463" s="33">
        <v>19751.004730000001</v>
      </c>
      <c r="AN463" s="33">
        <v>22321.068940000001</v>
      </c>
      <c r="AO463" s="33">
        <v>24976.808529999998</v>
      </c>
      <c r="AP463" s="33">
        <v>25976.329430000002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7060.862623</v>
      </c>
      <c r="AG472" s="33">
        <v>9081.5936280000005</v>
      </c>
      <c r="AH472" s="33">
        <v>10703.86428</v>
      </c>
      <c r="AI472" s="33">
        <v>12338.25079</v>
      </c>
      <c r="AJ472" s="33">
        <v>14005.433290000001</v>
      </c>
      <c r="AK472" s="33">
        <v>16084.54754</v>
      </c>
      <c r="AL472" s="33">
        <v>17927.59618</v>
      </c>
      <c r="AM472" s="33">
        <v>19751.004730000001</v>
      </c>
      <c r="AN472" s="33">
        <v>22321.068940000001</v>
      </c>
      <c r="AO472" s="33">
        <v>24976.808529999998</v>
      </c>
      <c r="AP472" s="33">
        <v>25976.329430000002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789.039987</v>
      </c>
      <c r="Z653" s="33">
        <v>1396.3362119999999</v>
      </c>
      <c r="AA653" s="33">
        <v>1056.430789</v>
      </c>
      <c r="AB653" s="33">
        <v>930.89080769999998</v>
      </c>
      <c r="AC653" s="33">
        <v>1270.7962299999999</v>
      </c>
      <c r="AD653" s="33">
        <v>1391.337012</v>
      </c>
      <c r="AE653" s="33">
        <v>1610.701652</v>
      </c>
      <c r="AF653" s="33">
        <v>988.4798773</v>
      </c>
      <c r="AG653" s="33">
        <v>930.89080769999998</v>
      </c>
      <c r="AH653" s="33">
        <v>1270.7962299999999</v>
      </c>
      <c r="AI653" s="33">
        <v>1181.970771</v>
      </c>
      <c r="AJ653" s="33">
        <v>1003.241337</v>
      </c>
      <c r="AK653" s="33">
        <v>1270.7962299999999</v>
      </c>
      <c r="AL653" s="33">
        <v>930.89080769999998</v>
      </c>
      <c r="AM653" s="33">
        <v>1396.3362119999999</v>
      </c>
      <c r="AN653" s="33">
        <v>1536.4082960000001</v>
      </c>
      <c r="AO653" s="33">
        <v>1270.7962299999999</v>
      </c>
      <c r="AP653" s="33">
        <v>1270.7962299999999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789.039987</v>
      </c>
      <c r="Z664" s="33">
        <v>1396.3362119999999</v>
      </c>
      <c r="AA664" s="33">
        <v>1056.430789</v>
      </c>
      <c r="AB664" s="33">
        <v>930.89080769999998</v>
      </c>
      <c r="AC664" s="33">
        <v>1270.7962299999999</v>
      </c>
      <c r="AD664" s="33">
        <v>1391.337012</v>
      </c>
      <c r="AE664" s="33">
        <v>1623.9662539999999</v>
      </c>
      <c r="AF664" s="33">
        <v>1001.744479</v>
      </c>
      <c r="AG664" s="33">
        <v>1516.428232</v>
      </c>
      <c r="AH664" s="33">
        <v>1856.333654</v>
      </c>
      <c r="AI664" s="33">
        <v>1767.5081949999999</v>
      </c>
      <c r="AJ664" s="33">
        <v>1588.778761</v>
      </c>
      <c r="AK664" s="33">
        <v>1856.333654</v>
      </c>
      <c r="AL664" s="33">
        <v>1516.428232</v>
      </c>
      <c r="AM664" s="33">
        <v>1981.873636</v>
      </c>
      <c r="AN664" s="33">
        <v>2121.9457200000002</v>
      </c>
      <c r="AO664" s="33">
        <v>1856.333654</v>
      </c>
      <c r="AP664" s="33">
        <v>1856.333654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935.75866799999994</v>
      </c>
      <c r="AG665" s="33">
        <v>912.00958270000001</v>
      </c>
      <c r="AH665" s="33">
        <v>912.66880600000002</v>
      </c>
      <c r="AI665" s="33">
        <v>913.33295269999996</v>
      </c>
      <c r="AJ665" s="33">
        <v>914.01042629999995</v>
      </c>
      <c r="AK665" s="33">
        <v>898.36854659999995</v>
      </c>
      <c r="AL665" s="33">
        <v>729.74825350000003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215.78517590000001</v>
      </c>
      <c r="P667" s="33">
        <v>482.73675980000002</v>
      </c>
      <c r="Q667" s="33">
        <v>661.53937529999996</v>
      </c>
      <c r="R667" s="33">
        <v>735.23793060000003</v>
      </c>
      <c r="S667" s="33">
        <v>735.23793060000003</v>
      </c>
      <c r="T667" s="33">
        <v>658.54197939999995</v>
      </c>
      <c r="U667" s="33">
        <v>638.68572429999995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663.84934899999996</v>
      </c>
      <c r="AA667" s="33">
        <v>735.23793060000003</v>
      </c>
      <c r="AB667" s="33">
        <v>735.23793060000003</v>
      </c>
      <c r="AC667" s="33">
        <v>735.23793060000003</v>
      </c>
      <c r="AD667" s="33">
        <v>374.46447169999999</v>
      </c>
      <c r="AE667" s="33">
        <v>735.23793060000003</v>
      </c>
      <c r="AF667" s="33">
        <v>123.01324</v>
      </c>
      <c r="AG667" s="33">
        <v>243.67642169999999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42.162484419999998</v>
      </c>
      <c r="U668" s="33">
        <v>42.162484419999998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84.324968839999997</v>
      </c>
      <c r="AB668" s="33">
        <v>84.324968839999997</v>
      </c>
      <c r="AC668" s="33">
        <v>84.324968839999997</v>
      </c>
      <c r="AD668" s="33">
        <v>42.162484419999998</v>
      </c>
      <c r="AE668" s="33">
        <v>84.324968839999997</v>
      </c>
      <c r="AF668" s="33">
        <v>42.162484419999998</v>
      </c>
      <c r="AG668" s="33">
        <v>42.162484419999998</v>
      </c>
      <c r="AH668" s="33">
        <v>42.99577773</v>
      </c>
      <c r="AI668" s="33">
        <v>84.324968839999997</v>
      </c>
      <c r="AJ668" s="33">
        <v>84.324968839999997</v>
      </c>
      <c r="AK668" s="33">
        <v>84.324968839999997</v>
      </c>
      <c r="AL668" s="33">
        <v>84.324968839999997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374.960398</v>
      </c>
      <c r="P676" s="33">
        <v>807.71950489999995</v>
      </c>
      <c r="Q676" s="33">
        <v>2040.1104949999999</v>
      </c>
      <c r="R676" s="33">
        <v>2210.451149</v>
      </c>
      <c r="S676" s="33">
        <v>2210.451149</v>
      </c>
      <c r="T676" s="33">
        <v>2175.9176830000001</v>
      </c>
      <c r="U676" s="33">
        <v>2156.061428</v>
      </c>
      <c r="V676" s="33">
        <v>2294.7761180000002</v>
      </c>
      <c r="W676" s="33">
        <v>2294.7761180000002</v>
      </c>
      <c r="X676" s="33">
        <v>2294.7761180000002</v>
      </c>
      <c r="Y676" s="33">
        <v>2294.7761180000002</v>
      </c>
      <c r="Z676" s="33">
        <v>2181.2250519999998</v>
      </c>
      <c r="AA676" s="33">
        <v>2294.7761180000002</v>
      </c>
      <c r="AB676" s="33">
        <v>2294.7761180000002</v>
      </c>
      <c r="AC676" s="33">
        <v>2294.7761180000002</v>
      </c>
      <c r="AD676" s="33">
        <v>1891.840175</v>
      </c>
      <c r="AE676" s="33">
        <v>2294.7761180000002</v>
      </c>
      <c r="AF676" s="33">
        <v>1218.8946020000001</v>
      </c>
      <c r="AG676" s="33">
        <v>1315.808698</v>
      </c>
      <c r="AH676" s="33">
        <v>1441.2437580000001</v>
      </c>
      <c r="AI676" s="33">
        <v>1483.2370960000001</v>
      </c>
      <c r="AJ676" s="33">
        <v>1483.9145699999999</v>
      </c>
      <c r="AK676" s="33">
        <v>1468.27269</v>
      </c>
      <c r="AL676" s="33">
        <v>1299.6523970000001</v>
      </c>
      <c r="AM676" s="33">
        <v>1206.368164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476.57580719999999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566.46511080000005</v>
      </c>
      <c r="X677" s="33">
        <v>591.60667079999996</v>
      </c>
      <c r="Y677" s="33">
        <v>311.45437290000001</v>
      </c>
      <c r="Z677" s="33">
        <v>55.5021463</v>
      </c>
      <c r="AA677" s="33">
        <v>43.933704650000003</v>
      </c>
      <c r="AB677" s="33">
        <v>167.3614954</v>
      </c>
      <c r="AC677" s="33">
        <v>260.0060646</v>
      </c>
      <c r="AE677" s="33">
        <v>932.31201499999997</v>
      </c>
      <c r="AI677" s="33">
        <v>84.391225270000007</v>
      </c>
      <c r="AJ677" s="33">
        <v>213.05076389999999</v>
      </c>
      <c r="AK677" s="33">
        <v>351.3830423</v>
      </c>
      <c r="AL677" s="33">
        <v>349.78747010000001</v>
      </c>
      <c r="AM677" s="33">
        <v>348.2089009</v>
      </c>
      <c r="AN677" s="33">
        <v>345.9839336</v>
      </c>
      <c r="AO677" s="33">
        <v>346.27627610000002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2.3001649130000001</v>
      </c>
      <c r="AE679" s="33">
        <v>67.609322559999995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529.39734669999996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619.28665030000002</v>
      </c>
      <c r="X688" s="33">
        <v>593.90683579999995</v>
      </c>
      <c r="Y688" s="33">
        <v>311.45437290000001</v>
      </c>
      <c r="Z688" s="33">
        <v>55.5021463</v>
      </c>
      <c r="AA688" s="33">
        <v>43.933704650000003</v>
      </c>
      <c r="AB688" s="33">
        <v>167.3614954</v>
      </c>
      <c r="AC688" s="33">
        <v>260.0060646</v>
      </c>
      <c r="AD688" s="33">
        <v>0</v>
      </c>
      <c r="AE688" s="33">
        <v>999.92133760000002</v>
      </c>
      <c r="AF688" s="33">
        <v>0</v>
      </c>
      <c r="AG688" s="33">
        <v>0</v>
      </c>
      <c r="AH688" s="33">
        <v>0</v>
      </c>
      <c r="AI688" s="33">
        <v>84.391225270000007</v>
      </c>
      <c r="AJ688" s="33">
        <v>213.05076389999999</v>
      </c>
      <c r="AK688" s="33">
        <v>351.3830423</v>
      </c>
      <c r="AL688" s="33">
        <v>349.78747010000001</v>
      </c>
      <c r="AM688" s="33">
        <v>348.2089009</v>
      </c>
      <c r="AN688" s="33">
        <v>345.9839336</v>
      </c>
      <c r="AO688" s="33">
        <v>346.27627610000002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532.95275249999997</v>
      </c>
      <c r="X750" s="33">
        <v>627.69990849999999</v>
      </c>
      <c r="Y750" s="33">
        <v>722.44706450000001</v>
      </c>
      <c r="Z750" s="33">
        <v>817.19422050000003</v>
      </c>
      <c r="AA750" s="33">
        <v>911.94137650000005</v>
      </c>
      <c r="AB750" s="33">
        <v>1006.688533</v>
      </c>
      <c r="AC750" s="33">
        <v>1101.4356889999999</v>
      </c>
      <c r="AD750" s="33">
        <v>1196.182845</v>
      </c>
      <c r="AE750" s="33">
        <v>1290.9300009999999</v>
      </c>
      <c r="AF750" s="33">
        <v>1385.677156</v>
      </c>
      <c r="AG750" s="33">
        <v>1480.424313</v>
      </c>
      <c r="AH750" s="33">
        <v>1575.171468</v>
      </c>
      <c r="AI750" s="33">
        <v>1669.918625</v>
      </c>
      <c r="AJ750" s="33">
        <v>1764.6657809999999</v>
      </c>
      <c r="AK750" s="33">
        <v>1951.8662320000001</v>
      </c>
      <c r="AL750" s="33">
        <v>2072.2218419999999</v>
      </c>
      <c r="AM750" s="33">
        <v>2192.16572</v>
      </c>
      <c r="AN750" s="33">
        <v>2307.9122539999998</v>
      </c>
      <c r="AO750" s="33">
        <v>2283.3954450000001</v>
      </c>
      <c r="AP750" s="33">
        <v>2259.1585530000002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210.11536899999999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203.1500925</v>
      </c>
      <c r="AC755" s="33">
        <v>566.66055029999995</v>
      </c>
      <c r="AD755" s="33">
        <v>567.2231931</v>
      </c>
      <c r="AE755" s="33">
        <v>564.64751369999999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1089.8427119999999</v>
      </c>
      <c r="X760" s="33">
        <v>1157.810246</v>
      </c>
      <c r="Y760" s="33">
        <v>1252.5574019999999</v>
      </c>
      <c r="Z760" s="33">
        <v>1593.1734280000001</v>
      </c>
      <c r="AA760" s="33">
        <v>1687.920584</v>
      </c>
      <c r="AB760" s="33">
        <v>1802.482086</v>
      </c>
      <c r="AC760" s="33">
        <v>2260.7397000000001</v>
      </c>
      <c r="AD760" s="33">
        <v>2356.0494979999999</v>
      </c>
      <c r="AE760" s="33">
        <v>2448.2209750000002</v>
      </c>
      <c r="AF760" s="33">
        <v>2441.6342100000002</v>
      </c>
      <c r="AG760" s="33">
        <v>2539.2237810000001</v>
      </c>
      <c r="AH760" s="33">
        <v>2633.970937</v>
      </c>
      <c r="AI760" s="33">
        <v>2728.718093</v>
      </c>
      <c r="AJ760" s="33">
        <v>2823.4652489999999</v>
      </c>
      <c r="AK760" s="33">
        <v>3010.6657</v>
      </c>
      <c r="AL760" s="33">
        <v>3131.0213100000001</v>
      </c>
      <c r="AM760" s="33">
        <v>3250.9651880000001</v>
      </c>
      <c r="AN760" s="33">
        <v>3366.7117229999999</v>
      </c>
      <c r="AO760" s="33">
        <v>3342.1949140000002</v>
      </c>
      <c r="AP760" s="33">
        <v>3317.9580219999998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62312.997750000002</v>
      </c>
      <c r="G761" s="33">
        <v>64275.251929999999</v>
      </c>
      <c r="H761" s="33">
        <v>65882.201449999993</v>
      </c>
      <c r="I761" s="33">
        <v>67080.553469999999</v>
      </c>
      <c r="J761" s="33">
        <v>68156.63089</v>
      </c>
      <c r="K761" s="33">
        <v>73155.509619999997</v>
      </c>
      <c r="L761" s="33">
        <v>76830.806880000004</v>
      </c>
      <c r="M761" s="33">
        <v>80602.379140000005</v>
      </c>
      <c r="N761" s="33">
        <v>83898.845490000007</v>
      </c>
      <c r="O761" s="33">
        <v>87331.523560000001</v>
      </c>
      <c r="P761" s="33">
        <v>90801.401440000001</v>
      </c>
      <c r="Q761" s="33">
        <v>94390.830459999997</v>
      </c>
      <c r="R761" s="33">
        <v>97479.475090000007</v>
      </c>
      <c r="S761" s="33">
        <v>100376.1534</v>
      </c>
      <c r="T761" s="33">
        <v>103383.0589</v>
      </c>
      <c r="U761" s="33">
        <v>106477.1437</v>
      </c>
      <c r="V761" s="33">
        <v>109672.5745</v>
      </c>
      <c r="W761" s="33">
        <v>113023.0607</v>
      </c>
      <c r="X761" s="33">
        <v>116432.59269999999</v>
      </c>
      <c r="Y761" s="33">
        <v>119841.7556</v>
      </c>
      <c r="Z761" s="33">
        <v>123355.3247</v>
      </c>
      <c r="AA761" s="33">
        <v>126990.1954</v>
      </c>
      <c r="AB761" s="33">
        <v>130866.54549999999</v>
      </c>
      <c r="AC761" s="33">
        <v>134691.0257</v>
      </c>
      <c r="AD761" s="33">
        <v>138544.1373</v>
      </c>
      <c r="AE761" s="33">
        <v>142248.962</v>
      </c>
      <c r="AF761" s="33">
        <v>145923.42129999999</v>
      </c>
      <c r="AG761" s="33">
        <v>149167.14069999999</v>
      </c>
      <c r="AH761" s="33">
        <v>152419.86550000001</v>
      </c>
      <c r="AI761" s="33">
        <v>155684.62599999999</v>
      </c>
      <c r="AJ761" s="33">
        <v>159011.7622</v>
      </c>
      <c r="AK761" s="33">
        <v>162404.83369999999</v>
      </c>
      <c r="AL761" s="33">
        <v>165819.8878</v>
      </c>
      <c r="AM761" s="33">
        <v>169202.80960000001</v>
      </c>
      <c r="AN761" s="33">
        <v>172913.6397</v>
      </c>
      <c r="AO761" s="33">
        <v>176479.41699999999</v>
      </c>
      <c r="AP761" s="33">
        <v>180004.07180000001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42002.482450000003</v>
      </c>
      <c r="D4" s="1">
        <f>PLANEL_GerCrit_Resultado!H244+PLANEL_GerCrit_Resultado!H748</f>
        <v>44305.293709999998</v>
      </c>
      <c r="E4" s="1">
        <f>PLANEL_GerCrit_Resultado!I244+PLANEL_GerCrit_Resultado!I748</f>
        <v>44527.897519999999</v>
      </c>
      <c r="F4" s="1">
        <f>PLANEL_GerCrit_Resultado!J244+PLANEL_GerCrit_Resultado!J748</f>
        <v>45682.072789999998</v>
      </c>
      <c r="G4" s="1">
        <f>PLANEL_GerCrit_Resultado!K244+PLANEL_GerCrit_Resultado!K748</f>
        <v>48596.024440000001</v>
      </c>
      <c r="H4" s="1">
        <f>PLANEL_GerCrit_Resultado!L244+PLANEL_GerCrit_Resultado!L748</f>
        <v>51834.188609999997</v>
      </c>
      <c r="I4" s="1">
        <f>PLANEL_GerCrit_Resultado!M244+PLANEL_GerCrit_Resultado!M748</f>
        <v>52967.595110000002</v>
      </c>
      <c r="J4" s="1">
        <f>PLANEL_GerCrit_Resultado!N244+PLANEL_GerCrit_Resultado!N748</f>
        <v>53117.613879999997</v>
      </c>
      <c r="K4" s="1">
        <f>PLANEL_GerCrit_Resultado!O244+PLANEL_GerCrit_Resultado!O748</f>
        <v>53477.708449999998</v>
      </c>
      <c r="L4" s="1">
        <f>PLANEL_GerCrit_Resultado!P244+PLANEL_GerCrit_Resultado!P748</f>
        <v>54126.710319999998</v>
      </c>
      <c r="M4" s="1">
        <f>PLANEL_GerCrit_Resultado!Q244+PLANEL_GerCrit_Resultado!Q748</f>
        <v>54264.016199999998</v>
      </c>
      <c r="N4" s="1">
        <f>PLANEL_GerCrit_Resultado!R244+PLANEL_GerCrit_Resultado!R748</f>
        <v>55242.135399999999</v>
      </c>
      <c r="O4" s="1">
        <f>PLANEL_GerCrit_Resultado!S244+PLANEL_GerCrit_Resultado!S748</f>
        <v>55257.91635</v>
      </c>
      <c r="P4" s="1">
        <f>PLANEL_GerCrit_Resultado!T244+PLANEL_GerCrit_Resultado!T748</f>
        <v>56728.904470000001</v>
      </c>
      <c r="Q4" s="1">
        <f>PLANEL_GerCrit_Resultado!U244+PLANEL_GerCrit_Resultado!U748</f>
        <v>57175.698969999998</v>
      </c>
      <c r="R4" s="1">
        <f>PLANEL_GerCrit_Resultado!V244+PLANEL_GerCrit_Resultado!V748</f>
        <v>56790.839959999998</v>
      </c>
      <c r="S4" s="1">
        <f>PLANEL_GerCrit_Resultado!W244+PLANEL_GerCrit_Resultado!W748</f>
        <v>57017.645920000003</v>
      </c>
      <c r="T4" s="1">
        <f>PLANEL_GerCrit_Resultado!X244+PLANEL_GerCrit_Resultado!X748</f>
        <v>57065.58698</v>
      </c>
      <c r="U4" s="1">
        <f>PLANEL_GerCrit_Resultado!Y244+PLANEL_GerCrit_Resultado!Y748</f>
        <v>57669.15279</v>
      </c>
      <c r="V4" s="1">
        <f>PLANEL_GerCrit_Resultado!Z244+PLANEL_GerCrit_Resultado!Z748</f>
        <v>58616.371149999999</v>
      </c>
      <c r="W4" s="1">
        <f>PLANEL_GerCrit_Resultado!AA244+PLANEL_GerCrit_Resultado!AA748</f>
        <v>58635.32303</v>
      </c>
      <c r="X4" s="1">
        <f>PLANEL_GerCrit_Resultado!AB244+PLANEL_GerCrit_Resultado!AB748</f>
        <v>58897.39617</v>
      </c>
      <c r="Y4" s="1">
        <f>PLANEL_GerCrit_Resultado!AC244+PLANEL_GerCrit_Resultado!AC748</f>
        <v>58896.429859999997</v>
      </c>
      <c r="Z4" s="1">
        <f>PLANEL_GerCrit_Resultado!AD244+PLANEL_GerCrit_Resultado!AD748</f>
        <v>58896.074520000002</v>
      </c>
      <c r="AA4" s="1">
        <f>PLANEL_GerCrit_Resultado!AE244+PLANEL_GerCrit_Resultado!AE748</f>
        <v>59311.78398</v>
      </c>
      <c r="AB4" s="1">
        <f>PLANEL_GerCrit_Resultado!AF244+PLANEL_GerCrit_Resultado!AF748</f>
        <v>58994.203289999998</v>
      </c>
      <c r="AC4" s="1">
        <f>PLANEL_GerCrit_Resultado!AG244+PLANEL_GerCrit_Resultado!AG748</f>
        <v>58993.20364</v>
      </c>
      <c r="AD4" s="1">
        <f>PLANEL_GerCrit_Resultado!AH244+PLANEL_GerCrit_Resultado!AH748</f>
        <v>58992.401100000003</v>
      </c>
      <c r="AE4" s="1">
        <f>PLANEL_GerCrit_Resultado!AI244+PLANEL_GerCrit_Resultado!AI748</f>
        <v>58991.592570000001</v>
      </c>
      <c r="AF4" s="1">
        <f>PLANEL_GerCrit_Resultado!AJ244+PLANEL_GerCrit_Resultado!AJ748</f>
        <v>58990.767820000001</v>
      </c>
      <c r="AG4" s="1">
        <f>PLANEL_GerCrit_Resultado!AK244+PLANEL_GerCrit_Resultado!AK748</f>
        <v>58989.739280000002</v>
      </c>
      <c r="AH4" s="1">
        <f>PLANEL_GerCrit_Resultado!AL244+PLANEL_GerCrit_Resultado!AL748</f>
        <v>58988.827519999999</v>
      </c>
      <c r="AI4" s="1">
        <f>PLANEL_GerCrit_Resultado!AM244+PLANEL_GerCrit_Resultado!AM748</f>
        <v>58950.920720000002</v>
      </c>
      <c r="AJ4" s="1">
        <f>PLANEL_GerCrit_Resultado!AN244+PLANEL_GerCrit_Resultado!AN748</f>
        <v>58322.89417</v>
      </c>
      <c r="AK4" s="1">
        <f>PLANEL_GerCrit_Resultado!AO244+PLANEL_GerCrit_Resultado!AO748</f>
        <v>57739.909749999999</v>
      </c>
      <c r="AL4" s="1">
        <f>PLANEL_GerCrit_Resultado!AP244+PLANEL_GerCrit_Resultado!AP748</f>
        <v>57640.214500000002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3110.5028860000002</v>
      </c>
      <c r="F5" s="1">
        <f>PLANEL_GerCrit_Resultado!J256</f>
        <v>3193.111398</v>
      </c>
      <c r="G5" s="1">
        <f>PLANEL_GerCrit_Resultado!K256</f>
        <v>3300.7214589999999</v>
      </c>
      <c r="H5" s="1">
        <f>PLANEL_GerCrit_Resultado!L256</f>
        <v>3365.8210570000001</v>
      </c>
      <c r="I5" s="1">
        <f>PLANEL_GerCrit_Resultado!M256</f>
        <v>4620.5109519999996</v>
      </c>
      <c r="J5" s="1">
        <f>PLANEL_GerCrit_Resultado!N256</f>
        <v>5647.5546780000004</v>
      </c>
      <c r="K5" s="1">
        <f>PLANEL_GerCrit_Resultado!O256</f>
        <v>5648.005623</v>
      </c>
      <c r="L5" s="1">
        <f>PLANEL_GerCrit_Resultado!P256</f>
        <v>7016.3453360000003</v>
      </c>
      <c r="M5" s="1">
        <f>PLANEL_GerCrit_Resultado!Q256</f>
        <v>7202.4245799999999</v>
      </c>
      <c r="N5" s="1">
        <f>PLANEL_GerCrit_Resultado!R256</f>
        <v>7213.6424610000004</v>
      </c>
      <c r="O5" s="1">
        <f>PLANEL_GerCrit_Resultado!S256</f>
        <v>7145.8767879999996</v>
      </c>
      <c r="P5" s="1">
        <f>PLANEL_GerCrit_Resultado!T256</f>
        <v>7213.6424610000004</v>
      </c>
      <c r="Q5" s="1">
        <f>PLANEL_GerCrit_Resultado!U256</f>
        <v>6953.6087010000001</v>
      </c>
      <c r="R5" s="1">
        <f>PLANEL_GerCrit_Resultado!V256</f>
        <v>7214.1352619999998</v>
      </c>
      <c r="S5" s="1">
        <f>PLANEL_GerCrit_Resultado!W256</f>
        <v>7214.1352619999998</v>
      </c>
      <c r="T5" s="1">
        <f>PLANEL_GerCrit_Resultado!X256</f>
        <v>7214.1352619999998</v>
      </c>
      <c r="U5" s="1">
        <f>PLANEL_GerCrit_Resultado!Y256</f>
        <v>7214.1352619999998</v>
      </c>
      <c r="V5" s="1">
        <f>PLANEL_GerCrit_Resultado!Z256</f>
        <v>7214.1352619999998</v>
      </c>
      <c r="W5" s="1">
        <f>PLANEL_GerCrit_Resultado!AA256</f>
        <v>7214.1352619999998</v>
      </c>
      <c r="X5" s="1">
        <f>PLANEL_GerCrit_Resultado!AB256</f>
        <v>7214.1352619999998</v>
      </c>
      <c r="Y5" s="1">
        <f>PLANEL_GerCrit_Resultado!AC256</f>
        <v>7214.1352619999998</v>
      </c>
      <c r="Z5" s="1">
        <f>PLANEL_GerCrit_Resultado!AD256</f>
        <v>7214.1352619999998</v>
      </c>
      <c r="AA5" s="1">
        <f>PLANEL_GerCrit_Resultado!AE256</f>
        <v>7214.1352619999998</v>
      </c>
      <c r="AB5" s="68">
        <f>PLANEL_GerCrit_Resultado!AF256</f>
        <v>7214.1352619999998</v>
      </c>
      <c r="AC5" s="1">
        <f>PLANEL_GerCrit_Resultado!AG256</f>
        <v>7214.1352619999998</v>
      </c>
      <c r="AD5" s="1">
        <f>PLANEL_GerCrit_Resultado!AH256</f>
        <v>7214.1352619999998</v>
      </c>
      <c r="AE5" s="1">
        <f>PLANEL_GerCrit_Resultado!AI256</f>
        <v>7214.1352619999998</v>
      </c>
      <c r="AF5" s="1">
        <f>PLANEL_GerCrit_Resultado!AJ256</f>
        <v>7214.1352619999998</v>
      </c>
      <c r="AG5" s="1">
        <f>PLANEL_GerCrit_Resultado!AK256</f>
        <v>7214.1352619999998</v>
      </c>
      <c r="AH5" s="1">
        <f>PLANEL_GerCrit_Resultado!AL256</f>
        <v>7214.1352619999998</v>
      </c>
      <c r="AI5" s="1">
        <f>PLANEL_GerCrit_Resultado!AM256</f>
        <v>7214.1352619999998</v>
      </c>
      <c r="AJ5" s="1">
        <f>PLANEL_GerCrit_Resultado!AN256</f>
        <v>7199.9474760000003</v>
      </c>
      <c r="AK5" s="1">
        <f>PLANEL_GerCrit_Resultado!AO256</f>
        <v>7437.4819649999999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5565.5270860999999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6267.0142717999997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6758.6786921000003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6993.6049639399998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7500.7050146000001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7048.9985061000007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7272.3232626999998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7046.7782569999999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6940.6438880000005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6936.4767879999999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7075.3597450000016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8596.0328949000013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8995.4535381000023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9063.1096448999997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8692.2727182999988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9327.7309286500004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10166.1677471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11122.106673599999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10394.526264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14196.646374599999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10428.313394000001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10541.19337245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11003.1112202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11468.698773869999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11945.2001108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12382.5004895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12981.7469334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13389.772501099998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13852.449174400001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13848.6240872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14475.038143600003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1162.824989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1189.421296</v>
      </c>
      <c r="P9" s="20">
        <f>PLANEL_GerCrit_Resultado!T64+PLANEL_GerCrit_Resultado!T76+PLANEL_GerCrit_Resultado!T88+PLANEL_GerCrit_Resultado!T640+PLANEL_GerCrit_Resultado!T700</f>
        <v>1189.421296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677.46362569999997</v>
      </c>
      <c r="M10" s="20">
        <f>PLANEL_GerCrit_Resultado!Q40+PLANEL_GerCrit_Resultado!Q52</f>
        <v>765.28024719999996</v>
      </c>
      <c r="N10" s="20">
        <f>PLANEL_GerCrit_Resultado!R40+PLANEL_GerCrit_Resultado!R52</f>
        <v>877.46258750000004</v>
      </c>
      <c r="O10" s="20">
        <f>PLANEL_GerCrit_Resultado!S40+PLANEL_GerCrit_Resultado!S52</f>
        <v>709.96139029999995</v>
      </c>
      <c r="P10" s="20">
        <f>PLANEL_GerCrit_Resultado!T40+PLANEL_GerCrit_Resultado!T52</f>
        <v>738.83840150000003</v>
      </c>
      <c r="Q10" s="20">
        <f>PLANEL_GerCrit_Resultado!U40+PLANEL_GerCrit_Resultado!U52</f>
        <v>667.62119129999996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6655.9110190000001</v>
      </c>
      <c r="P11" s="1">
        <f>PLANEL_GerCrit_Resultado!T160</f>
        <v>8251.8144040000006</v>
      </c>
      <c r="Q11" s="1">
        <f>PLANEL_GerCrit_Resultado!U160</f>
        <v>12117.970799999999</v>
      </c>
      <c r="R11" s="1">
        <f>PLANEL_GerCrit_Resultado!V160</f>
        <v>12117.970799999999</v>
      </c>
      <c r="S11" s="1">
        <f>PLANEL_GerCrit_Resultado!W160</f>
        <v>12409.916670000001</v>
      </c>
      <c r="T11" s="1">
        <f>PLANEL_GerCrit_Resultado!X160</f>
        <v>12531.89647</v>
      </c>
      <c r="U11" s="1">
        <f>PLANEL_GerCrit_Resultado!Y160</f>
        <v>12487.99748</v>
      </c>
      <c r="V11" s="1">
        <f>PLANEL_GerCrit_Resultado!Z160</f>
        <v>12424.5653</v>
      </c>
      <c r="W11" s="1">
        <f>PLANEL_GerCrit_Resultado!AA160</f>
        <v>12642.49855</v>
      </c>
      <c r="X11" s="1">
        <f>PLANEL_GerCrit_Resultado!AB160</f>
        <v>12642.49855</v>
      </c>
      <c r="Y11" s="1">
        <f>PLANEL_GerCrit_Resultado!AC160</f>
        <v>15098.79077</v>
      </c>
      <c r="Z11" s="1">
        <f>PLANEL_GerCrit_Resultado!AD160</f>
        <v>19238.502499999999</v>
      </c>
      <c r="AA11" s="1">
        <f>PLANEL_GerCrit_Resultado!AE160</f>
        <v>21275.16417</v>
      </c>
      <c r="AB11" s="68">
        <f>PLANEL_GerCrit_Resultado!AF160</f>
        <v>21275.16417</v>
      </c>
      <c r="AC11" s="1">
        <f>PLANEL_GerCrit_Resultado!AG160</f>
        <v>21275.16417</v>
      </c>
      <c r="AD11" s="1">
        <f>PLANEL_GerCrit_Resultado!AH160</f>
        <v>21275.16417</v>
      </c>
      <c r="AE11" s="1">
        <f>PLANEL_GerCrit_Resultado!AI160</f>
        <v>21275.16417</v>
      </c>
      <c r="AF11" s="1">
        <f>PLANEL_GerCrit_Resultado!AJ160</f>
        <v>21275.16417</v>
      </c>
      <c r="AG11" s="1">
        <f>PLANEL_GerCrit_Resultado!AK160</f>
        <v>21275.16417</v>
      </c>
      <c r="AH11" s="1">
        <f>PLANEL_GerCrit_Resultado!AL160</f>
        <v>21275.16417</v>
      </c>
      <c r="AI11" s="1">
        <f>PLANEL_GerCrit_Resultado!AM160</f>
        <v>21275.16417</v>
      </c>
      <c r="AJ11" s="1">
        <f>PLANEL_GerCrit_Resultado!AN160</f>
        <v>21275.16417</v>
      </c>
      <c r="AK11" s="1">
        <f>PLANEL_GerCrit_Resultado!AO160</f>
        <v>21275.16417</v>
      </c>
      <c r="AL11" s="1">
        <f>PLANEL_GerCrit_Resultado!AP160</f>
        <v>21275.16417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70.108947430000001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4191.1926599999997</v>
      </c>
      <c r="K14" s="24">
        <f>PLANEL_GerCrit_Resultado!O16+PLANEL_GerCrit_Resultado!O28+PLANEL_GerCrit_Resultado!O628+PLANEL_GerCrit_Resultado!O712</f>
        <v>4191.1926599999997</v>
      </c>
      <c r="L14" s="24">
        <f>PLANEL_GerCrit_Resultado!P16+PLANEL_GerCrit_Resultado!P28+PLANEL_GerCrit_Resultado!P628+PLANEL_GerCrit_Resultado!P712</f>
        <v>4100.5052930000002</v>
      </c>
      <c r="M14" s="24">
        <f>PLANEL_GerCrit_Resultado!Q16+PLANEL_GerCrit_Resultado!Q28+PLANEL_GerCrit_Resultado!Q628+PLANEL_GerCrit_Resultado!Q712</f>
        <v>4100.5052930000002</v>
      </c>
      <c r="N14" s="24">
        <f>PLANEL_GerCrit_Resultado!R16+PLANEL_GerCrit_Resultado!R28+PLANEL_GerCrit_Resultado!R628+PLANEL_GerCrit_Resultado!R712</f>
        <v>4100.5052930000002</v>
      </c>
      <c r="O14" s="24">
        <f>PLANEL_GerCrit_Resultado!S16+PLANEL_GerCrit_Resultado!S28+PLANEL_GerCrit_Resultado!S628+PLANEL_GerCrit_Resultado!S712</f>
        <v>4100.5052930000002</v>
      </c>
      <c r="P14" s="24">
        <f>PLANEL_GerCrit_Resultado!T16+PLANEL_GerCrit_Resultado!T28+PLANEL_GerCrit_Resultado!T628+PLANEL_GerCrit_Resultado!T712</f>
        <v>4100.5052930000002</v>
      </c>
      <c r="Q14" s="24">
        <f>PLANEL_GerCrit_Resultado!U16+PLANEL_GerCrit_Resultado!U28+PLANEL_GerCrit_Resultado!U628+PLANEL_GerCrit_Resultado!U712</f>
        <v>4100.5052930000002</v>
      </c>
      <c r="R14" s="24">
        <f>PLANEL_GerCrit_Resultado!V16+PLANEL_GerCrit_Resultado!V28+PLANEL_GerCrit_Resultado!V628+PLANEL_GerCrit_Resultado!V712</f>
        <v>4100.5052930000002</v>
      </c>
      <c r="S14" s="24">
        <f>PLANEL_GerCrit_Resultado!W16+PLANEL_GerCrit_Resultado!W28+PLANEL_GerCrit_Resultado!W628+PLANEL_GerCrit_Resultado!W712</f>
        <v>4145.8315897000002</v>
      </c>
      <c r="T14" s="24">
        <f>PLANEL_GerCrit_Resultado!X16+PLANEL_GerCrit_Resultado!X28+PLANEL_GerCrit_Resultado!X628+PLANEL_GerCrit_Resultado!X712</f>
        <v>4145.8315897000002</v>
      </c>
      <c r="U14" s="24">
        <f>PLANEL_GerCrit_Resultado!Y16+PLANEL_GerCrit_Resultado!Y28+PLANEL_GerCrit_Resultado!Y628+PLANEL_GerCrit_Resultado!Y712</f>
        <v>4145.8315897000002</v>
      </c>
      <c r="V14" s="24">
        <f>PLANEL_GerCrit_Resultado!Z16+PLANEL_GerCrit_Resultado!Z28+PLANEL_GerCrit_Resultado!Z628+PLANEL_GerCrit_Resultado!Z712</f>
        <v>4145.8315897000002</v>
      </c>
      <c r="W14" s="24">
        <f>PLANEL_GerCrit_Resultado!AA16+PLANEL_GerCrit_Resultado!AA28+PLANEL_GerCrit_Resultado!AA628+PLANEL_GerCrit_Resultado!AA712</f>
        <v>4145.8315897000002</v>
      </c>
      <c r="X14" s="24">
        <f>PLANEL_GerCrit_Resultado!AB16+PLANEL_GerCrit_Resultado!AB28+PLANEL_GerCrit_Resultado!AB628+PLANEL_GerCrit_Resultado!AB712</f>
        <v>4132.8838191000004</v>
      </c>
      <c r="Y14" s="24">
        <f>PLANEL_GerCrit_Resultado!AC16+PLANEL_GerCrit_Resultado!AC28+PLANEL_GerCrit_Resultado!AC628+PLANEL_GerCrit_Resultado!AC712</f>
        <v>4132.8838191000004</v>
      </c>
      <c r="Z14" s="24">
        <f>PLANEL_GerCrit_Resultado!AD16+PLANEL_GerCrit_Resultado!AD28+PLANEL_GerCrit_Resultado!AD628+PLANEL_GerCrit_Resultado!AD712</f>
        <v>4132.8838191000004</v>
      </c>
      <c r="AA14" s="24">
        <f>PLANEL_GerCrit_Resultado!AE16+PLANEL_GerCrit_Resultado!AE28+PLANEL_GerCrit_Resultado!AE628+PLANEL_GerCrit_Resultado!AE712</f>
        <v>4132.8838191000004</v>
      </c>
      <c r="AB14" s="24">
        <f>PLANEL_GerCrit_Resultado!AF16+PLANEL_GerCrit_Resultado!AF28+PLANEL_GerCrit_Resultado!AF628+PLANEL_GerCrit_Resultado!AF712</f>
        <v>4132.8838191000004</v>
      </c>
      <c r="AC14" s="24">
        <f>PLANEL_GerCrit_Resultado!AG16+PLANEL_GerCrit_Resultado!AG28+PLANEL_GerCrit_Resultado!AG628+PLANEL_GerCrit_Resultado!AG712</f>
        <v>4132.8838191000004</v>
      </c>
      <c r="AD14" s="24">
        <f>PLANEL_GerCrit_Resultado!AH16+PLANEL_GerCrit_Resultado!AH28+PLANEL_GerCrit_Resultado!AH628+PLANEL_GerCrit_Resultado!AH712</f>
        <v>4132.8838191000004</v>
      </c>
      <c r="AE14" s="24">
        <f>PLANEL_GerCrit_Resultado!AI16+PLANEL_GerCrit_Resultado!AI28+PLANEL_GerCrit_Resultado!AI628+PLANEL_GerCrit_Resultado!AI712</f>
        <v>4132.8838191000004</v>
      </c>
      <c r="AF14" s="24">
        <f>PLANEL_GerCrit_Resultado!AJ16+PLANEL_GerCrit_Resultado!AJ28+PLANEL_GerCrit_Resultado!AJ628+PLANEL_GerCrit_Resultado!AJ712</f>
        <v>4132.8838191000004</v>
      </c>
      <c r="AG14" s="24">
        <f>PLANEL_GerCrit_Resultado!AK16+PLANEL_GerCrit_Resultado!AK28+PLANEL_GerCrit_Resultado!AK628+PLANEL_GerCrit_Resultado!AK712</f>
        <v>4132.8838191000004</v>
      </c>
      <c r="AH14" s="24">
        <f>PLANEL_GerCrit_Resultado!AL16+PLANEL_GerCrit_Resultado!AL28+PLANEL_GerCrit_Resultado!AL628+PLANEL_GerCrit_Resultado!AL712</f>
        <v>4250.9342481000003</v>
      </c>
      <c r="AI14" s="24">
        <f>PLANEL_GerCrit_Resultado!AM16+PLANEL_GerCrit_Resultado!AM28+PLANEL_GerCrit_Resultado!AM628+PLANEL_GerCrit_Resultado!AM712</f>
        <v>4250.9342481000003</v>
      </c>
      <c r="AJ14" s="24">
        <f>PLANEL_GerCrit_Resultado!AN16+PLANEL_GerCrit_Resultado!AN28+PLANEL_GerCrit_Resultado!AN628+PLANEL_GerCrit_Resultado!AN712</f>
        <v>4250.9342481000003</v>
      </c>
      <c r="AK14" s="24">
        <f>PLANEL_GerCrit_Resultado!AO16+PLANEL_GerCrit_Resultado!AO28+PLANEL_GerCrit_Resultado!AO628+PLANEL_GerCrit_Resultado!AO712</f>
        <v>4250.9342481000003</v>
      </c>
      <c r="AL14" s="24">
        <f>PLANEL_GerCrit_Resultado!AP16+PLANEL_GerCrit_Resultado!AP28+PLANEL_GerCrit_Resultado!AP628+PLANEL_GerCrit_Resultado!AP712</f>
        <v>4250.9342481000003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479.7025592</v>
      </c>
      <c r="G15" s="24">
        <f>PLANEL_GerCrit_Resultado!K376</f>
        <v>621.40105919999996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11443.7392722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12507.9052512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16404.343102899998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16692.975667899998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16608.720289299999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16601.3104265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16556.494499500001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19706.124415499999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21355.365836500001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22911.8219369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25343.972411800001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28344.592254499999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31109.2541127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33868.971051200002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34282.186410900002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34960.313913899998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32650.087577499999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39147.182665419998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41115.430660999999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42737.701312999998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44372.087822999994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46039.270322999997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48118.384572999996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49961.433212999997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51784.841762999997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54354.905973000001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57010.645562999998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58010.166463000001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1216.418842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2500.1532237000001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2849.8427717000004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2849.8427717000004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2847.7083097000004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2845.1719897000003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2845.1719897000003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2608.3801683000002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2368.939926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3632.217834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4795.8089330000003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5965.1477090000008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7130.7426850000011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8315.0197659999994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9516.5114640000011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10720.084932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11909.479422999999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13229.783008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14489.095738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15717.428808000001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63888.166680496004</v>
      </c>
      <c r="D24" s="28">
        <f t="shared" si="0"/>
        <v>65880.315386295988</v>
      </c>
      <c r="E24" s="28">
        <f t="shared" si="0"/>
        <v>67055.641919100002</v>
      </c>
      <c r="F24" s="28">
        <f t="shared" si="0"/>
        <v>68156.630892589994</v>
      </c>
      <c r="G24" s="28">
        <f t="shared" si="0"/>
        <v>73155.509612499998</v>
      </c>
      <c r="H24" s="28">
        <f t="shared" si="0"/>
        <v>76830.806887600003</v>
      </c>
      <c r="I24" s="28">
        <f t="shared" si="0"/>
        <v>80600.493080200002</v>
      </c>
      <c r="J24" s="28">
        <f t="shared" si="0"/>
        <v>83873.933932400003</v>
      </c>
      <c r="K24" s="28">
        <f t="shared" si="0"/>
        <v>87308.347576340006</v>
      </c>
      <c r="L24" s="28">
        <f t="shared" si="0"/>
        <v>90801.401437099994</v>
      </c>
      <c r="M24" s="28">
        <f t="shared" si="0"/>
        <v>94387.984504629989</v>
      </c>
      <c r="N24" s="28">
        <f t="shared" si="0"/>
        <v>97476.629133300012</v>
      </c>
      <c r="O24" s="28">
        <f t="shared" si="0"/>
        <v>100376.15336429</v>
      </c>
      <c r="P24" s="28">
        <f t="shared" si="0"/>
        <v>103383.05887200002</v>
      </c>
      <c r="Q24" s="28">
        <f t="shared" si="0"/>
        <v>106477.14368269999</v>
      </c>
      <c r="R24" s="28">
        <f t="shared" si="0"/>
        <v>109672.57452180001</v>
      </c>
      <c r="S24" s="28">
        <f t="shared" si="0"/>
        <v>113023.06066330001</v>
      </c>
      <c r="T24" s="28">
        <f t="shared" si="0"/>
        <v>116432.59264860002</v>
      </c>
      <c r="U24" s="28">
        <f t="shared" si="0"/>
        <v>119841.75559830002</v>
      </c>
      <c r="V24" s="28">
        <f t="shared" si="0"/>
        <v>123355.32469440001</v>
      </c>
      <c r="W24" s="28">
        <f t="shared" si="0"/>
        <v>126990.19543095</v>
      </c>
      <c r="X24" s="28">
        <f t="shared" si="0"/>
        <v>130866.5454761</v>
      </c>
      <c r="Y24" s="28">
        <f t="shared" si="0"/>
        <v>134691.02567229999</v>
      </c>
      <c r="Z24" s="28">
        <f t="shared" si="0"/>
        <v>138544.1373343</v>
      </c>
      <c r="AA24" s="28">
        <f t="shared" si="0"/>
        <v>142248.96199619997</v>
      </c>
      <c r="AB24" s="76">
        <f t="shared" si="0"/>
        <v>145923.42132152</v>
      </c>
      <c r="AC24" s="28">
        <f t="shared" si="0"/>
        <v>149167.14074454998</v>
      </c>
      <c r="AD24" s="28">
        <f t="shared" si="0"/>
        <v>152419.86548030001</v>
      </c>
      <c r="AE24" s="28">
        <f t="shared" si="0"/>
        <v>155684.62598996999</v>
      </c>
      <c r="AF24" s="28">
        <f t="shared" si="0"/>
        <v>159011.7621579</v>
      </c>
      <c r="AG24" s="28">
        <f t="shared" si="0"/>
        <v>162404.8337094</v>
      </c>
      <c r="AH24" s="28">
        <f t="shared" si="0"/>
        <v>165819.8877696</v>
      </c>
      <c r="AI24" s="28">
        <f t="shared" si="0"/>
        <v>169202.80957830002</v>
      </c>
      <c r="AJ24" s="28">
        <f t="shared" si="0"/>
        <v>172913.63971060002</v>
      </c>
      <c r="AK24" s="28">
        <f t="shared" si="0"/>
        <v>176479.41701239999</v>
      </c>
      <c r="AL24" s="28">
        <f t="shared" si="0"/>
        <v>180004.07185380001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0.46806468042009047</v>
      </c>
      <c r="D29" s="47">
        <f>IF(PLANEL_Pot_anual!D4&lt;&gt;0,D4/PLANEL_Pot_anual!D4,0)</f>
        <v>0.49372660689700237</v>
      </c>
      <c r="E29" s="47">
        <f>IF(PLANEL_Pot_anual!E4&lt;&gt;0,E4/PLANEL_Pot_anual!E4,0)</f>
        <v>0.49620724554287232</v>
      </c>
      <c r="F29" s="47">
        <f>IF(PLANEL_Pot_anual!F4&lt;&gt;0,F4/PLANEL_Pot_anual!F4,0)</f>
        <v>0.45579356883343258</v>
      </c>
      <c r="G29" s="47">
        <f>IF(PLANEL_Pot_anual!G4&lt;&gt;0,G4/PLANEL_Pot_anual!G4,0)</f>
        <v>0.46159303956800601</v>
      </c>
      <c r="H29" s="47">
        <f>IF(PLANEL_Pot_anual!H4&lt;&gt;0,H4/PLANEL_Pot_anual!H4,0)</f>
        <v>0.47502932503146067</v>
      </c>
      <c r="I29" s="47">
        <f>IF(PLANEL_Pot_anual!I4&lt;&gt;0,I4/PLANEL_Pot_anual!I4,0)</f>
        <v>0.48541631746095926</v>
      </c>
      <c r="J29" s="47">
        <f>IF(PLANEL_Pot_anual!J4&lt;&gt;0,J4/PLANEL_Pot_anual!J4,0)</f>
        <v>0.48615893474644023</v>
      </c>
      <c r="K29" s="47">
        <f>IF(PLANEL_Pot_anual!K4&lt;&gt;0,K4/PLANEL_Pot_anual!K4,0)</f>
        <v>0.48892666179858429</v>
      </c>
      <c r="L29" s="47">
        <f>IF(PLANEL_Pot_anual!L4&lt;&gt;0,L4/PLANEL_Pot_anual!L4,0)</f>
        <v>0.49341983178384041</v>
      </c>
      <c r="M29" s="47">
        <f>IF(PLANEL_Pot_anual!M4&lt;&gt;0,M4/PLANEL_Pot_anual!M4,0)</f>
        <v>0.49467151406440013</v>
      </c>
      <c r="N29" s="47">
        <f>IF(PLANEL_Pot_anual!N4&lt;&gt;0,N4/PLANEL_Pot_anual!N4,0)</f>
        <v>0.49663632606316366</v>
      </c>
      <c r="O29" s="47">
        <f>IF(PLANEL_Pot_anual!O4&lt;&gt;0,O4/PLANEL_Pot_anual!O4,0)</f>
        <v>0.49677819952574864</v>
      </c>
      <c r="P29" s="47">
        <f>IF(PLANEL_Pot_anual!P4&lt;&gt;0,P4/PLANEL_Pot_anual!P4,0)</f>
        <v>0.49869770811143838</v>
      </c>
      <c r="Q29" s="47">
        <f>IF(PLANEL_Pot_anual!Q4&lt;&gt;0,Q4/PLANEL_Pot_anual!Q4,0)</f>
        <v>0.50200318967215185</v>
      </c>
      <c r="R29" s="47">
        <f>IF(PLANEL_Pot_anual!R4&lt;&gt;0,R4/PLANEL_Pot_anual!R4,0)</f>
        <v>0.49862412384393279</v>
      </c>
      <c r="S29" s="47">
        <f>IF(PLANEL_Pot_anual!S4&lt;&gt;0,S4/PLANEL_Pot_anual!S4,0)</f>
        <v>0.50061548236525844</v>
      </c>
      <c r="T29" s="47">
        <f>IF(PLANEL_Pot_anual!T4&lt;&gt;0,T4/PLANEL_Pot_anual!T4,0)</f>
        <v>0.50065337580808378</v>
      </c>
      <c r="U29" s="47">
        <f>IF(PLANEL_Pot_anual!U4&lt;&gt;0,U4/PLANEL_Pot_anual!U4,0)</f>
        <v>0.50107262648823292</v>
      </c>
      <c r="V29" s="47">
        <f>IF(PLANEL_Pot_anual!V4&lt;&gt;0,V4/PLANEL_Pot_anual!V4,0)</f>
        <v>0.50165334278798179</v>
      </c>
      <c r="W29" s="47">
        <f>IF(PLANEL_Pot_anual!W4&lt;&gt;0,W4/PLANEL_Pot_anual!W4,0)</f>
        <v>0.50165787479046053</v>
      </c>
      <c r="X29" s="47">
        <f>IF(PLANEL_Pot_anual!X4&lt;&gt;0,X4/PLANEL_Pot_anual!X4,0)</f>
        <v>0.50198031611515581</v>
      </c>
      <c r="Y29" s="47">
        <f>IF(PLANEL_Pot_anual!Y4&lt;&gt;0,Y4/PLANEL_Pot_anual!Y4,0)</f>
        <v>0.50197208029098006</v>
      </c>
      <c r="Z29" s="47">
        <f>IF(PLANEL_Pot_anual!Z4&lt;&gt;0,Z4/PLANEL_Pot_anual!Z4,0)</f>
        <v>0.50196905174138151</v>
      </c>
      <c r="AA29" s="47">
        <f>IF(PLANEL_Pot_anual!AA4&lt;&gt;0,AA4/PLANEL_Pot_anual!AA4,0)</f>
        <v>0.50355601632389335</v>
      </c>
      <c r="AB29" s="77">
        <f>IF(PLANEL_Pot_anual!AB4&lt;&gt;0,AB4/PLANEL_Pot_anual!AB4,0)</f>
        <v>0.50085976177906766</v>
      </c>
      <c r="AC29" s="47">
        <f>IF(PLANEL_Pot_anual!AC4&lt;&gt;0,AC4/PLANEL_Pot_anual!AC4,0)</f>
        <v>0.50085127476792191</v>
      </c>
      <c r="AD29" s="47">
        <f>IF(PLANEL_Pot_anual!AD4&lt;&gt;0,AD4/PLANEL_Pot_anual!AD4,0)</f>
        <v>0.50084446121725412</v>
      </c>
      <c r="AE29" s="47">
        <f>IF(PLANEL_Pot_anual!AE4&lt;&gt;0,AE4/PLANEL_Pot_anual!AE4,0)</f>
        <v>0.50083759681159046</v>
      </c>
      <c r="AF29" s="47">
        <f>IF(PLANEL_Pot_anual!AF4&lt;&gt;0,AF4/PLANEL_Pot_anual!AF4,0)</f>
        <v>0.50083059469840829</v>
      </c>
      <c r="AG29" s="47">
        <f>IF(PLANEL_Pot_anual!AG4&lt;&gt;0,AG4/PLANEL_Pot_anual!AG4,0)</f>
        <v>0.50082186241166393</v>
      </c>
      <c r="AH29" s="47">
        <f>IF(PLANEL_Pot_anual!AH4&lt;&gt;0,AH4/PLANEL_Pot_anual!AH4,0)</f>
        <v>0.50081412158509231</v>
      </c>
      <c r="AI29" s="47">
        <f>IF(PLANEL_Pot_anual!AI4&lt;&gt;0,AI4/PLANEL_Pot_anual!AI4,0)</f>
        <v>0.5004922935111632</v>
      </c>
      <c r="AJ29" s="47">
        <f>IF(PLANEL_Pot_anual!AJ4&lt;&gt;0,AJ4/PLANEL_Pot_anual!AJ4,0)</f>
        <v>0.49516035900434952</v>
      </c>
      <c r="AK29" s="47">
        <f>IF(PLANEL_Pot_anual!AK4&lt;&gt;0,AK4/PLANEL_Pot_anual!AK4,0)</f>
        <v>0.48963716387838047</v>
      </c>
      <c r="AL29" s="47">
        <f>IF(PLANEL_Pot_anual!AL4&lt;&gt;0,AL4/PLANEL_Pot_anual!AL4,0)</f>
        <v>0.48844878015413212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0.51610105815136942</v>
      </c>
      <c r="F30" s="47">
        <f>IF(PLANEL_Pot_anual!F5&lt;&gt;0,F5/PLANEL_Pot_anual!F5,0)</f>
        <v>0.51128836618562723</v>
      </c>
      <c r="G30" s="47">
        <f>IF(PLANEL_Pot_anual!G5&lt;&gt;0,G5/PLANEL_Pot_anual!G5,0)</f>
        <v>0.5183028411233972</v>
      </c>
      <c r="H30" s="47">
        <f>IF(PLANEL_Pot_anual!H5&lt;&gt;0,H5/PLANEL_Pot_anual!H5,0)</f>
        <v>0.50744902052307717</v>
      </c>
      <c r="I30" s="47">
        <f>IF(PLANEL_Pot_anual!I5&lt;&gt;0,I5/PLANEL_Pot_anual!I5,0)</f>
        <v>0.50057470970243889</v>
      </c>
      <c r="J30" s="47">
        <f>IF(PLANEL_Pot_anual!J5&lt;&gt;0,J5/PLANEL_Pot_anual!J5,0)</f>
        <v>0.50418626134084488</v>
      </c>
      <c r="K30" s="47">
        <f>IF(PLANEL_Pot_anual!K5&lt;&gt;0,K5/PLANEL_Pot_anual!K5,0)</f>
        <v>0.50422651952099251</v>
      </c>
      <c r="L30" s="47">
        <f>IF(PLANEL_Pot_anual!L5&lt;&gt;0,L5/PLANEL_Pot_anual!L5,0)</f>
        <v>0.49855629976879673</v>
      </c>
      <c r="M30" s="47">
        <f>IF(PLANEL_Pot_anual!M5&lt;&gt;0,M5/PLANEL_Pot_anual!M5,0)</f>
        <v>0.51177842252783745</v>
      </c>
      <c r="N30" s="47">
        <f>IF(PLANEL_Pot_anual!N5&lt;&gt;0,N5/PLANEL_Pot_anual!N5,0)</f>
        <v>0.51257552486171365</v>
      </c>
      <c r="O30" s="47">
        <f>IF(PLANEL_Pot_anual!O5&lt;&gt;0,O5/PLANEL_Pot_anual!O5,0)</f>
        <v>0.50776033952457289</v>
      </c>
      <c r="P30" s="47">
        <f>IF(PLANEL_Pot_anual!P5&lt;&gt;0,P5/PLANEL_Pot_anual!P5,0)</f>
        <v>0.51257552486171365</v>
      </c>
      <c r="Q30" s="47">
        <f>IF(PLANEL_Pot_anual!Q5&lt;&gt;0,Q5/PLANEL_Pot_anual!Q5,0)</f>
        <v>0.49409845980971384</v>
      </c>
      <c r="R30" s="47">
        <f>IF(PLANEL_Pot_anual!R5&lt;&gt;0,R5/PLANEL_Pot_anual!R5,0)</f>
        <v>0.51261054153083641</v>
      </c>
      <c r="S30" s="47">
        <f>IF(PLANEL_Pot_anual!S5&lt;&gt;0,S5/PLANEL_Pot_anual!S5,0)</f>
        <v>0.51261054153083641</v>
      </c>
      <c r="T30" s="47">
        <f>IF(PLANEL_Pot_anual!T5&lt;&gt;0,T5/PLANEL_Pot_anual!T5,0)</f>
        <v>0.51261054153083641</v>
      </c>
      <c r="U30" s="47">
        <f>IF(PLANEL_Pot_anual!U5&lt;&gt;0,U5/PLANEL_Pot_anual!U5,0)</f>
        <v>0.51261054153083641</v>
      </c>
      <c r="V30" s="47">
        <f>IF(PLANEL_Pot_anual!V5&lt;&gt;0,V5/PLANEL_Pot_anual!V5,0)</f>
        <v>0.51261054153083641</v>
      </c>
      <c r="W30" s="47">
        <f>IF(PLANEL_Pot_anual!W5&lt;&gt;0,W5/PLANEL_Pot_anual!W5,0)</f>
        <v>0.51261054153083641</v>
      </c>
      <c r="X30" s="47">
        <f>IF(PLANEL_Pot_anual!X5&lt;&gt;0,X5/PLANEL_Pot_anual!X5,0)</f>
        <v>0.51261054153083641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0.51261054153083641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0.51160240841432936</v>
      </c>
      <c r="AK30" s="47">
        <f>IF(PLANEL_Pot_anual!AK5&lt;&gt;0,AK5/PLANEL_Pot_anual!AK5,0)</f>
        <v>0.50968244914389893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0.40942561416117995</v>
      </c>
      <c r="I32" s="48">
        <f>IF(PLANEL_Pot_anual!I7&lt;&gt;0,I7/PLANEL_Pot_anual!I7,0)</f>
        <v>0.46103021825137014</v>
      </c>
      <c r="J32" s="48">
        <f>IF(PLANEL_Pot_anual!J7&lt;&gt;0,J7/PLANEL_Pot_anual!J7,0)</f>
        <v>0.49717735577198935</v>
      </c>
      <c r="K32" s="48">
        <f>IF(PLANEL_Pot_anual!K7&lt;&gt;0,K7/PLANEL_Pot_anual!K7,0)</f>
        <v>0.4996815160584222</v>
      </c>
      <c r="L32" s="48">
        <f>IF(PLANEL_Pot_anual!L7&lt;&gt;0,L7/PLANEL_Pot_anual!L7,0)</f>
        <v>0.48611920715266205</v>
      </c>
      <c r="M32" s="48">
        <f>IF(PLANEL_Pot_anual!M7&lt;&gt;0,M7/PLANEL_Pot_anual!M7,0)</f>
        <v>0.45683531553492901</v>
      </c>
      <c r="N32" s="48">
        <f>IF(PLANEL_Pot_anual!N7&lt;&gt;0,N7/PLANEL_Pot_anual!N7,0)</f>
        <v>0.4712995041260582</v>
      </c>
      <c r="O32" s="48">
        <f>IF(PLANEL_Pot_anual!O7&lt;&gt;0,O7/PLANEL_Pot_anual!O7,0)</f>
        <v>0.45668254534897368</v>
      </c>
      <c r="P32" s="48">
        <f>IF(PLANEL_Pot_anual!P7&lt;&gt;0,P7/PLANEL_Pot_anual!P7,0)</f>
        <v>0.44981009556641571</v>
      </c>
      <c r="Q32" s="48">
        <f>IF(PLANEL_Pot_anual!Q7&lt;&gt;0,Q7/PLANEL_Pot_anual!Q7,0)</f>
        <v>0.44954003364140099</v>
      </c>
      <c r="R32" s="48">
        <f>IF(PLANEL_Pot_anual!R7&lt;&gt;0,R7/PLANEL_Pot_anual!R7,0)</f>
        <v>0.45854077725666209</v>
      </c>
      <c r="S32" s="48">
        <f>IF(PLANEL_Pot_anual!S7&lt;&gt;0,S7/PLANEL_Pot_anual!S7,0)</f>
        <v>0.53207876167787582</v>
      </c>
      <c r="T32" s="48">
        <f>IF(PLANEL_Pot_anual!T7&lt;&gt;0,T7/PLANEL_Pot_anual!T7,0)</f>
        <v>0.52664848389592189</v>
      </c>
      <c r="U32" s="48">
        <f>IF(PLANEL_Pot_anual!U7&lt;&gt;0,U7/PLANEL_Pot_anual!U7,0)</f>
        <v>0.50335047873721328</v>
      </c>
      <c r="V32" s="48">
        <f>IF(PLANEL_Pot_anual!V7&lt;&gt;0,V7/PLANEL_Pot_anual!V7,0)</f>
        <v>0.45916120271651567</v>
      </c>
      <c r="W32" s="48">
        <f>IF(PLANEL_Pot_anual!W7&lt;&gt;0,W7/PLANEL_Pot_anual!W7,0)</f>
        <v>0.46977444780280292</v>
      </c>
      <c r="X32" s="48">
        <f>IF(PLANEL_Pot_anual!X7&lt;&gt;0,X7/PLANEL_Pot_anual!X7,0)</f>
        <v>0.48921047235629922</v>
      </c>
      <c r="Y32" s="48">
        <f>IF(PLANEL_Pot_anual!Y7&lt;&gt;0,Y7/PLANEL_Pot_anual!Y7,0)</f>
        <v>0.51239863297951871</v>
      </c>
      <c r="Z32" s="48">
        <f>IF(PLANEL_Pot_anual!Z7&lt;&gt;0,Z7/PLANEL_Pot_anual!Z7,0)</f>
        <v>0.45930548571293728</v>
      </c>
      <c r="AA32" s="48">
        <f>IF(PLANEL_Pot_anual!AA7&lt;&gt;0,AA7/PLANEL_Pot_anual!AA7,0)</f>
        <v>0.60267734799344874</v>
      </c>
      <c r="AB32" s="48">
        <f>IF(PLANEL_Pot_anual!AB7&lt;&gt;0,AB7/PLANEL_Pot_anual!AB7,0)</f>
        <v>0.42597640630908462</v>
      </c>
      <c r="AC32" s="48">
        <f>IF(PLANEL_Pot_anual!AC7&lt;&gt;0,AC7/PLANEL_Pot_anual!AC7,0)</f>
        <v>0.42670996689506324</v>
      </c>
      <c r="AD32" s="48">
        <f>IF(PLANEL_Pot_anual!AD7&lt;&gt;0,AD7/PLANEL_Pot_anual!AD7,0)</f>
        <v>0.43704703989441052</v>
      </c>
      <c r="AE32" s="48">
        <f>IF(PLANEL_Pot_anual!AE7&lt;&gt;0,AE7/PLANEL_Pot_anual!AE7,0)</f>
        <v>0.44707498057696371</v>
      </c>
      <c r="AF32" s="48">
        <f>IF(PLANEL_Pot_anual!AF7&lt;&gt;0,AF7/PLANEL_Pot_anual!AF7,0)</f>
        <v>0.45695182003054741</v>
      </c>
      <c r="AG32" s="48">
        <f>IF(PLANEL_Pot_anual!AG7&lt;&gt;0,AG7/PLANEL_Pot_anual!AG7,0)</f>
        <v>0.4684042973262787</v>
      </c>
      <c r="AH32" s="48">
        <f>IF(PLANEL_Pot_anual!AH7&lt;&gt;0,AH7/PLANEL_Pot_anual!AH7,0)</f>
        <v>0.46765023686723795</v>
      </c>
      <c r="AI32" s="48">
        <f>IF(PLANEL_Pot_anual!AI7&lt;&gt;0,AI7/PLANEL_Pot_anual!AI7,0)</f>
        <v>0.46607236172905481</v>
      </c>
      <c r="AJ32" s="48">
        <f>IF(PLANEL_Pot_anual!AJ7&lt;&gt;0,AJ7/PLANEL_Pot_anual!AJ7,0)</f>
        <v>0.47250976718580301</v>
      </c>
      <c r="AK32" s="48">
        <f>IF(PLANEL_Pot_anual!AK7&lt;&gt;0,AK7/PLANEL_Pot_anual!AK7,0)</f>
        <v>0.47237929270872081</v>
      </c>
      <c r="AL32" s="48">
        <f>IF(PLANEL_Pot_anual!AL7&lt;&gt;0,AL7/PLANEL_Pot_anual!AL7,0)</f>
        <v>0.49374639943656773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0.56219661422576339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0.58255551596433885</v>
      </c>
      <c r="O34" s="49">
        <f>IF(PLANEL_Pot_anual!O9&lt;&gt;0,O9/PLANEL_Pot_anual!O9,0)</f>
        <v>0.57505525923920398</v>
      </c>
      <c r="P34" s="49">
        <f>IF(PLANEL_Pot_anual!P9&lt;&gt;0,P9/PLANEL_Pot_anual!P9,0)</f>
        <v>0.57505525923920398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0.46870321412757709</v>
      </c>
      <c r="M35" s="49">
        <f>IF(PLANEL_Pot_anual!M10&lt;&gt;0,M10/PLANEL_Pot_anual!M10,0)</f>
        <v>0.52945914431991137</v>
      </c>
      <c r="N35" s="49">
        <f>IF(PLANEL_Pot_anual!N10&lt;&gt;0,N10/PLANEL_Pot_anual!N10,0)</f>
        <v>0.60707249723259993</v>
      </c>
      <c r="O35" s="49">
        <f>IF(PLANEL_Pot_anual!O10&lt;&gt;0,O10/PLANEL_Pot_anual!O10,0)</f>
        <v>0.49118679279092287</v>
      </c>
      <c r="P35" s="49">
        <f>IF(PLANEL_Pot_anual!P10&lt;&gt;0,P10/PLANEL_Pot_anual!P10,0)</f>
        <v>0.51116535318942857</v>
      </c>
      <c r="Q35" s="49">
        <f>IF(PLANEL_Pot_anual!Q10&lt;&gt;0,Q10/PLANEL_Pot_anual!Q10,0)</f>
        <v>0.46189372581984223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0.8746388118027536</v>
      </c>
      <c r="P36" s="47">
        <f>IF(PLANEL_Pot_anual!P11&lt;&gt;0,P11/PLANEL_Pot_anual!P11,0)</f>
        <v>0.87286986275929557</v>
      </c>
      <c r="Q36" s="47">
        <f>IF(PLANEL_Pot_anual!Q11&lt;&gt;0,Q11/PLANEL_Pot_anual!Q11,0)</f>
        <v>0.87052714855401925</v>
      </c>
      <c r="R36" s="47">
        <f>IF(PLANEL_Pot_anual!R11&lt;&gt;0,R11/PLANEL_Pot_anual!R11,0)</f>
        <v>0.87052714855401925</v>
      </c>
      <c r="S36" s="47">
        <f>IF(PLANEL_Pot_anual!S11&lt;&gt;0,S11/PLANEL_Pot_anual!S11,0)</f>
        <v>0.89149986832185557</v>
      </c>
      <c r="T36" s="47">
        <f>IF(PLANEL_Pot_anual!T11&lt;&gt;0,T11/PLANEL_Pot_anual!T11,0)</f>
        <v>0.90026261657630657</v>
      </c>
      <c r="U36" s="47">
        <f>IF(PLANEL_Pot_anual!U11&lt;&gt;0,U11/PLANEL_Pot_anual!U11,0)</f>
        <v>0.89710901411102406</v>
      </c>
      <c r="V36" s="47">
        <f>IF(PLANEL_Pot_anual!V11&lt;&gt;0,V11/PLANEL_Pot_anual!V11,0)</f>
        <v>0.89255219220632331</v>
      </c>
      <c r="W36" s="47">
        <f>IF(PLANEL_Pot_anual!W11&lt;&gt;0,W11/PLANEL_Pot_anual!W11,0)</f>
        <v>0.90820801559695319</v>
      </c>
      <c r="X36" s="47">
        <f>IF(PLANEL_Pot_anual!X11&lt;&gt;0,X11/PLANEL_Pot_anual!X11,0)</f>
        <v>0.90820801559695319</v>
      </c>
      <c r="Y36" s="47">
        <f>IF(PLANEL_Pot_anual!Y11&lt;&gt;0,Y11/PLANEL_Pot_anual!Y11,0)</f>
        <v>0.90868128188091268</v>
      </c>
      <c r="Z36" s="47">
        <f>IF(PLANEL_Pot_anual!Z11&lt;&gt;0,Z11/PLANEL_Pot_anual!Z11,0)</f>
        <v>0.90920601010969271</v>
      </c>
      <c r="AA36" s="47">
        <f>IF(PLANEL_Pot_anual!AA11&lt;&gt;0,AA11/PLANEL_Pot_anual!AA11,0)</f>
        <v>0.90938936396665959</v>
      </c>
      <c r="AB36" s="77">
        <f>IF(PLANEL_Pot_anual!AB11&lt;&gt;0,AB11/PLANEL_Pot_anual!AB11,0)</f>
        <v>0.90938936396665959</v>
      </c>
      <c r="AC36" s="47">
        <f>IF(PLANEL_Pot_anual!AC11&lt;&gt;0,AC11/PLANEL_Pot_anual!AC11,0)</f>
        <v>0.90938936396665959</v>
      </c>
      <c r="AD36" s="47">
        <f>IF(PLANEL_Pot_anual!AD11&lt;&gt;0,AD11/PLANEL_Pot_anual!AD11,0)</f>
        <v>0.90938936396665959</v>
      </c>
      <c r="AE36" s="47">
        <f>IF(PLANEL_Pot_anual!AE11&lt;&gt;0,AE11/PLANEL_Pot_anual!AE11,0)</f>
        <v>0.90938936396665959</v>
      </c>
      <c r="AF36" s="47">
        <f>IF(PLANEL_Pot_anual!AF11&lt;&gt;0,AF11/PLANEL_Pot_anual!AF11,0)</f>
        <v>0.90938936396665959</v>
      </c>
      <c r="AG36" s="47">
        <f>IF(PLANEL_Pot_anual!AG11&lt;&gt;0,AG11/PLANEL_Pot_anual!AG11,0)</f>
        <v>0.90938936396665959</v>
      </c>
      <c r="AH36" s="47">
        <f>IF(PLANEL_Pot_anual!AH11&lt;&gt;0,AH11/PLANEL_Pot_anual!AH11,0)</f>
        <v>0.90938936396665959</v>
      </c>
      <c r="AI36" s="47">
        <f>IF(PLANEL_Pot_anual!AI11&lt;&gt;0,AI11/PLANEL_Pot_anual!AI11,0)</f>
        <v>0.90938936396665959</v>
      </c>
      <c r="AJ36" s="47">
        <f>IF(PLANEL_Pot_anual!AJ11&lt;&gt;0,AJ11/PLANEL_Pot_anual!AJ11,0)</f>
        <v>0.90938936396665959</v>
      </c>
      <c r="AK36" s="47">
        <f>IF(PLANEL_Pot_anual!AK11&lt;&gt;0,AK11/PLANEL_Pot_anual!AK11,0)</f>
        <v>0.90938936396665959</v>
      </c>
      <c r="AL36" s="47">
        <f>IF(PLANEL_Pot_anual!AL11&lt;&gt;0,AL11/PLANEL_Pot_anual!AL11,0)</f>
        <v>0.90938936396665959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2.83211260068673E-2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0.31811653049259869</v>
      </c>
      <c r="K39" s="52">
        <f>IF(PLANEL_Pot_anual!K14&lt;&gt;0,K14/PLANEL_Pot_anual!K14,0)</f>
        <v>0.31811653049259869</v>
      </c>
      <c r="L39" s="52">
        <f>IF(PLANEL_Pot_anual!L14&lt;&gt;0,L14/PLANEL_Pot_anual!L14,0)</f>
        <v>0.31051724929135421</v>
      </c>
      <c r="M39" s="52">
        <f>IF(PLANEL_Pot_anual!M14&lt;&gt;0,M14/PLANEL_Pot_anual!M14,0)</f>
        <v>0.31051724929135421</v>
      </c>
      <c r="N39" s="52">
        <f>IF(PLANEL_Pot_anual!N14&lt;&gt;0,N14/PLANEL_Pot_anual!N14,0)</f>
        <v>0.31051724929135421</v>
      </c>
      <c r="O39" s="52">
        <f>IF(PLANEL_Pot_anual!O14&lt;&gt;0,O14/PLANEL_Pot_anual!O14,0)</f>
        <v>0.31051724929135421</v>
      </c>
      <c r="P39" s="52">
        <f>IF(PLANEL_Pot_anual!P14&lt;&gt;0,P14/PLANEL_Pot_anual!P14,0)</f>
        <v>0.31051724929135421</v>
      </c>
      <c r="Q39" s="52">
        <f>IF(PLANEL_Pot_anual!Q14&lt;&gt;0,Q14/PLANEL_Pot_anual!Q14,0)</f>
        <v>0.31051724929135421</v>
      </c>
      <c r="R39" s="52">
        <f>IF(PLANEL_Pot_anual!R14&lt;&gt;0,R14/PLANEL_Pot_anual!R14,0)</f>
        <v>0.31051724929135421</v>
      </c>
      <c r="S39" s="52">
        <f>IF(PLANEL_Pot_anual!S14&lt;&gt;0,S14/PLANEL_Pot_anual!S14,0)</f>
        <v>0.30697365008786009</v>
      </c>
      <c r="T39" s="52">
        <f>IF(PLANEL_Pot_anual!T14&lt;&gt;0,T14/PLANEL_Pot_anual!T14,0)</f>
        <v>0.30697365008786009</v>
      </c>
      <c r="U39" s="52">
        <f>IF(PLANEL_Pot_anual!U14&lt;&gt;0,U14/PLANEL_Pot_anual!U14,0)</f>
        <v>0.30697365008786009</v>
      </c>
      <c r="V39" s="52">
        <f>IF(PLANEL_Pot_anual!V14&lt;&gt;0,V14/PLANEL_Pot_anual!V14,0)</f>
        <v>0.30697365008786009</v>
      </c>
      <c r="W39" s="52">
        <f>IF(PLANEL_Pot_anual!W14&lt;&gt;0,W14/PLANEL_Pot_anual!W14,0)</f>
        <v>0.30697365008786009</v>
      </c>
      <c r="X39" s="52">
        <f>IF(PLANEL_Pot_anual!X14&lt;&gt;0,X14/PLANEL_Pot_anual!X14,0)</f>
        <v>0.30583012760144612</v>
      </c>
      <c r="Y39" s="52">
        <f>IF(PLANEL_Pot_anual!Y14&lt;&gt;0,Y14/PLANEL_Pot_anual!Y14,0)</f>
        <v>0.30583012760144612</v>
      </c>
      <c r="Z39" s="52">
        <f>IF(PLANEL_Pot_anual!Z14&lt;&gt;0,Z14/PLANEL_Pot_anual!Z14,0)</f>
        <v>0.30583012760144612</v>
      </c>
      <c r="AA39" s="52">
        <f>IF(PLANEL_Pot_anual!AA14&lt;&gt;0,AA14/PLANEL_Pot_anual!AA14,0)</f>
        <v>0.30583012760144612</v>
      </c>
      <c r="AB39" s="82">
        <f>IF(PLANEL_Pot_anual!AB14&lt;&gt;0,AB14/PLANEL_Pot_anual!AB14,0)</f>
        <v>0.30583012760144612</v>
      </c>
      <c r="AC39" s="52">
        <f>IF(PLANEL_Pot_anual!AC14&lt;&gt;0,AC14/PLANEL_Pot_anual!AC14,0)</f>
        <v>0.30583012760144612</v>
      </c>
      <c r="AD39" s="52">
        <f>IF(PLANEL_Pot_anual!AD14&lt;&gt;0,AD14/PLANEL_Pot_anual!AD14,0)</f>
        <v>0.30583012760144612</v>
      </c>
      <c r="AE39" s="52">
        <f>IF(PLANEL_Pot_anual!AE14&lt;&gt;0,AE14/PLANEL_Pot_anual!AE14,0)</f>
        <v>0.30583012760144612</v>
      </c>
      <c r="AF39" s="52">
        <f>IF(PLANEL_Pot_anual!AF14&lt;&gt;0,AF14/PLANEL_Pot_anual!AF14,0)</f>
        <v>0.30583012760144612</v>
      </c>
      <c r="AG39" s="52">
        <f>IF(PLANEL_Pot_anual!AG14&lt;&gt;0,AG14/PLANEL_Pot_anual!AG14,0)</f>
        <v>0.30583012760144612</v>
      </c>
      <c r="AH39" s="52">
        <f>IF(PLANEL_Pot_anual!AH14&lt;&gt;0,AH14/PLANEL_Pot_anual!AH14,0)</f>
        <v>0.30583012758316092</v>
      </c>
      <c r="AI39" s="52">
        <f>IF(PLANEL_Pot_anual!AI14&lt;&gt;0,AI14/PLANEL_Pot_anual!AI14,0)</f>
        <v>0.30583012758316092</v>
      </c>
      <c r="AJ39" s="52">
        <f>IF(PLANEL_Pot_anual!AJ14&lt;&gt;0,AJ14/PLANEL_Pot_anual!AJ14,0)</f>
        <v>0.30583012758316092</v>
      </c>
      <c r="AK39" s="52">
        <f>IF(PLANEL_Pot_anual!AK14&lt;&gt;0,AK14/PLANEL_Pot_anual!AK14,0)</f>
        <v>0.30583012758316092</v>
      </c>
      <c r="AL39" s="52">
        <f>IF(PLANEL_Pot_anual!AL14&lt;&gt;0,AL14/PLANEL_Pot_anual!AL14,0)</f>
        <v>0.30583012758316092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0.94990605782178217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0.45115972438408025</v>
      </c>
      <c r="L42" s="51">
        <f>IF(PLANEL_Pot_anual!L17&lt;&gt;0,L17/PLANEL_Pot_anual!L17,0)</f>
        <v>0.45170150754396671</v>
      </c>
      <c r="M42" s="51">
        <f>IF(PLANEL_Pot_anual!M17&lt;&gt;0,M17/PLANEL_Pot_anual!M17,0)</f>
        <v>0.45310037979154494</v>
      </c>
      <c r="N42" s="51">
        <f>IF(PLANEL_Pot_anual!N17&lt;&gt;0,N17/PLANEL_Pot_anual!N17,0)</f>
        <v>0.45317761581271782</v>
      </c>
      <c r="O42" s="51">
        <f>IF(PLANEL_Pot_anual!O17&lt;&gt;0,O17/PLANEL_Pot_anual!O17,0)</f>
        <v>0.45345450152457084</v>
      </c>
      <c r="P42" s="51">
        <f>IF(PLANEL_Pot_anual!P17&lt;&gt;0,P17/PLANEL_Pot_anual!P17,0)</f>
        <v>0.45345707880791342</v>
      </c>
      <c r="Q42" s="51">
        <f>IF(PLANEL_Pot_anual!Q17&lt;&gt;0,Q17/PLANEL_Pot_anual!Q17,0)</f>
        <v>0.45344923373887347</v>
      </c>
      <c r="R42" s="51">
        <f>IF(PLANEL_Pot_anual!R17&lt;&gt;0,R17/PLANEL_Pot_anual!R17,0)</f>
        <v>0.45411658124921089</v>
      </c>
      <c r="S42" s="51">
        <f>IF(PLANEL_Pot_anual!S17&lt;&gt;0,S17/PLANEL_Pot_anual!S17,0)</f>
        <v>0.45444501638512969</v>
      </c>
      <c r="T42" s="51">
        <f>IF(PLANEL_Pot_anual!T17&lt;&gt;0,T17/PLANEL_Pot_anual!T17,0)</f>
        <v>0.45505660511414192</v>
      </c>
      <c r="U42" s="51">
        <f>IF(PLANEL_Pot_anual!U17&lt;&gt;0,U17/PLANEL_Pot_anual!U17,0)</f>
        <v>0.45557981410893916</v>
      </c>
      <c r="V42" s="51">
        <f>IF(PLANEL_Pot_anual!V17&lt;&gt;0,V17/PLANEL_Pot_anual!V17,0)</f>
        <v>0.45608911507421956</v>
      </c>
      <c r="W42" s="51">
        <f>IF(PLANEL_Pot_anual!W17&lt;&gt;0,W17/PLANEL_Pot_anual!W17,0)</f>
        <v>0.45681538074388567</v>
      </c>
      <c r="X42" s="51">
        <f>IF(PLANEL_Pot_anual!X17&lt;&gt;0,X17/PLANEL_Pot_anual!X17,0)</f>
        <v>0.45692853947643564</v>
      </c>
      <c r="Y42" s="51">
        <f>IF(PLANEL_Pot_anual!Y17&lt;&gt;0,Y17/PLANEL_Pot_anual!Y17,0)</f>
        <v>0.45723187114250674</v>
      </c>
      <c r="Z42" s="51">
        <f>IF(PLANEL_Pot_anual!Z17&lt;&gt;0,Z17/PLANEL_Pot_anual!Z17,0)</f>
        <v>0.45724064176734591</v>
      </c>
      <c r="AA42" s="51">
        <f>IF(PLANEL_Pot_anual!AA17&lt;&gt;0,AA17/PLANEL_Pot_anual!AA17,0)</f>
        <v>0.45757039847377212</v>
      </c>
      <c r="AB42" s="81">
        <f>IF(PLANEL_Pot_anual!AB17&lt;&gt;0,AB17/PLANEL_Pot_anual!AB17,0)</f>
        <v>0.45760933715406737</v>
      </c>
      <c r="AC42" s="51">
        <f>IF(PLANEL_Pot_anual!AC17&lt;&gt;0,AC17/PLANEL_Pot_anual!AC17,0)</f>
        <v>0.45761100004562599</v>
      </c>
      <c r="AD42" s="51">
        <f>IF(PLANEL_Pot_anual!AD17&lt;&gt;0,AD17/PLANEL_Pot_anual!AD17,0)</f>
        <v>0.45761099999950777</v>
      </c>
      <c r="AE42" s="51">
        <f>IF(PLANEL_Pot_anual!AE17&lt;&gt;0,AE17/PLANEL_Pot_anual!AE17,0)</f>
        <v>0.45761100007930061</v>
      </c>
      <c r="AF42" s="51">
        <f>IF(PLANEL_Pot_anual!AF17&lt;&gt;0,AF17/PLANEL_Pot_anual!AF17,0)</f>
        <v>0.45761099999767529</v>
      </c>
      <c r="AG42" s="51">
        <f>IF(PLANEL_Pot_anual!AG17&lt;&gt;0,AG17/PLANEL_Pot_anual!AG17,0)</f>
        <v>0.45761100002559779</v>
      </c>
      <c r="AH42" s="51">
        <f>IF(PLANEL_Pot_anual!AH17&lt;&gt;0,AH17/PLANEL_Pot_anual!AH17,0)</f>
        <v>0.45761100003625976</v>
      </c>
      <c r="AI42" s="51">
        <f>IF(PLANEL_Pot_anual!AI17&lt;&gt;0,AI17/PLANEL_Pot_anual!AI17,0)</f>
        <v>0.45761100006479311</v>
      </c>
      <c r="AJ42" s="51">
        <f>IF(PLANEL_Pot_anual!AJ17&lt;&gt;0,AJ17/PLANEL_Pot_anual!AJ17,0)</f>
        <v>0.45761100007701372</v>
      </c>
      <c r="AK42" s="51">
        <f>IF(PLANEL_Pot_anual!AK17&lt;&gt;0,AK17/PLANEL_Pot_anual!AK17,0)</f>
        <v>0.45761100003483723</v>
      </c>
      <c r="AL42" s="51">
        <f>IF(PLANEL_Pot_anual!AL17&lt;&gt;0,AL17/PLANEL_Pot_anual!AL17,0)</f>
        <v>0.45761100005544836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0.26701310449615778</v>
      </c>
      <c r="T45" s="53">
        <f>IF(PLANEL_Pot_anual!T20&lt;&gt;0,T20/PLANEL_Pot_anual!T20,0)</f>
        <v>0.27417823512578771</v>
      </c>
      <c r="U45" s="53">
        <f>IF(PLANEL_Pot_anual!U20&lt;&gt;0,U20/PLANEL_Pot_anual!U20,0)</f>
        <v>0.27503565001285807</v>
      </c>
      <c r="V45" s="53">
        <f>IF(PLANEL_Pot_anual!V20&lt;&gt;0,V20/PLANEL_Pot_anual!V20,0)</f>
        <v>0.27503565001285807</v>
      </c>
      <c r="W45" s="53">
        <f>IF(PLANEL_Pot_anual!W20&lt;&gt;0,W20/PLANEL_Pot_anual!W20,0)</f>
        <v>0.27505850503505913</v>
      </c>
      <c r="X45" s="53">
        <f>IF(PLANEL_Pot_anual!X20&lt;&gt;0,X20/PLANEL_Pot_anual!X20,0)</f>
        <v>0.27507922078205249</v>
      </c>
      <c r="Y45" s="53">
        <f>IF(PLANEL_Pot_anual!Y20&lt;&gt;0,Y20/PLANEL_Pot_anual!Y20,0)</f>
        <v>0.27507922078205249</v>
      </c>
      <c r="Z45" s="53">
        <f>IF(PLANEL_Pot_anual!Z20&lt;&gt;0,Z20/PLANEL_Pot_anual!Z20,0)</f>
        <v>0.27738602469757773</v>
      </c>
      <c r="AA45" s="53">
        <f>IF(PLANEL_Pot_anual!AA20&lt;&gt;0,AA20/PLANEL_Pot_anual!AA20,0)</f>
        <v>0.28038248300195673</v>
      </c>
      <c r="AB45" s="83">
        <f>IF(PLANEL_Pot_anual!AB20&lt;&gt;0,AB20/PLANEL_Pot_anual!AB20,0)</f>
        <v>0.2813256600055673</v>
      </c>
      <c r="AC45" s="53">
        <f>IF(PLANEL_Pot_anual!AC20&lt;&gt;0,AC20/PLANEL_Pot_anual!AC20,0)</f>
        <v>0.28132566005968851</v>
      </c>
      <c r="AD45" s="53">
        <f>IF(PLANEL_Pot_anual!AD20&lt;&gt;0,AD20/PLANEL_Pot_anual!AD20,0)</f>
        <v>0.28132566010268528</v>
      </c>
      <c r="AE45" s="53">
        <f>IF(PLANEL_Pot_anual!AE20&lt;&gt;0,AE20/PLANEL_Pot_anual!AE20,0)</f>
        <v>0.28132566008795168</v>
      </c>
      <c r="AF45" s="53">
        <f>IF(PLANEL_Pot_anual!AF20&lt;&gt;0,AF20/PLANEL_Pot_anual!AF20,0)</f>
        <v>0.28132566005573778</v>
      </c>
      <c r="AG45" s="53">
        <f>IF(PLANEL_Pot_anual!AG20&lt;&gt;0,AG20/PLANEL_Pot_anual!AG20,0)</f>
        <v>0.28132565999738901</v>
      </c>
      <c r="AH45" s="53">
        <f>IF(PLANEL_Pot_anual!AH20&lt;&gt;0,AH20/PLANEL_Pot_anual!AH20,0)</f>
        <v>0.28132566001287951</v>
      </c>
      <c r="AI45" s="53">
        <f>IF(PLANEL_Pot_anual!AI20&lt;&gt;0,AI20/PLANEL_Pot_anual!AI20,0)</f>
        <v>0.28132566001187642</v>
      </c>
      <c r="AJ45" s="53">
        <f>IF(PLANEL_Pot_anual!AJ20&lt;&gt;0,AJ20/PLANEL_Pot_anual!AJ20,0)</f>
        <v>0.2813256599310095</v>
      </c>
      <c r="AK45" s="53">
        <f>IF(PLANEL_Pot_anual!AK20&lt;&gt;0,AK20/PLANEL_Pot_anual!AK20,0)</f>
        <v>0.28132566001846859</v>
      </c>
      <c r="AL45" s="53">
        <f>IF(PLANEL_Pot_anual!AL20&lt;&gt;0,AL20/PLANEL_Pot_anual!AL20,0)</f>
        <v>0.2813256599994744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3280.7135659999999</v>
      </c>
      <c r="C4" s="58">
        <v>3522.5777899999998</v>
      </c>
      <c r="D4" s="58">
        <v>4055.1301400000002</v>
      </c>
      <c r="E4" s="58">
        <v>4041.0196799999999</v>
      </c>
      <c r="F4" s="58">
        <v>4378.7364889999999</v>
      </c>
      <c r="G4" s="58">
        <v>4543.9052419999998</v>
      </c>
      <c r="H4" s="58">
        <v>4541.6419420000002</v>
      </c>
      <c r="I4" s="58">
        <v>4612.5535819999996</v>
      </c>
      <c r="J4" s="58">
        <v>4888.0056100000002</v>
      </c>
      <c r="K4" s="58">
        <v>4922.8522919999996</v>
      </c>
      <c r="L4" s="58">
        <v>5027.8640599999999</v>
      </c>
      <c r="M4" s="58">
        <v>5132.9178780000002</v>
      </c>
      <c r="N4" s="58">
        <v>5116.1718860000001</v>
      </c>
      <c r="O4" s="58">
        <v>5116.1718860000001</v>
      </c>
      <c r="P4" s="58">
        <v>5116.1718860000001</v>
      </c>
      <c r="Q4" s="58">
        <v>5116.1718860000001</v>
      </c>
      <c r="R4" s="58">
        <v>5116.1718860000001</v>
      </c>
      <c r="S4" s="58">
        <v>5116.1718860000001</v>
      </c>
      <c r="T4" s="58">
        <v>5116.1718860000001</v>
      </c>
      <c r="U4" s="58">
        <v>4947.2733470000003</v>
      </c>
      <c r="V4" s="58">
        <v>4947.2733470000003</v>
      </c>
      <c r="W4" s="58">
        <v>4947.2733470000003</v>
      </c>
      <c r="X4" s="58">
        <v>4947.2733470000003</v>
      </c>
      <c r="Y4" s="58">
        <v>4947.2733470000003</v>
      </c>
      <c r="Z4" s="58">
        <v>4942.8282959999997</v>
      </c>
      <c r="AA4" s="58">
        <v>4942.8282959999997</v>
      </c>
      <c r="AB4" s="58">
        <v>4942.8282959999997</v>
      </c>
      <c r="AC4" s="58">
        <v>4942.8282959999997</v>
      </c>
      <c r="AD4" s="58">
        <v>4942.8282959999997</v>
      </c>
      <c r="AE4" s="58">
        <v>4942.8282959999997</v>
      </c>
      <c r="AF4" s="58">
        <v>4942.8282959999997</v>
      </c>
      <c r="AG4" s="58">
        <v>4942.8282959999997</v>
      </c>
      <c r="AH4" s="58">
        <v>4942.8282959999997</v>
      </c>
      <c r="AI4" s="58">
        <v>4942.8282959999997</v>
      </c>
      <c r="AJ4" s="58">
        <v>4725.8837960000001</v>
      </c>
      <c r="AK4" s="58">
        <v>4725.8837960000001</v>
      </c>
      <c r="AL4" s="58">
        <v>4725.8837960000001</v>
      </c>
      <c r="AM4" s="58">
        <v>4725.8837960000001</v>
      </c>
      <c r="AN4" s="58">
        <v>4725.8837960000001</v>
      </c>
    </row>
    <row r="5" spans="1:40" x14ac:dyDescent="0.25">
      <c r="A5" s="229" t="s">
        <v>4</v>
      </c>
      <c r="B5" s="58">
        <v>1570.02</v>
      </c>
      <c r="C5" s="58">
        <v>2380.3200000000002</v>
      </c>
      <c r="D5" s="58">
        <v>2380.3200000000002</v>
      </c>
      <c r="E5" s="58">
        <v>2106.5700000000002</v>
      </c>
      <c r="F5" s="58">
        <v>1584.9963130000001</v>
      </c>
      <c r="G5" s="58">
        <v>1840.095</v>
      </c>
      <c r="H5" s="58">
        <v>2380.3200000000002</v>
      </c>
      <c r="I5" s="58">
        <v>1919.0838100000001</v>
      </c>
      <c r="J5" s="58">
        <v>2361.5700000000002</v>
      </c>
      <c r="K5" s="58">
        <v>2361.5700000000002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467.16246380000001</v>
      </c>
      <c r="C6" s="58">
        <v>866.47751779999999</v>
      </c>
      <c r="D6" s="58">
        <v>1042.9257250000001</v>
      </c>
      <c r="E6" s="58">
        <v>760.52157890000001</v>
      </c>
      <c r="F6" s="58">
        <v>1884.5505439999999</v>
      </c>
      <c r="G6" s="58">
        <v>2419.3734439999998</v>
      </c>
      <c r="H6" s="58">
        <v>2157.418181</v>
      </c>
      <c r="I6" s="58">
        <v>3073.3324419999999</v>
      </c>
      <c r="J6" s="58">
        <v>3777.5978060000002</v>
      </c>
      <c r="K6" s="58">
        <v>4078.5308060000002</v>
      </c>
      <c r="L6" s="58">
        <v>4380.2748350000002</v>
      </c>
      <c r="M6" s="58">
        <v>7100.0445559999998</v>
      </c>
      <c r="N6" s="58">
        <v>7797.6890480000002</v>
      </c>
      <c r="O6" s="58">
        <v>10353.0533</v>
      </c>
      <c r="P6" s="58">
        <v>10542.274649999999</v>
      </c>
      <c r="Q6" s="58">
        <v>10518.228940000001</v>
      </c>
      <c r="R6" s="58">
        <v>10513.77175</v>
      </c>
      <c r="S6" s="58">
        <v>10484.311750000001</v>
      </c>
      <c r="T6" s="58">
        <v>12548.93367</v>
      </c>
      <c r="U6" s="58">
        <v>13637.08303</v>
      </c>
      <c r="V6" s="58">
        <v>14714.11987</v>
      </c>
      <c r="W6" s="58">
        <v>16346.004000000001</v>
      </c>
      <c r="X6" s="58">
        <v>18360.336370000001</v>
      </c>
      <c r="Y6" s="58">
        <v>20283.537909999999</v>
      </c>
      <c r="Z6" s="58">
        <v>22100.813150000002</v>
      </c>
      <c r="AA6" s="58">
        <v>22420.98619</v>
      </c>
      <c r="AB6" s="58">
        <v>22865.480729999999</v>
      </c>
      <c r="AC6" s="58">
        <v>21402.247340000002</v>
      </c>
      <c r="AD6" s="58">
        <v>25664.150280000002</v>
      </c>
      <c r="AE6" s="58">
        <v>26954.398379999999</v>
      </c>
      <c r="AF6" s="58">
        <v>28017.92438</v>
      </c>
      <c r="AG6" s="58">
        <v>29089.39327</v>
      </c>
      <c r="AH6" s="58">
        <v>30182.362519999999</v>
      </c>
      <c r="AI6" s="58">
        <v>31545.385429999998</v>
      </c>
      <c r="AJ6" s="58">
        <v>32753.64876</v>
      </c>
      <c r="AK6" s="58">
        <v>33728.62023</v>
      </c>
      <c r="AL6" s="58">
        <v>35633.915679999998</v>
      </c>
      <c r="AM6" s="58">
        <v>37374.96185</v>
      </c>
      <c r="AN6" s="58">
        <v>38030.226410000003</v>
      </c>
    </row>
    <row r="7" spans="1:40" x14ac:dyDescent="0.25">
      <c r="A7" s="229" t="s">
        <v>3</v>
      </c>
      <c r="B7" s="58">
        <v>9423.2772669999995</v>
      </c>
      <c r="C7" s="58">
        <v>10000.18333</v>
      </c>
      <c r="D7" s="58">
        <v>10035.33452</v>
      </c>
      <c r="E7" s="58">
        <v>9113.5398409999998</v>
      </c>
      <c r="F7" s="58">
        <v>10903.565930000001</v>
      </c>
      <c r="G7" s="58">
        <v>11309.97841</v>
      </c>
      <c r="H7" s="58">
        <v>10044.16617</v>
      </c>
      <c r="I7" s="58">
        <v>10678.09923</v>
      </c>
      <c r="J7" s="58">
        <v>11640.02579</v>
      </c>
      <c r="K7" s="58">
        <v>12319.593709999999</v>
      </c>
      <c r="L7" s="58">
        <v>12668.73698</v>
      </c>
      <c r="M7" s="58">
        <v>12952.39255</v>
      </c>
      <c r="N7" s="58">
        <v>14619.263290000001</v>
      </c>
      <c r="O7" s="58">
        <v>14619.54754</v>
      </c>
      <c r="P7" s="58">
        <v>14619.83178</v>
      </c>
      <c r="Q7" s="58">
        <v>14619.83178</v>
      </c>
      <c r="R7" s="58">
        <v>14619.64228</v>
      </c>
      <c r="S7" s="58">
        <v>14619.64228</v>
      </c>
      <c r="T7" s="58">
        <v>14619.64228</v>
      </c>
      <c r="U7" s="58">
        <v>15306.93815</v>
      </c>
      <c r="V7" s="58">
        <v>16183.349340000001</v>
      </c>
      <c r="W7" s="58">
        <v>17059.760539999999</v>
      </c>
      <c r="X7" s="58">
        <v>17936.361229999999</v>
      </c>
      <c r="Y7" s="58">
        <v>18812.772420000001</v>
      </c>
      <c r="Z7" s="58">
        <v>19689.18361</v>
      </c>
      <c r="AA7" s="58">
        <v>20565.784299999999</v>
      </c>
      <c r="AB7" s="58">
        <v>20916.348010000002</v>
      </c>
      <c r="AC7" s="58">
        <v>22318.606680000001</v>
      </c>
      <c r="AD7" s="58">
        <v>23014.99828</v>
      </c>
      <c r="AE7" s="58">
        <v>23405.783090000001</v>
      </c>
      <c r="AF7" s="58">
        <v>23853.576389999998</v>
      </c>
      <c r="AG7" s="58">
        <v>24305.242719999998</v>
      </c>
      <c r="AH7" s="58">
        <v>24767.900880000001</v>
      </c>
      <c r="AI7" s="58">
        <v>24353.332590000002</v>
      </c>
      <c r="AJ7" s="58">
        <v>26301.357400000001</v>
      </c>
      <c r="AK7" s="58">
        <v>27039.849419999999</v>
      </c>
      <c r="AL7" s="58">
        <v>27776.783759999998</v>
      </c>
      <c r="AM7" s="58">
        <v>25210.757369999999</v>
      </c>
      <c r="AN7" s="58">
        <v>27410.112270000001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6482.1848890000001</v>
      </c>
      <c r="R8" s="58">
        <v>8012.782228</v>
      </c>
      <c r="S8" s="58">
        <v>11720.73143</v>
      </c>
      <c r="T8" s="58">
        <v>11720.73143</v>
      </c>
      <c r="U8" s="58">
        <v>11720.73143</v>
      </c>
      <c r="V8" s="58">
        <v>11720.73143</v>
      </c>
      <c r="W8" s="58">
        <v>11720.73143</v>
      </c>
      <c r="X8" s="58">
        <v>11720.73143</v>
      </c>
      <c r="Y8" s="58">
        <v>11720.73143</v>
      </c>
      <c r="Z8" s="58">
        <v>11720.73143</v>
      </c>
      <c r="AA8" s="58">
        <v>13958.72068</v>
      </c>
      <c r="AB8" s="58">
        <v>17730.515530000001</v>
      </c>
      <c r="AC8" s="58">
        <v>19586.168900000001</v>
      </c>
      <c r="AD8" s="58">
        <v>19586.168900000001</v>
      </c>
      <c r="AE8" s="58">
        <v>19586.168900000001</v>
      </c>
      <c r="AF8" s="58">
        <v>19586.168900000001</v>
      </c>
      <c r="AG8" s="58">
        <v>19586.168900000001</v>
      </c>
      <c r="AH8" s="58">
        <v>19586.168900000001</v>
      </c>
      <c r="AI8" s="58">
        <v>19586.168900000001</v>
      </c>
      <c r="AJ8" s="58">
        <v>19586.168900000001</v>
      </c>
      <c r="AK8" s="58">
        <v>19586.168900000001</v>
      </c>
      <c r="AL8" s="58">
        <v>19586.168900000001</v>
      </c>
      <c r="AM8" s="58">
        <v>19586.168900000001</v>
      </c>
      <c r="AN8" s="58">
        <v>19586.168900000001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2970.2080150000002</v>
      </c>
      <c r="C10" s="58">
        <v>4394.7315049999997</v>
      </c>
      <c r="D10" s="58">
        <v>3536.4962679999999</v>
      </c>
      <c r="E10" s="58">
        <v>3553.101404</v>
      </c>
      <c r="F10" s="58">
        <v>4171.6119019999996</v>
      </c>
      <c r="G10" s="58">
        <v>4330.6824280000001</v>
      </c>
      <c r="H10" s="58">
        <v>3929.8072109999998</v>
      </c>
      <c r="I10" s="58">
        <v>3662.8829019999998</v>
      </c>
      <c r="J10" s="58">
        <v>4482.3048909999998</v>
      </c>
      <c r="K10" s="58">
        <v>4343.3785470000003</v>
      </c>
      <c r="L10" s="58">
        <v>4346.9643560000004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701.86141540000006</v>
      </c>
      <c r="O11" s="58">
        <v>4668.1409110000004</v>
      </c>
      <c r="P11" s="58">
        <v>6428.9307570000001</v>
      </c>
      <c r="Q11" s="58">
        <v>9026.6777120000006</v>
      </c>
      <c r="R11" s="58">
        <v>9958.6868030000005</v>
      </c>
      <c r="S11" s="58">
        <v>11563.467559999999</v>
      </c>
      <c r="T11" s="58">
        <v>14091.63968</v>
      </c>
      <c r="U11" s="58">
        <v>18225.274420000002</v>
      </c>
      <c r="V11" s="58">
        <v>20141.888859999999</v>
      </c>
      <c r="W11" s="58">
        <v>21571.694530000001</v>
      </c>
      <c r="X11" s="58">
        <v>22646.763210000001</v>
      </c>
      <c r="Y11" s="58">
        <v>25476.917140000001</v>
      </c>
      <c r="Z11" s="58">
        <v>28366.24624</v>
      </c>
      <c r="AA11" s="58">
        <v>29975.25966</v>
      </c>
      <c r="AB11" s="58">
        <v>30701.662970000001</v>
      </c>
      <c r="AC11" s="58">
        <v>34125.965300000003</v>
      </c>
      <c r="AD11" s="58">
        <v>34359.257660000003</v>
      </c>
      <c r="AE11" s="58">
        <v>36909.358869999996</v>
      </c>
      <c r="AF11" s="58">
        <v>39406.642240000001</v>
      </c>
      <c r="AG11" s="58">
        <v>41950.13581</v>
      </c>
      <c r="AH11" s="58">
        <v>44580.334439999999</v>
      </c>
      <c r="AI11" s="58">
        <v>47521.861559999998</v>
      </c>
      <c r="AJ11" s="58">
        <v>49746.737639999999</v>
      </c>
      <c r="AK11" s="58">
        <v>51991.127460000003</v>
      </c>
      <c r="AL11" s="58">
        <v>53812.27577</v>
      </c>
      <c r="AM11" s="58">
        <v>57827.040399999998</v>
      </c>
      <c r="AN11" s="58">
        <v>58494.630230000002</v>
      </c>
    </row>
    <row r="12" spans="1:40" x14ac:dyDescent="0.25">
      <c r="A12" s="229" t="s">
        <v>2</v>
      </c>
      <c r="B12" s="58">
        <v>4419.2012260000001</v>
      </c>
      <c r="C12" s="58">
        <v>4581.1485830000001</v>
      </c>
      <c r="D12" s="58">
        <v>4440.6317259999996</v>
      </c>
      <c r="E12" s="58">
        <v>4441.5287259999996</v>
      </c>
      <c r="F12" s="58">
        <v>4836.8402260000003</v>
      </c>
      <c r="G12" s="58">
        <v>4898.7023259999996</v>
      </c>
      <c r="H12" s="58">
        <v>5086.3314259999997</v>
      </c>
      <c r="I12" s="58">
        <v>5201.7607260000004</v>
      </c>
      <c r="J12" s="58">
        <v>5340.7621259999996</v>
      </c>
      <c r="K12" s="58">
        <v>6406.2879409999996</v>
      </c>
      <c r="L12" s="58">
        <v>9114.4954259999995</v>
      </c>
      <c r="M12" s="58">
        <v>8915.0858690000005</v>
      </c>
      <c r="N12" s="58">
        <v>11835.15223</v>
      </c>
      <c r="O12" s="58">
        <v>11835.15223</v>
      </c>
      <c r="P12" s="58">
        <v>11833.557629999999</v>
      </c>
      <c r="Q12" s="58">
        <v>11835.15223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11819.010319999999</v>
      </c>
      <c r="AD12" s="58">
        <v>11692.27403</v>
      </c>
      <c r="AE12" s="58">
        <v>11661.554620000001</v>
      </c>
      <c r="AF12" s="58">
        <v>11835.15223</v>
      </c>
      <c r="AG12" s="58">
        <v>11833.557629999999</v>
      </c>
      <c r="AH12" s="58">
        <v>11692.27403</v>
      </c>
      <c r="AI12" s="58">
        <v>11283.81126</v>
      </c>
      <c r="AJ12" s="58">
        <v>10870.362779999999</v>
      </c>
      <c r="AK12" s="58">
        <v>11570.055120000001</v>
      </c>
      <c r="AL12" s="58">
        <v>11835.15223</v>
      </c>
      <c r="AM12" s="58">
        <v>12279.984850000001</v>
      </c>
      <c r="AN12" s="58">
        <v>13642.13673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2.1406000000000001</v>
      </c>
      <c r="E13" s="58">
        <v>2.2999999999999998</v>
      </c>
      <c r="F13" s="58">
        <v>4.1406000000000001</v>
      </c>
      <c r="G13" s="58">
        <v>180.0746</v>
      </c>
      <c r="H13" s="58">
        <v>233.06800000000001</v>
      </c>
      <c r="I13" s="58">
        <v>351.06139999999999</v>
      </c>
      <c r="J13" s="58">
        <v>429.04899999999998</v>
      </c>
      <c r="K13" s="58">
        <v>423.26900000000001</v>
      </c>
      <c r="L13" s="58">
        <v>365.7604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911.1304437</v>
      </c>
      <c r="V13" s="58">
        <v>1823.7430280000001</v>
      </c>
      <c r="W13" s="58">
        <v>2072.344274</v>
      </c>
      <c r="X13" s="58">
        <v>2072.344274</v>
      </c>
      <c r="Y13" s="58">
        <v>2070.6200739999999</v>
      </c>
      <c r="Z13" s="58">
        <v>2068.6200739999999</v>
      </c>
      <c r="AA13" s="58">
        <v>2068.6200739999999</v>
      </c>
      <c r="AB13" s="58">
        <v>1880.686074</v>
      </c>
      <c r="AC13" s="58">
        <v>1689.7916740000001</v>
      </c>
      <c r="AD13" s="58">
        <v>2582.2158089999998</v>
      </c>
      <c r="AE13" s="58">
        <v>3409.4358350000002</v>
      </c>
      <c r="AF13" s="58">
        <v>4240.7419989999999</v>
      </c>
      <c r="AG13" s="58">
        <v>5069.3866209999996</v>
      </c>
      <c r="AH13" s="58">
        <v>5911.3127219999997</v>
      </c>
      <c r="AI13" s="58">
        <v>6765.4770369999997</v>
      </c>
      <c r="AJ13" s="58">
        <v>7621.1213239999997</v>
      </c>
      <c r="AK13" s="58">
        <v>8466.6854930000009</v>
      </c>
      <c r="AL13" s="58">
        <v>9405.3155420000003</v>
      </c>
      <c r="AM13" s="58">
        <v>10300.58597</v>
      </c>
      <c r="AN13" s="58">
        <v>11173.832350000001</v>
      </c>
    </row>
    <row r="14" spans="1:40" x14ac:dyDescent="0.25">
      <c r="A14" s="229" t="s">
        <v>1</v>
      </c>
      <c r="B14" s="58">
        <v>56653.07</v>
      </c>
      <c r="C14" s="58">
        <v>54663.929120000001</v>
      </c>
      <c r="D14" s="58">
        <v>59618.732029999999</v>
      </c>
      <c r="E14" s="58">
        <v>61145.500090000001</v>
      </c>
      <c r="F14" s="58">
        <v>56936.385040000001</v>
      </c>
      <c r="G14" s="58">
        <v>59083.974190000001</v>
      </c>
      <c r="H14" s="58">
        <v>62359.754549999998</v>
      </c>
      <c r="I14" s="58">
        <v>66276.203290000005</v>
      </c>
      <c r="J14" s="58">
        <v>67946.128800000006</v>
      </c>
      <c r="K14" s="58">
        <v>71063.221489999996</v>
      </c>
      <c r="L14" s="58">
        <v>71860.678480000002</v>
      </c>
      <c r="M14" s="58">
        <v>73277.477270000003</v>
      </c>
      <c r="N14" s="58">
        <v>73563.889370000004</v>
      </c>
      <c r="O14" s="58">
        <v>73563.889370000004</v>
      </c>
      <c r="P14" s="58">
        <v>74844.405780000001</v>
      </c>
      <c r="Q14" s="58">
        <v>74922.012870000006</v>
      </c>
      <c r="R14" s="58">
        <v>77013.417310000004</v>
      </c>
      <c r="S14" s="58">
        <v>77134.254310000004</v>
      </c>
      <c r="T14" s="58">
        <v>77134.254310000004</v>
      </c>
      <c r="U14" s="58">
        <v>77134.254310000004</v>
      </c>
      <c r="V14" s="58">
        <v>77175.920499999993</v>
      </c>
      <c r="W14" s="58">
        <v>77785.483399999997</v>
      </c>
      <c r="X14" s="58">
        <v>78792.053289999996</v>
      </c>
      <c r="Y14" s="58">
        <v>78288.146559999994</v>
      </c>
      <c r="Z14" s="58">
        <v>78159.279240000003</v>
      </c>
      <c r="AA14" s="58">
        <v>78516.736069999999</v>
      </c>
      <c r="AB14" s="58">
        <v>78957.835770000005</v>
      </c>
      <c r="AC14" s="58">
        <v>79326.854439999996</v>
      </c>
      <c r="AD14" s="58">
        <v>78739.030899999998</v>
      </c>
      <c r="AE14" s="58">
        <v>78472.411900000006</v>
      </c>
      <c r="AF14" s="58">
        <v>78243.201579999994</v>
      </c>
      <c r="AG14" s="58">
        <v>78186.29333</v>
      </c>
      <c r="AH14" s="58">
        <v>78266.242329999994</v>
      </c>
      <c r="AI14" s="58">
        <v>79238.260769999993</v>
      </c>
      <c r="AJ14" s="58">
        <v>78754.712209999998</v>
      </c>
      <c r="AK14" s="58">
        <v>78367.845209999999</v>
      </c>
      <c r="AL14" s="58">
        <v>78335.538769999999</v>
      </c>
      <c r="AM14" s="58">
        <v>79244.852769999998</v>
      </c>
      <c r="AN14" s="58">
        <v>78242.727079999997</v>
      </c>
    </row>
    <row r="15" spans="1:40" x14ac:dyDescent="0.25">
      <c r="A15" s="229" t="s">
        <v>645</v>
      </c>
      <c r="B15" s="58">
        <v>80887.399981800001</v>
      </c>
      <c r="C15" s="58">
        <v>82513.315289799997</v>
      </c>
      <c r="D15" s="58">
        <v>87215.242052999994</v>
      </c>
      <c r="E15" s="58">
        <v>87267.6123639</v>
      </c>
      <c r="F15" s="58">
        <v>86804.358088000008</v>
      </c>
      <c r="G15" s="58">
        <v>90710.31668399999</v>
      </c>
      <c r="H15" s="58">
        <v>92836.038524000003</v>
      </c>
      <c r="I15" s="58">
        <v>97878.508426</v>
      </c>
      <c r="J15" s="58">
        <v>102968.97506699999</v>
      </c>
      <c r="K15" s="58">
        <v>108022.23483</v>
      </c>
      <c r="L15" s="58">
        <v>112503.625581</v>
      </c>
      <c r="M15" s="58">
        <v>117242.21894000001</v>
      </c>
      <c r="N15" s="58">
        <v>122114.86003040001</v>
      </c>
      <c r="O15" s="58">
        <v>127184.693115</v>
      </c>
      <c r="P15" s="58">
        <v>131587.67329000001</v>
      </c>
      <c r="Q15" s="58">
        <v>135780.10159619999</v>
      </c>
      <c r="R15" s="58">
        <v>140139.213487</v>
      </c>
      <c r="S15" s="58">
        <v>144596.33404599997</v>
      </c>
      <c r="T15" s="58">
        <v>149189.12808599998</v>
      </c>
      <c r="U15" s="58">
        <v>153972.83736070001</v>
      </c>
      <c r="V15" s="58">
        <v>158797.17860500002</v>
      </c>
      <c r="W15" s="58">
        <v>163593.44375100001</v>
      </c>
      <c r="X15" s="58">
        <v>168566.015381</v>
      </c>
      <c r="Y15" s="58">
        <v>173690.15111100001</v>
      </c>
      <c r="Z15" s="58">
        <v>179137.85427000001</v>
      </c>
      <c r="AA15" s="58">
        <v>184539.08750000002</v>
      </c>
      <c r="AB15" s="58">
        <v>190085.50961000001</v>
      </c>
      <c r="AC15" s="58">
        <v>195466.47295000002</v>
      </c>
      <c r="AD15" s="58">
        <v>200835.92415500002</v>
      </c>
      <c r="AE15" s="58">
        <v>205596.93989099999</v>
      </c>
      <c r="AF15" s="58">
        <v>210381.236015</v>
      </c>
      <c r="AG15" s="58">
        <v>215218.00657700002</v>
      </c>
      <c r="AH15" s="58">
        <v>220184.42411800002</v>
      </c>
      <c r="AI15" s="58">
        <v>225237.12584299999</v>
      </c>
      <c r="AJ15" s="58">
        <v>230359.99281</v>
      </c>
      <c r="AK15" s="58">
        <v>235476.235629</v>
      </c>
      <c r="AL15" s="58">
        <v>241111.03444800002</v>
      </c>
      <c r="AM15" s="58">
        <v>246550.23590600002</v>
      </c>
      <c r="AN15" s="58">
        <v>251305.71776600002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3280.7135659999999</v>
      </c>
      <c r="C19" s="58">
        <f t="shared" si="2"/>
        <v>3522.5777899999998</v>
      </c>
      <c r="D19" s="58">
        <f t="shared" si="2"/>
        <v>4055.1301400000002</v>
      </c>
      <c r="E19" s="58">
        <f t="shared" si="2"/>
        <v>4041.0196799999999</v>
      </c>
      <c r="F19" s="58">
        <f t="shared" si="2"/>
        <v>4378.7364889999999</v>
      </c>
      <c r="G19" s="58">
        <f t="shared" si="2"/>
        <v>4543.9052419999998</v>
      </c>
      <c r="H19" s="58">
        <f t="shared" si="2"/>
        <v>4541.6419420000002</v>
      </c>
      <c r="I19" s="58">
        <f t="shared" si="2"/>
        <v>4612.5535819999996</v>
      </c>
      <c r="J19" s="58">
        <f t="shared" si="2"/>
        <v>4888.0056100000002</v>
      </c>
      <c r="K19" s="58">
        <f t="shared" si="2"/>
        <v>4922.8522919999996</v>
      </c>
      <c r="L19" s="58">
        <f t="shared" si="2"/>
        <v>5027.8640599999999</v>
      </c>
      <c r="M19" s="58">
        <f t="shared" si="2"/>
        <v>5132.9178780000002</v>
      </c>
      <c r="N19" s="58">
        <f t="shared" si="2"/>
        <v>5116.1718860000001</v>
      </c>
      <c r="O19" s="58">
        <f t="shared" si="2"/>
        <v>5116.1718860000001</v>
      </c>
      <c r="P19" s="58">
        <f t="shared" si="2"/>
        <v>5116.1718860000001</v>
      </c>
      <c r="Q19" s="58">
        <f t="shared" si="2"/>
        <v>5116.1718860000001</v>
      </c>
      <c r="R19" s="58">
        <f t="shared" si="2"/>
        <v>5116.1718860000001</v>
      </c>
      <c r="S19" s="58">
        <f t="shared" si="2"/>
        <v>5116.1718860000001</v>
      </c>
      <c r="T19" s="58">
        <f t="shared" si="2"/>
        <v>5116.1718860000001</v>
      </c>
      <c r="U19" s="58">
        <f t="shared" si="2"/>
        <v>4947.2733470000003</v>
      </c>
      <c r="V19" s="58">
        <f t="shared" si="2"/>
        <v>4947.2733470000003</v>
      </c>
      <c r="W19" s="58">
        <f t="shared" si="2"/>
        <v>4947.2733470000003</v>
      </c>
      <c r="X19" s="58">
        <f t="shared" si="2"/>
        <v>4947.2733470000003</v>
      </c>
      <c r="Y19" s="58">
        <f t="shared" si="2"/>
        <v>4947.2733470000003</v>
      </c>
      <c r="Z19" s="58">
        <f t="shared" si="2"/>
        <v>4942.8282959999997</v>
      </c>
      <c r="AA19" s="58">
        <f t="shared" si="2"/>
        <v>4942.8282959999997</v>
      </c>
      <c r="AB19" s="58">
        <f t="shared" si="2"/>
        <v>4942.8282959999997</v>
      </c>
      <c r="AC19" s="58">
        <f t="shared" si="2"/>
        <v>4942.8282959999997</v>
      </c>
      <c r="AD19" s="58">
        <f t="shared" si="2"/>
        <v>4942.8282959999997</v>
      </c>
      <c r="AE19" s="58">
        <f t="shared" si="2"/>
        <v>4942.8282959999997</v>
      </c>
      <c r="AF19" s="58">
        <f t="shared" si="2"/>
        <v>4942.8282959999997</v>
      </c>
      <c r="AG19" s="58">
        <f t="shared" si="2"/>
        <v>4942.8282959999997</v>
      </c>
      <c r="AH19" s="58">
        <f t="shared" si="2"/>
        <v>4942.8282959999997</v>
      </c>
      <c r="AI19" s="58">
        <f t="shared" si="2"/>
        <v>4942.8282959999997</v>
      </c>
      <c r="AJ19" s="58">
        <f t="shared" si="2"/>
        <v>4725.8837960000001</v>
      </c>
      <c r="AK19" s="58">
        <f t="shared" si="2"/>
        <v>4725.8837960000001</v>
      </c>
      <c r="AL19" s="58">
        <f t="shared" si="2"/>
        <v>4725.8837960000001</v>
      </c>
      <c r="AM19" s="58">
        <f t="shared" si="2"/>
        <v>4725.8837960000001</v>
      </c>
      <c r="AN19" s="58">
        <f t="shared" si="2"/>
        <v>4725.8837960000001</v>
      </c>
    </row>
    <row r="20" spans="1:40" x14ac:dyDescent="0.25">
      <c r="A20" t="str">
        <f t="shared" ref="A20:AN20" si="3">A5</f>
        <v>Carvão</v>
      </c>
      <c r="B20" s="58">
        <f t="shared" si="3"/>
        <v>1570.02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1584.9963130000001</v>
      </c>
      <c r="G20" s="58">
        <f t="shared" si="3"/>
        <v>1840.095</v>
      </c>
      <c r="H20" s="58">
        <f t="shared" si="3"/>
        <v>2380.3200000000002</v>
      </c>
      <c r="I20" s="58">
        <f t="shared" si="3"/>
        <v>1919.0838100000001</v>
      </c>
      <c r="J20" s="58">
        <f t="shared" si="3"/>
        <v>2361.5700000000002</v>
      </c>
      <c r="K20" s="58">
        <f t="shared" si="3"/>
        <v>2361.5700000000002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467.16246380000001</v>
      </c>
      <c r="C21" s="58">
        <f t="shared" si="4"/>
        <v>866.47751779999999</v>
      </c>
      <c r="D21" s="58">
        <f t="shared" si="4"/>
        <v>1042.9257250000001</v>
      </c>
      <c r="E21" s="58">
        <f t="shared" si="4"/>
        <v>760.52157890000001</v>
      </c>
      <c r="F21" s="58">
        <f t="shared" si="4"/>
        <v>1884.5505439999999</v>
      </c>
      <c r="G21" s="58">
        <f t="shared" si="4"/>
        <v>2419.3734439999998</v>
      </c>
      <c r="H21" s="58">
        <f t="shared" si="4"/>
        <v>2157.418181</v>
      </c>
      <c r="I21" s="58">
        <f t="shared" si="4"/>
        <v>3073.3324419999999</v>
      </c>
      <c r="J21" s="58">
        <f t="shared" si="4"/>
        <v>3777.5978060000002</v>
      </c>
      <c r="K21" s="58">
        <f t="shared" si="4"/>
        <v>4078.5308060000002</v>
      </c>
      <c r="L21" s="58">
        <f t="shared" si="4"/>
        <v>4380.2748350000002</v>
      </c>
      <c r="M21" s="58">
        <f t="shared" si="4"/>
        <v>7100.0445559999998</v>
      </c>
      <c r="N21" s="58">
        <f t="shared" si="4"/>
        <v>7797.6890480000002</v>
      </c>
      <c r="O21" s="58">
        <f t="shared" si="4"/>
        <v>10353.0533</v>
      </c>
      <c r="P21" s="58">
        <f t="shared" si="4"/>
        <v>10542.274649999999</v>
      </c>
      <c r="Q21" s="58">
        <f t="shared" si="4"/>
        <v>10518.228940000001</v>
      </c>
      <c r="R21" s="58">
        <f t="shared" si="4"/>
        <v>10513.77175</v>
      </c>
      <c r="S21" s="58">
        <f t="shared" si="4"/>
        <v>10484.311750000001</v>
      </c>
      <c r="T21" s="58">
        <f t="shared" si="4"/>
        <v>12548.93367</v>
      </c>
      <c r="U21" s="58">
        <f t="shared" si="4"/>
        <v>13637.08303</v>
      </c>
      <c r="V21" s="58">
        <f t="shared" si="4"/>
        <v>14714.11987</v>
      </c>
      <c r="W21" s="58">
        <f t="shared" si="4"/>
        <v>16346.004000000001</v>
      </c>
      <c r="X21" s="58">
        <f t="shared" si="4"/>
        <v>18360.336370000001</v>
      </c>
      <c r="Y21" s="58">
        <f t="shared" si="4"/>
        <v>20283.537909999999</v>
      </c>
      <c r="Z21" s="58">
        <f t="shared" si="4"/>
        <v>22100.813150000002</v>
      </c>
      <c r="AA21" s="58">
        <f t="shared" si="4"/>
        <v>22420.98619</v>
      </c>
      <c r="AB21" s="58">
        <f t="shared" si="4"/>
        <v>22865.480729999999</v>
      </c>
      <c r="AC21" s="58">
        <f t="shared" si="4"/>
        <v>21402.247340000002</v>
      </c>
      <c r="AD21" s="58">
        <f t="shared" si="4"/>
        <v>25664.150280000002</v>
      </c>
      <c r="AE21" s="58">
        <f t="shared" si="4"/>
        <v>26954.398379999999</v>
      </c>
      <c r="AF21" s="58">
        <f t="shared" si="4"/>
        <v>28017.92438</v>
      </c>
      <c r="AG21" s="58">
        <f t="shared" si="4"/>
        <v>29089.39327</v>
      </c>
      <c r="AH21" s="58">
        <f t="shared" si="4"/>
        <v>30182.362519999999</v>
      </c>
      <c r="AI21" s="58">
        <f t="shared" si="4"/>
        <v>31545.385429999998</v>
      </c>
      <c r="AJ21" s="58">
        <f t="shared" si="4"/>
        <v>32753.64876</v>
      </c>
      <c r="AK21" s="58">
        <f t="shared" si="4"/>
        <v>33728.62023</v>
      </c>
      <c r="AL21" s="58">
        <f t="shared" si="4"/>
        <v>35633.915679999998</v>
      </c>
      <c r="AM21" s="58">
        <f t="shared" si="4"/>
        <v>37374.96185</v>
      </c>
      <c r="AN21" s="58">
        <f t="shared" si="4"/>
        <v>38030.226410000003</v>
      </c>
    </row>
    <row r="22" spans="1:40" x14ac:dyDescent="0.25">
      <c r="A22" t="str">
        <f t="shared" ref="A22:AN22" si="5">A7</f>
        <v>Gás Natural</v>
      </c>
      <c r="B22" s="58">
        <f t="shared" si="5"/>
        <v>9423.2772669999995</v>
      </c>
      <c r="C22" s="58">
        <f t="shared" si="5"/>
        <v>10000.18333</v>
      </c>
      <c r="D22" s="58">
        <f t="shared" si="5"/>
        <v>10035.33452</v>
      </c>
      <c r="E22" s="58">
        <f t="shared" si="5"/>
        <v>9113.5398409999998</v>
      </c>
      <c r="F22" s="58">
        <f t="shared" si="5"/>
        <v>10903.565930000001</v>
      </c>
      <c r="G22" s="58">
        <f t="shared" si="5"/>
        <v>11309.97841</v>
      </c>
      <c r="H22" s="58">
        <f t="shared" si="5"/>
        <v>10044.16617</v>
      </c>
      <c r="I22" s="58">
        <f t="shared" si="5"/>
        <v>10678.09923</v>
      </c>
      <c r="J22" s="58">
        <f t="shared" si="5"/>
        <v>11640.02579</v>
      </c>
      <c r="K22" s="58">
        <f t="shared" si="5"/>
        <v>12319.593709999999</v>
      </c>
      <c r="L22" s="58">
        <f t="shared" si="5"/>
        <v>12668.73698</v>
      </c>
      <c r="M22" s="58">
        <f t="shared" si="5"/>
        <v>12952.39255</v>
      </c>
      <c r="N22" s="58">
        <f t="shared" si="5"/>
        <v>14619.263290000001</v>
      </c>
      <c r="O22" s="58">
        <f t="shared" si="5"/>
        <v>14619.54754</v>
      </c>
      <c r="P22" s="58">
        <f t="shared" si="5"/>
        <v>14619.83178</v>
      </c>
      <c r="Q22" s="58">
        <f t="shared" si="5"/>
        <v>14619.83178</v>
      </c>
      <c r="R22" s="58">
        <f t="shared" si="5"/>
        <v>14619.64228</v>
      </c>
      <c r="S22" s="58">
        <f t="shared" si="5"/>
        <v>14619.64228</v>
      </c>
      <c r="T22" s="58">
        <f t="shared" si="5"/>
        <v>14619.64228</v>
      </c>
      <c r="U22" s="58">
        <f t="shared" si="5"/>
        <v>15306.93815</v>
      </c>
      <c r="V22" s="58">
        <f t="shared" si="5"/>
        <v>16183.349340000001</v>
      </c>
      <c r="W22" s="58">
        <f t="shared" si="5"/>
        <v>17059.760539999999</v>
      </c>
      <c r="X22" s="58">
        <f t="shared" si="5"/>
        <v>17936.361229999999</v>
      </c>
      <c r="Y22" s="58">
        <f t="shared" si="5"/>
        <v>18812.772420000001</v>
      </c>
      <c r="Z22" s="58">
        <f t="shared" si="5"/>
        <v>19689.18361</v>
      </c>
      <c r="AA22" s="58">
        <f t="shared" si="5"/>
        <v>20565.784299999999</v>
      </c>
      <c r="AB22" s="58">
        <f t="shared" si="5"/>
        <v>20916.348010000002</v>
      </c>
      <c r="AC22" s="58">
        <f t="shared" si="5"/>
        <v>22318.606680000001</v>
      </c>
      <c r="AD22" s="58">
        <f t="shared" si="5"/>
        <v>23014.99828</v>
      </c>
      <c r="AE22" s="58">
        <f t="shared" si="5"/>
        <v>23405.783090000001</v>
      </c>
      <c r="AF22" s="58">
        <f t="shared" si="5"/>
        <v>23853.576389999998</v>
      </c>
      <c r="AG22" s="58">
        <f t="shared" si="5"/>
        <v>24305.242719999998</v>
      </c>
      <c r="AH22" s="58">
        <f t="shared" si="5"/>
        <v>24767.900880000001</v>
      </c>
      <c r="AI22" s="58">
        <f t="shared" si="5"/>
        <v>24353.332590000002</v>
      </c>
      <c r="AJ22" s="58">
        <f t="shared" si="5"/>
        <v>26301.357400000001</v>
      </c>
      <c r="AK22" s="58">
        <f t="shared" si="5"/>
        <v>27039.849419999999</v>
      </c>
      <c r="AL22" s="58">
        <f t="shared" si="5"/>
        <v>27776.783759999998</v>
      </c>
      <c r="AM22" s="58">
        <f t="shared" si="5"/>
        <v>25210.757369999999</v>
      </c>
      <c r="AN22" s="58">
        <f t="shared" si="5"/>
        <v>27410.112270000001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6482.1848890000001</v>
      </c>
      <c r="R23" s="58">
        <f t="shared" si="6"/>
        <v>8012.782228</v>
      </c>
      <c r="S23" s="58">
        <f t="shared" si="6"/>
        <v>11720.73143</v>
      </c>
      <c r="T23" s="58">
        <f t="shared" si="6"/>
        <v>11720.73143</v>
      </c>
      <c r="U23" s="58">
        <f t="shared" si="6"/>
        <v>11720.73143</v>
      </c>
      <c r="V23" s="58">
        <f t="shared" si="6"/>
        <v>11720.73143</v>
      </c>
      <c r="W23" s="58">
        <f t="shared" si="6"/>
        <v>11720.73143</v>
      </c>
      <c r="X23" s="58">
        <f t="shared" si="6"/>
        <v>11720.73143</v>
      </c>
      <c r="Y23" s="58">
        <f t="shared" si="6"/>
        <v>11720.73143</v>
      </c>
      <c r="Z23" s="58">
        <f t="shared" si="6"/>
        <v>11720.73143</v>
      </c>
      <c r="AA23" s="58">
        <f t="shared" si="6"/>
        <v>13958.72068</v>
      </c>
      <c r="AB23" s="58">
        <f t="shared" si="6"/>
        <v>17730.515530000001</v>
      </c>
      <c r="AC23" s="58">
        <f t="shared" si="6"/>
        <v>19586.168900000001</v>
      </c>
      <c r="AD23" s="58">
        <f t="shared" si="6"/>
        <v>19586.168900000001</v>
      </c>
      <c r="AE23" s="58">
        <f t="shared" si="6"/>
        <v>19586.168900000001</v>
      </c>
      <c r="AF23" s="58">
        <f t="shared" si="6"/>
        <v>19586.168900000001</v>
      </c>
      <c r="AG23" s="58">
        <f t="shared" si="6"/>
        <v>19586.168900000001</v>
      </c>
      <c r="AH23" s="58">
        <f t="shared" si="6"/>
        <v>19586.168900000001</v>
      </c>
      <c r="AI23" s="58">
        <f t="shared" si="6"/>
        <v>19586.168900000001</v>
      </c>
      <c r="AJ23" s="58">
        <f t="shared" si="6"/>
        <v>19586.168900000001</v>
      </c>
      <c r="AK23" s="58">
        <f t="shared" si="6"/>
        <v>19586.168900000001</v>
      </c>
      <c r="AL23" s="58">
        <f t="shared" si="6"/>
        <v>19586.168900000001</v>
      </c>
      <c r="AM23" s="58">
        <f t="shared" si="6"/>
        <v>19586.168900000001</v>
      </c>
      <c r="AN23" s="58">
        <f t="shared" si="6"/>
        <v>19586.168900000001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2970.2080150000002</v>
      </c>
      <c r="C25" s="58">
        <f t="shared" si="8"/>
        <v>4394.7315049999997</v>
      </c>
      <c r="D25" s="58">
        <f t="shared" si="8"/>
        <v>3536.4962679999999</v>
      </c>
      <c r="E25" s="58">
        <f t="shared" si="8"/>
        <v>3553.101404</v>
      </c>
      <c r="F25" s="58">
        <f t="shared" si="8"/>
        <v>4171.6119019999996</v>
      </c>
      <c r="G25" s="58">
        <f t="shared" si="8"/>
        <v>4330.6824280000001</v>
      </c>
      <c r="H25" s="58">
        <f t="shared" si="8"/>
        <v>3929.8072109999998</v>
      </c>
      <c r="I25" s="58">
        <f t="shared" si="8"/>
        <v>3662.8829019999998</v>
      </c>
      <c r="J25" s="58">
        <f t="shared" si="8"/>
        <v>4482.3048909999998</v>
      </c>
      <c r="K25" s="58">
        <f t="shared" si="8"/>
        <v>4343.3785470000003</v>
      </c>
      <c r="L25" s="58">
        <f t="shared" si="8"/>
        <v>4346.9643560000004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701.86141540000006</v>
      </c>
      <c r="O26" s="58">
        <f t="shared" si="9"/>
        <v>4668.1409110000004</v>
      </c>
      <c r="P26" s="58">
        <f t="shared" si="9"/>
        <v>6428.9307570000001</v>
      </c>
      <c r="Q26" s="58">
        <f t="shared" si="9"/>
        <v>9026.6777120000006</v>
      </c>
      <c r="R26" s="58">
        <f t="shared" si="9"/>
        <v>9958.6868030000005</v>
      </c>
      <c r="S26" s="58">
        <f t="shared" si="9"/>
        <v>11563.467559999999</v>
      </c>
      <c r="T26" s="58">
        <f t="shared" si="9"/>
        <v>14091.63968</v>
      </c>
      <c r="U26" s="58">
        <f t="shared" si="9"/>
        <v>18225.274420000002</v>
      </c>
      <c r="V26" s="58">
        <f t="shared" si="9"/>
        <v>20141.888859999999</v>
      </c>
      <c r="W26" s="58">
        <f t="shared" si="9"/>
        <v>21571.694530000001</v>
      </c>
      <c r="X26" s="58">
        <f t="shared" si="9"/>
        <v>22646.763210000001</v>
      </c>
      <c r="Y26" s="58">
        <f t="shared" si="9"/>
        <v>25476.917140000001</v>
      </c>
      <c r="Z26" s="58">
        <f t="shared" si="9"/>
        <v>28366.24624</v>
      </c>
      <c r="AA26" s="58">
        <f t="shared" si="9"/>
        <v>29975.25966</v>
      </c>
      <c r="AB26" s="58">
        <f t="shared" si="9"/>
        <v>30701.662970000001</v>
      </c>
      <c r="AC26" s="58">
        <f t="shared" si="9"/>
        <v>34125.965300000003</v>
      </c>
      <c r="AD26" s="58">
        <f t="shared" si="9"/>
        <v>34359.257660000003</v>
      </c>
      <c r="AE26" s="58">
        <f t="shared" si="9"/>
        <v>36909.358869999996</v>
      </c>
      <c r="AF26" s="58">
        <f t="shared" si="9"/>
        <v>39406.642240000001</v>
      </c>
      <c r="AG26" s="58">
        <f t="shared" si="9"/>
        <v>41950.13581</v>
      </c>
      <c r="AH26" s="58">
        <f t="shared" si="9"/>
        <v>44580.334439999999</v>
      </c>
      <c r="AI26" s="58">
        <f t="shared" si="9"/>
        <v>47521.861559999998</v>
      </c>
      <c r="AJ26" s="58">
        <f t="shared" si="9"/>
        <v>49746.737639999999</v>
      </c>
      <c r="AK26" s="58">
        <f t="shared" si="9"/>
        <v>51991.127460000003</v>
      </c>
      <c r="AL26" s="58">
        <f t="shared" si="9"/>
        <v>53812.27577</v>
      </c>
      <c r="AM26" s="58">
        <f t="shared" si="9"/>
        <v>57827.040399999998</v>
      </c>
      <c r="AN26" s="58">
        <f t="shared" si="9"/>
        <v>58494.630230000002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4581.1485830000001</v>
      </c>
      <c r="D27" s="58">
        <f t="shared" si="10"/>
        <v>4440.6317259999996</v>
      </c>
      <c r="E27" s="58">
        <f t="shared" si="10"/>
        <v>4441.5287259999996</v>
      </c>
      <c r="F27" s="58">
        <f t="shared" si="10"/>
        <v>4836.8402260000003</v>
      </c>
      <c r="G27" s="58">
        <f t="shared" si="10"/>
        <v>4898.7023259999996</v>
      </c>
      <c r="H27" s="58">
        <f t="shared" si="10"/>
        <v>5086.3314259999997</v>
      </c>
      <c r="I27" s="58">
        <f t="shared" si="10"/>
        <v>5201.7607260000004</v>
      </c>
      <c r="J27" s="58">
        <f t="shared" si="10"/>
        <v>5340.7621259999996</v>
      </c>
      <c r="K27" s="58">
        <f t="shared" si="10"/>
        <v>6406.2879409999996</v>
      </c>
      <c r="L27" s="58">
        <f t="shared" si="10"/>
        <v>9114.4954259999995</v>
      </c>
      <c r="M27" s="58">
        <f t="shared" si="10"/>
        <v>8915.0858690000005</v>
      </c>
      <c r="N27" s="58">
        <f t="shared" si="10"/>
        <v>11835.15223</v>
      </c>
      <c r="O27" s="58">
        <f t="shared" si="10"/>
        <v>11835.15223</v>
      </c>
      <c r="P27" s="58">
        <f t="shared" si="10"/>
        <v>11833.557629999999</v>
      </c>
      <c r="Q27" s="58">
        <f t="shared" si="10"/>
        <v>11835.15223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11819.010319999999</v>
      </c>
      <c r="AD27" s="58">
        <f t="shared" si="10"/>
        <v>11692.27403</v>
      </c>
      <c r="AE27" s="58">
        <f t="shared" si="10"/>
        <v>11661.554620000001</v>
      </c>
      <c r="AF27" s="58">
        <f t="shared" si="10"/>
        <v>11835.15223</v>
      </c>
      <c r="AG27" s="58">
        <f t="shared" si="10"/>
        <v>11833.557629999999</v>
      </c>
      <c r="AH27" s="58">
        <f t="shared" si="10"/>
        <v>11692.27403</v>
      </c>
      <c r="AI27" s="58">
        <f t="shared" si="10"/>
        <v>11283.81126</v>
      </c>
      <c r="AJ27" s="58">
        <f t="shared" si="10"/>
        <v>10870.362779999999</v>
      </c>
      <c r="AK27" s="58">
        <f t="shared" si="10"/>
        <v>11570.055120000001</v>
      </c>
      <c r="AL27" s="58">
        <f t="shared" si="10"/>
        <v>11835.15223</v>
      </c>
      <c r="AM27" s="58">
        <f t="shared" si="10"/>
        <v>12279.984850000001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2.2999999999999998</v>
      </c>
      <c r="F28" s="58">
        <f t="shared" si="11"/>
        <v>4.1406000000000001</v>
      </c>
      <c r="G28" s="58">
        <f t="shared" si="11"/>
        <v>180.0746</v>
      </c>
      <c r="H28" s="58">
        <f t="shared" si="11"/>
        <v>233.06800000000001</v>
      </c>
      <c r="I28" s="58">
        <f t="shared" si="11"/>
        <v>351.06139999999999</v>
      </c>
      <c r="J28" s="58">
        <f t="shared" si="11"/>
        <v>429.04899999999998</v>
      </c>
      <c r="K28" s="58">
        <f t="shared" si="11"/>
        <v>423.26900000000001</v>
      </c>
      <c r="L28" s="58">
        <f t="shared" si="11"/>
        <v>365.7604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911.1304437</v>
      </c>
      <c r="V28" s="58">
        <f t="shared" si="11"/>
        <v>1823.7430280000001</v>
      </c>
      <c r="W28" s="58">
        <f t="shared" si="11"/>
        <v>2072.344274</v>
      </c>
      <c r="X28" s="58">
        <f t="shared" si="11"/>
        <v>2072.344274</v>
      </c>
      <c r="Y28" s="58">
        <f t="shared" si="11"/>
        <v>2070.6200739999999</v>
      </c>
      <c r="Z28" s="58">
        <f t="shared" si="11"/>
        <v>2068.6200739999999</v>
      </c>
      <c r="AA28" s="58">
        <f t="shared" si="11"/>
        <v>2068.6200739999999</v>
      </c>
      <c r="AB28" s="58">
        <f t="shared" si="11"/>
        <v>1880.686074</v>
      </c>
      <c r="AC28" s="58">
        <f t="shared" si="11"/>
        <v>1689.7916740000001</v>
      </c>
      <c r="AD28" s="58">
        <f t="shared" si="11"/>
        <v>2582.2158089999998</v>
      </c>
      <c r="AE28" s="58">
        <f t="shared" si="11"/>
        <v>3409.4358350000002</v>
      </c>
      <c r="AF28" s="58">
        <f t="shared" si="11"/>
        <v>4240.7419989999999</v>
      </c>
      <c r="AG28" s="58">
        <f t="shared" si="11"/>
        <v>5069.3866209999996</v>
      </c>
      <c r="AH28" s="58">
        <f t="shared" si="11"/>
        <v>5911.3127219999997</v>
      </c>
      <c r="AI28" s="58">
        <f t="shared" si="11"/>
        <v>6765.4770369999997</v>
      </c>
      <c r="AJ28" s="58">
        <f t="shared" si="11"/>
        <v>7621.1213239999997</v>
      </c>
      <c r="AK28" s="58">
        <f t="shared" si="11"/>
        <v>8466.6854930000009</v>
      </c>
      <c r="AL28" s="58">
        <f t="shared" si="11"/>
        <v>9405.3155420000003</v>
      </c>
      <c r="AM28" s="58">
        <f t="shared" si="11"/>
        <v>10300.58597</v>
      </c>
      <c r="AN28" s="58">
        <f t="shared" si="11"/>
        <v>11173.832350000001</v>
      </c>
    </row>
    <row r="29" spans="1:40" x14ac:dyDescent="0.25">
      <c r="A29" t="str">
        <f t="shared" ref="A29:AN29" si="12">A14</f>
        <v>UHE</v>
      </c>
      <c r="B29" s="58">
        <f t="shared" si="12"/>
        <v>56653.07</v>
      </c>
      <c r="C29" s="58">
        <f t="shared" si="12"/>
        <v>54663.929120000001</v>
      </c>
      <c r="D29" s="58">
        <f t="shared" si="12"/>
        <v>59618.732029999999</v>
      </c>
      <c r="E29" s="58">
        <f t="shared" si="12"/>
        <v>61145.500090000001</v>
      </c>
      <c r="F29" s="58">
        <f t="shared" si="12"/>
        <v>56936.385040000001</v>
      </c>
      <c r="G29" s="58">
        <f t="shared" si="12"/>
        <v>59083.974190000001</v>
      </c>
      <c r="H29" s="58">
        <f t="shared" si="12"/>
        <v>62359.754549999998</v>
      </c>
      <c r="I29" s="58">
        <f t="shared" si="12"/>
        <v>66276.203290000005</v>
      </c>
      <c r="J29" s="58">
        <f t="shared" si="12"/>
        <v>67946.128800000006</v>
      </c>
      <c r="K29" s="58">
        <f t="shared" si="12"/>
        <v>71063.221489999996</v>
      </c>
      <c r="L29" s="58">
        <f t="shared" si="12"/>
        <v>71860.678480000002</v>
      </c>
      <c r="M29" s="58">
        <f t="shared" si="12"/>
        <v>73277.477270000003</v>
      </c>
      <c r="N29" s="58">
        <f t="shared" si="12"/>
        <v>73563.889370000004</v>
      </c>
      <c r="O29" s="58">
        <f t="shared" si="12"/>
        <v>73563.889370000004</v>
      </c>
      <c r="P29" s="58">
        <f t="shared" si="12"/>
        <v>74844.405780000001</v>
      </c>
      <c r="Q29" s="58">
        <f t="shared" si="12"/>
        <v>74922.012870000006</v>
      </c>
      <c r="R29" s="58">
        <f t="shared" si="12"/>
        <v>77013.417310000004</v>
      </c>
      <c r="S29" s="58">
        <f t="shared" si="12"/>
        <v>77134.254310000004</v>
      </c>
      <c r="T29" s="58">
        <f t="shared" si="12"/>
        <v>77134.254310000004</v>
      </c>
      <c r="U29" s="58">
        <f t="shared" si="12"/>
        <v>77134.254310000004</v>
      </c>
      <c r="V29" s="58">
        <f t="shared" si="12"/>
        <v>77175.920499999993</v>
      </c>
      <c r="W29" s="58">
        <f t="shared" si="12"/>
        <v>77785.483399999997</v>
      </c>
      <c r="X29" s="58">
        <f t="shared" si="12"/>
        <v>78792.053289999996</v>
      </c>
      <c r="Y29" s="58">
        <f t="shared" si="12"/>
        <v>78288.146559999994</v>
      </c>
      <c r="Z29" s="58">
        <f t="shared" si="12"/>
        <v>78159.279240000003</v>
      </c>
      <c r="AA29" s="58">
        <f t="shared" si="12"/>
        <v>78516.736069999999</v>
      </c>
      <c r="AB29" s="58">
        <f t="shared" si="12"/>
        <v>78957.835770000005</v>
      </c>
      <c r="AC29" s="58">
        <f t="shared" si="12"/>
        <v>79326.854439999996</v>
      </c>
      <c r="AD29" s="58">
        <f t="shared" si="12"/>
        <v>78739.030899999998</v>
      </c>
      <c r="AE29" s="58">
        <f t="shared" si="12"/>
        <v>78472.411900000006</v>
      </c>
      <c r="AF29" s="58">
        <f t="shared" si="12"/>
        <v>78243.201579999994</v>
      </c>
      <c r="AG29" s="58">
        <f t="shared" si="12"/>
        <v>78186.29333</v>
      </c>
      <c r="AH29" s="58">
        <f t="shared" si="12"/>
        <v>78266.242329999994</v>
      </c>
      <c r="AI29" s="58">
        <f t="shared" si="12"/>
        <v>79238.260769999993</v>
      </c>
      <c r="AJ29" s="58">
        <f t="shared" si="12"/>
        <v>78754.712209999998</v>
      </c>
      <c r="AK29" s="58">
        <f t="shared" si="12"/>
        <v>78367.845209999999</v>
      </c>
      <c r="AL29" s="58">
        <f t="shared" si="12"/>
        <v>78335.538769999999</v>
      </c>
      <c r="AM29" s="58">
        <f t="shared" si="12"/>
        <v>79244.852769999998</v>
      </c>
      <c r="AN29" s="58">
        <f t="shared" si="12"/>
        <v>78242.727079999997</v>
      </c>
    </row>
    <row r="30" spans="1:40" x14ac:dyDescent="0.25">
      <c r="A30" t="str">
        <f t="shared" ref="A30:AN30" si="13">A15</f>
        <v>Total Geral</v>
      </c>
      <c r="B30" s="58">
        <f t="shared" si="13"/>
        <v>80887.399981800001</v>
      </c>
      <c r="C30" s="58">
        <f t="shared" si="13"/>
        <v>82513.315289799997</v>
      </c>
      <c r="D30" s="58">
        <f t="shared" si="13"/>
        <v>87215.242052999994</v>
      </c>
      <c r="E30" s="58">
        <f t="shared" si="13"/>
        <v>87267.6123639</v>
      </c>
      <c r="F30" s="58">
        <f t="shared" si="13"/>
        <v>86804.358088000008</v>
      </c>
      <c r="G30" s="58">
        <f t="shared" si="13"/>
        <v>90710.31668399999</v>
      </c>
      <c r="H30" s="58">
        <f t="shared" si="13"/>
        <v>92836.038524000003</v>
      </c>
      <c r="I30" s="58">
        <f t="shared" si="13"/>
        <v>97878.508426</v>
      </c>
      <c r="J30" s="58">
        <f t="shared" si="13"/>
        <v>102968.97506699999</v>
      </c>
      <c r="K30" s="58">
        <f t="shared" si="13"/>
        <v>108022.23483</v>
      </c>
      <c r="L30" s="58">
        <f t="shared" si="13"/>
        <v>112503.625581</v>
      </c>
      <c r="M30" s="58">
        <f t="shared" si="13"/>
        <v>117242.21894000001</v>
      </c>
      <c r="N30" s="58">
        <f t="shared" si="13"/>
        <v>122114.86003040001</v>
      </c>
      <c r="O30" s="58">
        <f t="shared" si="13"/>
        <v>127184.693115</v>
      </c>
      <c r="P30" s="58">
        <f t="shared" si="13"/>
        <v>131587.67329000001</v>
      </c>
      <c r="Q30" s="58">
        <f t="shared" si="13"/>
        <v>135780.10159619999</v>
      </c>
      <c r="R30" s="58">
        <f t="shared" si="13"/>
        <v>140139.213487</v>
      </c>
      <c r="S30" s="58">
        <f t="shared" si="13"/>
        <v>144596.33404599997</v>
      </c>
      <c r="T30" s="58">
        <f t="shared" si="13"/>
        <v>149189.12808599998</v>
      </c>
      <c r="U30" s="58">
        <f t="shared" si="13"/>
        <v>153972.83736070001</v>
      </c>
      <c r="V30" s="58">
        <f t="shared" si="13"/>
        <v>158797.17860500002</v>
      </c>
      <c r="W30" s="58">
        <f t="shared" si="13"/>
        <v>163593.44375100001</v>
      </c>
      <c r="X30" s="58">
        <f t="shared" si="13"/>
        <v>168566.015381</v>
      </c>
      <c r="Y30" s="58">
        <f t="shared" si="13"/>
        <v>173690.15111100001</v>
      </c>
      <c r="Z30" s="58">
        <f t="shared" si="13"/>
        <v>179137.85427000001</v>
      </c>
      <c r="AA30" s="58">
        <f t="shared" si="13"/>
        <v>184539.08750000002</v>
      </c>
      <c r="AB30" s="58">
        <f t="shared" si="13"/>
        <v>190085.50961000001</v>
      </c>
      <c r="AC30" s="58">
        <f t="shared" si="13"/>
        <v>195466.47295000002</v>
      </c>
      <c r="AD30" s="58">
        <f t="shared" si="13"/>
        <v>200835.92415500002</v>
      </c>
      <c r="AE30" s="58">
        <f t="shared" si="13"/>
        <v>205596.93989099999</v>
      </c>
      <c r="AF30" s="58">
        <f t="shared" si="13"/>
        <v>210381.236015</v>
      </c>
      <c r="AG30" s="58">
        <f t="shared" si="13"/>
        <v>215218.00657700002</v>
      </c>
      <c r="AH30" s="58">
        <f t="shared" si="13"/>
        <v>220184.42411800002</v>
      </c>
      <c r="AI30" s="58">
        <f t="shared" si="13"/>
        <v>225237.12584299999</v>
      </c>
      <c r="AJ30" s="58">
        <f t="shared" si="13"/>
        <v>230359.99281</v>
      </c>
      <c r="AK30" s="58">
        <f t="shared" si="13"/>
        <v>235476.235629</v>
      </c>
      <c r="AL30" s="58">
        <f t="shared" si="13"/>
        <v>241111.03444800002</v>
      </c>
      <c r="AM30" s="58">
        <f t="shared" si="13"/>
        <v>246550.23590600002</v>
      </c>
      <c r="AN30" s="58">
        <f t="shared" si="13"/>
        <v>251305.71776600002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59861.689570000002</v>
      </c>
      <c r="D6" s="58">
        <v>53360.100570000002</v>
      </c>
      <c r="E6" s="58">
        <v>51040.544379999999</v>
      </c>
      <c r="F6" s="58">
        <v>56653.07</v>
      </c>
      <c r="G6" s="58">
        <v>61003.921840000003</v>
      </c>
      <c r="H6" s="58">
        <v>53619.540159999997</v>
      </c>
      <c r="I6" s="58">
        <v>52786.691830000003</v>
      </c>
      <c r="J6" s="58">
        <v>54663.929120000001</v>
      </c>
      <c r="K6" s="58">
        <v>64040.856140000004</v>
      </c>
      <c r="L6" s="58">
        <v>55697.927159999999</v>
      </c>
      <c r="M6" s="58">
        <v>55476.690999999999</v>
      </c>
      <c r="N6" s="58">
        <v>59618.732029999999</v>
      </c>
      <c r="O6" s="58">
        <v>63184.615400000002</v>
      </c>
      <c r="P6" s="58">
        <v>56041.590889999999</v>
      </c>
      <c r="Q6" s="58">
        <v>51633.773589999997</v>
      </c>
      <c r="R6" s="58">
        <v>61145.500090000001</v>
      </c>
      <c r="S6" s="58">
        <v>61314.006110000002</v>
      </c>
      <c r="T6" s="58">
        <v>53430.650390000003</v>
      </c>
      <c r="U6" s="58">
        <v>50690.161070000002</v>
      </c>
      <c r="V6" s="58">
        <v>56936.385040000001</v>
      </c>
      <c r="W6" s="58">
        <v>65001.98171</v>
      </c>
      <c r="X6" s="58">
        <v>56776.076249999998</v>
      </c>
      <c r="Y6" s="58">
        <v>53169.253479999999</v>
      </c>
      <c r="Z6" s="58">
        <v>59083.974190000001</v>
      </c>
      <c r="AA6" s="58">
        <v>66263.165399999998</v>
      </c>
      <c r="AB6" s="58">
        <v>61733.9764</v>
      </c>
      <c r="AC6" s="58">
        <v>58346.494400000003</v>
      </c>
      <c r="AD6" s="58">
        <v>62359.754549999998</v>
      </c>
      <c r="AE6" s="58">
        <v>70634.716199999995</v>
      </c>
      <c r="AF6" s="58">
        <v>65416.207159999998</v>
      </c>
      <c r="AG6" s="58">
        <v>61148.780870000002</v>
      </c>
      <c r="AH6" s="58">
        <v>66276.203290000005</v>
      </c>
      <c r="AI6" s="58">
        <v>74925.295249999996</v>
      </c>
      <c r="AJ6" s="58">
        <v>70317.097840000002</v>
      </c>
      <c r="AK6" s="58">
        <v>64378.503810000002</v>
      </c>
      <c r="AL6" s="58">
        <v>67946.128800000006</v>
      </c>
      <c r="AM6" s="58">
        <v>73617.656180000005</v>
      </c>
      <c r="AN6" s="58">
        <v>70462.640920000005</v>
      </c>
      <c r="AO6" s="58">
        <v>67514.047080000004</v>
      </c>
      <c r="AP6" s="58">
        <v>71063.221489999996</v>
      </c>
      <c r="AQ6" s="58">
        <v>75845.700500000006</v>
      </c>
      <c r="AR6" s="58">
        <v>74773.594410000005</v>
      </c>
      <c r="AS6" s="58">
        <v>68263.08799</v>
      </c>
      <c r="AT6" s="58">
        <v>71860.678480000002</v>
      </c>
      <c r="AU6" s="58">
        <v>80223.155369999993</v>
      </c>
      <c r="AV6" s="58">
        <v>75725.531610000005</v>
      </c>
      <c r="AW6" s="58">
        <v>66292.527600000001</v>
      </c>
      <c r="AX6" s="58">
        <v>73277.477270000003</v>
      </c>
      <c r="AY6" s="58">
        <v>80214.940310000005</v>
      </c>
      <c r="AZ6" s="58">
        <v>76969.809980000005</v>
      </c>
      <c r="BA6" s="58">
        <v>68638.425889999999</v>
      </c>
      <c r="BB6" s="58">
        <v>73563.889370000004</v>
      </c>
      <c r="BC6" s="58">
        <v>80505.416570000001</v>
      </c>
      <c r="BD6" s="58">
        <v>74800.439979999996</v>
      </c>
      <c r="BE6" s="58">
        <v>69485.469100000002</v>
      </c>
      <c r="BF6" s="58">
        <v>73563.889370000004</v>
      </c>
      <c r="BG6" s="58">
        <v>81852.525569999998</v>
      </c>
      <c r="BH6" s="58">
        <v>77670.14039</v>
      </c>
      <c r="BI6" s="58">
        <v>71057.379889999997</v>
      </c>
      <c r="BJ6" s="58">
        <v>74844.405780000001</v>
      </c>
      <c r="BK6" s="58">
        <v>81605.113070000007</v>
      </c>
      <c r="BL6" s="58">
        <v>78549.056389999998</v>
      </c>
      <c r="BM6" s="58">
        <v>70427.038069999995</v>
      </c>
      <c r="BN6" s="58">
        <v>74922.012870000006</v>
      </c>
      <c r="BO6" s="58">
        <v>83656.118650000004</v>
      </c>
      <c r="BP6" s="58">
        <v>76735.236869999993</v>
      </c>
      <c r="BQ6" s="58">
        <v>72368.660839999997</v>
      </c>
      <c r="BR6" s="58">
        <v>77013.417310000004</v>
      </c>
      <c r="BS6" s="58">
        <v>83428.884650000007</v>
      </c>
      <c r="BT6" s="58">
        <v>78555.122730000003</v>
      </c>
      <c r="BU6" s="58">
        <v>73908.513030000002</v>
      </c>
      <c r="BV6" s="58">
        <v>77134.254310000004</v>
      </c>
      <c r="BW6" s="58">
        <v>84174.096650000007</v>
      </c>
      <c r="BX6" s="58">
        <v>78544.971439999994</v>
      </c>
      <c r="BY6" s="58">
        <v>74312.920050000001</v>
      </c>
      <c r="BZ6" s="58">
        <v>77134.254310000004</v>
      </c>
      <c r="CA6" s="58">
        <v>84174.096650000007</v>
      </c>
      <c r="CB6" s="58">
        <v>79077.612059999999</v>
      </c>
      <c r="CC6" s="58">
        <v>68244.89529</v>
      </c>
      <c r="CD6" s="58">
        <v>77134.254310000004</v>
      </c>
      <c r="CE6" s="58">
        <v>84252.15006</v>
      </c>
      <c r="CF6" s="58">
        <v>81137.285430000004</v>
      </c>
      <c r="CG6" s="58">
        <v>73561.591669999994</v>
      </c>
      <c r="CH6" s="58">
        <v>77175.920499999993</v>
      </c>
      <c r="CI6" s="58">
        <v>85243.638720000003</v>
      </c>
      <c r="CJ6" s="58">
        <v>80724.37513</v>
      </c>
      <c r="CK6" s="58">
        <v>71994.456569999995</v>
      </c>
      <c r="CL6" s="58">
        <v>77785.483399999997</v>
      </c>
      <c r="CM6" s="58">
        <v>86811.290970000002</v>
      </c>
      <c r="CN6" s="58">
        <v>79314.335380000004</v>
      </c>
      <c r="CO6" s="58">
        <v>75298.941900000005</v>
      </c>
      <c r="CP6" s="58">
        <v>78792.053289999996</v>
      </c>
      <c r="CQ6" s="58">
        <v>86844.194650000005</v>
      </c>
      <c r="CR6" s="58">
        <v>81814.662719999993</v>
      </c>
      <c r="CS6" s="58">
        <v>74760.804680000001</v>
      </c>
      <c r="CT6" s="58">
        <v>78288.146559999994</v>
      </c>
      <c r="CU6" s="58">
        <v>87227.720650000003</v>
      </c>
      <c r="CV6" s="58">
        <v>80032.280899999998</v>
      </c>
      <c r="CW6" s="58">
        <v>73177.760760000005</v>
      </c>
      <c r="CX6" s="58">
        <v>78159.279240000003</v>
      </c>
      <c r="CY6" s="58">
        <v>87227.720650000003</v>
      </c>
      <c r="CZ6" s="58">
        <v>82019.90191</v>
      </c>
      <c r="DA6" s="58">
        <v>76105.386050000001</v>
      </c>
      <c r="DB6" s="58">
        <v>78516.736069999999</v>
      </c>
      <c r="DC6" s="58">
        <v>87227.720650000003</v>
      </c>
      <c r="DD6" s="58">
        <v>82004.75735</v>
      </c>
      <c r="DE6" s="58">
        <v>74973.043030000001</v>
      </c>
      <c r="DF6" s="58">
        <v>78957.835770000005</v>
      </c>
      <c r="DG6" s="58">
        <v>87618.907890000002</v>
      </c>
      <c r="DH6" s="58">
        <v>78346.734129999997</v>
      </c>
      <c r="DI6" s="58">
        <v>74220.472970000003</v>
      </c>
      <c r="DJ6" s="58">
        <v>79326.854439999996</v>
      </c>
      <c r="DK6" s="58">
        <v>87618.907890000002</v>
      </c>
      <c r="DL6" s="58">
        <v>82088.272660000002</v>
      </c>
      <c r="DM6" s="58">
        <v>74681.460430000006</v>
      </c>
      <c r="DN6" s="58">
        <v>78739.030899999998</v>
      </c>
      <c r="DO6" s="58">
        <v>87618.907890000002</v>
      </c>
      <c r="DP6" s="58">
        <v>80481.247730000003</v>
      </c>
      <c r="DQ6" s="58">
        <v>71652.651899999997</v>
      </c>
      <c r="DR6" s="58">
        <v>78472.411900000006</v>
      </c>
      <c r="DS6" s="58">
        <v>87618.907890000002</v>
      </c>
      <c r="DT6" s="58">
        <v>82015.304340000002</v>
      </c>
      <c r="DU6" s="58">
        <v>73509.620559999996</v>
      </c>
      <c r="DV6" s="58">
        <v>78243.201579999994</v>
      </c>
      <c r="DW6" s="58">
        <v>87618.907890000002</v>
      </c>
      <c r="DX6" s="58">
        <v>82494.263130000007</v>
      </c>
      <c r="DY6" s="58">
        <v>73684.32501</v>
      </c>
      <c r="DZ6" s="58">
        <v>78186.29333</v>
      </c>
      <c r="EA6" s="58">
        <v>87618.907890000002</v>
      </c>
      <c r="EB6" s="58">
        <v>82119.516130000004</v>
      </c>
      <c r="EC6" s="58">
        <v>73833.401440000001</v>
      </c>
      <c r="ED6" s="58">
        <v>78266.242329999994</v>
      </c>
      <c r="EE6" s="58">
        <v>87618.907890000002</v>
      </c>
      <c r="EF6" s="58">
        <v>82167.290569999997</v>
      </c>
      <c r="EG6" s="58">
        <v>69244.931649999999</v>
      </c>
      <c r="EH6" s="58">
        <v>79238.260769999993</v>
      </c>
      <c r="EI6" s="58">
        <v>87618.907890000002</v>
      </c>
      <c r="EJ6" s="58">
        <v>82591.895130000004</v>
      </c>
      <c r="EK6" s="58">
        <v>71494.285730000003</v>
      </c>
      <c r="EL6" s="58">
        <v>78754.712209999998</v>
      </c>
      <c r="EM6" s="58">
        <v>87618.907890000002</v>
      </c>
      <c r="EN6" s="58">
        <v>82365.945129999993</v>
      </c>
      <c r="EO6" s="58">
        <v>71366.600690000007</v>
      </c>
      <c r="EP6" s="58">
        <v>78367.845209999999</v>
      </c>
      <c r="EQ6" s="58">
        <v>87618.907890000002</v>
      </c>
      <c r="ER6" s="58">
        <v>83101.579129999998</v>
      </c>
      <c r="ES6" s="58">
        <v>73443.581770000004</v>
      </c>
      <c r="ET6" s="58">
        <v>78335.538769999999</v>
      </c>
      <c r="EU6" s="58">
        <v>87011.695049999995</v>
      </c>
      <c r="EV6" s="58">
        <v>83225.917130000002</v>
      </c>
      <c r="EW6" s="58">
        <v>75155.2592</v>
      </c>
      <c r="EX6" s="58">
        <v>79244.852769999998</v>
      </c>
      <c r="EY6" s="58">
        <v>86324.355739999999</v>
      </c>
      <c r="EZ6" s="58">
        <v>83300.519929999995</v>
      </c>
      <c r="FA6" s="58">
        <v>75804.184630000003</v>
      </c>
      <c r="FB6" s="58">
        <v>78242.727079999997</v>
      </c>
    </row>
    <row r="7" spans="1:159" x14ac:dyDescent="0.25">
      <c r="B7" s="33" t="s">
        <v>2</v>
      </c>
      <c r="C7" s="58">
        <v>4560.8679080000002</v>
      </c>
      <c r="D7" s="58">
        <v>4593.8669220000002</v>
      </c>
      <c r="E7" s="58">
        <v>4617.517938</v>
      </c>
      <c r="F7" s="58">
        <v>4419.2012260000001</v>
      </c>
      <c r="G7" s="58">
        <v>4416.3087880000003</v>
      </c>
      <c r="H7" s="58">
        <v>4739.0984099999996</v>
      </c>
      <c r="I7" s="58">
        <v>4473.7992780000004</v>
      </c>
      <c r="J7" s="58">
        <v>4581.1485830000001</v>
      </c>
      <c r="K7" s="58">
        <v>4560.8679080000002</v>
      </c>
      <c r="L7" s="58">
        <v>4593.8669220000002</v>
      </c>
      <c r="M7" s="58">
        <v>4473.7992780000004</v>
      </c>
      <c r="N7" s="58">
        <v>4440.6317259999996</v>
      </c>
      <c r="O7" s="58">
        <v>4561.7519080000002</v>
      </c>
      <c r="P7" s="58">
        <v>4739.9794099999999</v>
      </c>
      <c r="Q7" s="58">
        <v>4618.4119380000002</v>
      </c>
      <c r="R7" s="58">
        <v>4441.5287259999996</v>
      </c>
      <c r="S7" s="58">
        <v>4911.4754480000001</v>
      </c>
      <c r="T7" s="58">
        <v>4997.6789099999996</v>
      </c>
      <c r="U7" s="58">
        <v>4854.4821179999999</v>
      </c>
      <c r="V7" s="58">
        <v>4836.8402260000003</v>
      </c>
      <c r="W7" s="58">
        <v>5096.3154480000003</v>
      </c>
      <c r="X7" s="58">
        <v>5057.3241500000004</v>
      </c>
      <c r="Y7" s="58">
        <v>4950.9601380000004</v>
      </c>
      <c r="Z7" s="58">
        <v>4898.7023259999996</v>
      </c>
      <c r="AA7" s="58">
        <v>5188.0165079999997</v>
      </c>
      <c r="AB7" s="58">
        <v>5251.2744499999999</v>
      </c>
      <c r="AC7" s="58">
        <v>4982.4464580000003</v>
      </c>
      <c r="AD7" s="58">
        <v>5086.3314259999997</v>
      </c>
      <c r="AE7" s="58">
        <v>5152.998619</v>
      </c>
      <c r="AF7" s="58">
        <v>5144.7812439999998</v>
      </c>
      <c r="AG7" s="58">
        <v>5235.3975810000002</v>
      </c>
      <c r="AH7" s="58">
        <v>5201.7607260000004</v>
      </c>
      <c r="AI7" s="58">
        <v>5466.6038280000002</v>
      </c>
      <c r="AJ7" s="58">
        <v>5407.2887609999998</v>
      </c>
      <c r="AK7" s="58">
        <v>4987.3744379999998</v>
      </c>
      <c r="AL7" s="58">
        <v>5340.7621259999996</v>
      </c>
      <c r="AM7" s="58">
        <v>7743.0322429999997</v>
      </c>
      <c r="AN7" s="58">
        <v>7761.9827379999997</v>
      </c>
      <c r="AO7" s="58">
        <v>7610.9166889999997</v>
      </c>
      <c r="AP7" s="58">
        <v>6406.2879409999996</v>
      </c>
      <c r="AQ7" s="58">
        <v>9438.4704390000006</v>
      </c>
      <c r="AR7" s="58">
        <v>5492.0283099999997</v>
      </c>
      <c r="AS7" s="58">
        <v>9343.6132379999999</v>
      </c>
      <c r="AT7" s="58">
        <v>9114.4954259999995</v>
      </c>
      <c r="AU7" s="58">
        <v>9530.9359480000003</v>
      </c>
      <c r="AV7" s="58">
        <v>9531.0668370000003</v>
      </c>
      <c r="AW7" s="58">
        <v>9163.0180380000002</v>
      </c>
      <c r="AX7" s="58">
        <v>8915.0858690000005</v>
      </c>
      <c r="AY7" s="58">
        <v>11977.318439999999</v>
      </c>
      <c r="AZ7" s="58">
        <v>8022.9143100000001</v>
      </c>
      <c r="BA7" s="58">
        <v>11763.305710000001</v>
      </c>
      <c r="BB7" s="58">
        <v>11835.15223</v>
      </c>
      <c r="BC7" s="58">
        <v>12071.882949999999</v>
      </c>
      <c r="BD7" s="58">
        <v>9538.1896419999994</v>
      </c>
      <c r="BE7" s="58">
        <v>11767.462579999999</v>
      </c>
      <c r="BF7" s="58">
        <v>11835.15223</v>
      </c>
      <c r="BG7" s="58">
        <v>12071.882949999999</v>
      </c>
      <c r="BH7" s="58">
        <v>6950.1906269999999</v>
      </c>
      <c r="BI7" s="58">
        <v>9302.7946979999997</v>
      </c>
      <c r="BJ7" s="58">
        <v>11833.557629999999</v>
      </c>
      <c r="BK7" s="58">
        <v>12071.882949999999</v>
      </c>
      <c r="BL7" s="58">
        <v>5492.4419610000004</v>
      </c>
      <c r="BM7" s="58">
        <v>9305.5084439999991</v>
      </c>
      <c r="BN7" s="58">
        <v>11835.15223</v>
      </c>
      <c r="BO7" s="58">
        <v>11999.934380000001</v>
      </c>
      <c r="BP7" s="58">
        <v>9873.1601649999993</v>
      </c>
      <c r="BQ7" s="58">
        <v>9039.8006710000009</v>
      </c>
      <c r="BR7" s="58">
        <v>11835.15223</v>
      </c>
      <c r="BS7" s="58">
        <v>11982.57107</v>
      </c>
      <c r="BT7" s="58">
        <v>9605.0541350000003</v>
      </c>
      <c r="BU7" s="58">
        <v>5368.4998379999997</v>
      </c>
      <c r="BV7" s="58">
        <v>11835.15223</v>
      </c>
      <c r="BW7" s="58">
        <v>11810.47789</v>
      </c>
      <c r="BX7" s="58">
        <v>8112.8644290000002</v>
      </c>
      <c r="BY7" s="58">
        <v>5371.5180579999997</v>
      </c>
      <c r="BZ7" s="58">
        <v>11835.15223</v>
      </c>
      <c r="CA7" s="58">
        <v>12072.83035</v>
      </c>
      <c r="CB7" s="58">
        <v>9158.6722640000007</v>
      </c>
      <c r="CC7" s="58">
        <v>11730.61844</v>
      </c>
      <c r="CD7" s="58">
        <v>11835.15223</v>
      </c>
      <c r="CE7" s="58">
        <v>12072.83035</v>
      </c>
      <c r="CF7" s="58">
        <v>6902.4637890000004</v>
      </c>
      <c r="CG7" s="58">
        <v>6346.9823500000002</v>
      </c>
      <c r="CH7" s="58">
        <v>11835.15223</v>
      </c>
      <c r="CI7" s="58">
        <v>12072.83035</v>
      </c>
      <c r="CJ7" s="58">
        <v>7905.3707029999996</v>
      </c>
      <c r="CK7" s="58">
        <v>10521.771479999999</v>
      </c>
      <c r="CL7" s="58">
        <v>11835.15223</v>
      </c>
      <c r="CM7" s="58">
        <v>12072.83035</v>
      </c>
      <c r="CN7" s="58">
        <v>10571.190039999999</v>
      </c>
      <c r="CO7" s="58">
        <v>5451.2593159999997</v>
      </c>
      <c r="CP7" s="58">
        <v>11835.15223</v>
      </c>
      <c r="CQ7" s="58">
        <v>12072.83035</v>
      </c>
      <c r="CR7" s="58">
        <v>7251.8654770000003</v>
      </c>
      <c r="CS7" s="58">
        <v>5368.7428380000001</v>
      </c>
      <c r="CT7" s="58">
        <v>11835.15223</v>
      </c>
      <c r="CU7" s="58">
        <v>12072.83035</v>
      </c>
      <c r="CV7" s="58">
        <v>9608.9008099999992</v>
      </c>
      <c r="CW7" s="58">
        <v>7898.481444</v>
      </c>
      <c r="CX7" s="58">
        <v>11835.15223</v>
      </c>
      <c r="CY7" s="58">
        <v>12072.83035</v>
      </c>
      <c r="CZ7" s="58">
        <v>8433.4733820000001</v>
      </c>
      <c r="DA7" s="58">
        <v>5369.0182379999997</v>
      </c>
      <c r="DB7" s="58">
        <v>11835.15223</v>
      </c>
      <c r="DC7" s="58">
        <v>12072.83035</v>
      </c>
      <c r="DD7" s="58">
        <v>7147.7117930000004</v>
      </c>
      <c r="DE7" s="58">
        <v>10141.68118</v>
      </c>
      <c r="DF7" s="58">
        <v>11835.15223</v>
      </c>
      <c r="DG7" s="58">
        <v>12072.83035</v>
      </c>
      <c r="DH7" s="58">
        <v>12139.132809999999</v>
      </c>
      <c r="DI7" s="58">
        <v>5369.0182379999997</v>
      </c>
      <c r="DJ7" s="58">
        <v>11819.010319999999</v>
      </c>
      <c r="DK7" s="58">
        <v>12072.83035</v>
      </c>
      <c r="DL7" s="58">
        <v>8201.3119729999999</v>
      </c>
      <c r="DM7" s="58">
        <v>11260.67959</v>
      </c>
      <c r="DN7" s="58">
        <v>11692.27403</v>
      </c>
      <c r="DO7" s="58">
        <v>12072.83035</v>
      </c>
      <c r="DP7" s="58">
        <v>11153.511979999999</v>
      </c>
      <c r="DQ7" s="58">
        <v>8573.0800980000004</v>
      </c>
      <c r="DR7" s="58">
        <v>11661.554620000001</v>
      </c>
      <c r="DS7" s="58">
        <v>12072.83035</v>
      </c>
      <c r="DT7" s="58">
        <v>10228.68412</v>
      </c>
      <c r="DU7" s="58">
        <v>9343.3378379999995</v>
      </c>
      <c r="DV7" s="58">
        <v>11835.15223</v>
      </c>
      <c r="DW7" s="58">
        <v>12072.83035</v>
      </c>
      <c r="DX7" s="58">
        <v>11467.787410000001</v>
      </c>
      <c r="DY7" s="58">
        <v>5624.3547150000004</v>
      </c>
      <c r="DZ7" s="58">
        <v>11833.557629999999</v>
      </c>
      <c r="EA7" s="58">
        <v>12072.83035</v>
      </c>
      <c r="EB7" s="58">
        <v>10572.382809999999</v>
      </c>
      <c r="EC7" s="58">
        <v>5369.0182379999997</v>
      </c>
      <c r="ED7" s="58">
        <v>11692.27403</v>
      </c>
      <c r="EE7" s="58">
        <v>12072.83035</v>
      </c>
      <c r="EF7" s="58">
        <v>12139.132809999999</v>
      </c>
      <c r="EG7" s="58">
        <v>10371.13596</v>
      </c>
      <c r="EH7" s="58">
        <v>11283.81126</v>
      </c>
      <c r="EI7" s="58">
        <v>12072.83035</v>
      </c>
      <c r="EJ7" s="58">
        <v>11877.840920000001</v>
      </c>
      <c r="EK7" s="58">
        <v>11700.37204</v>
      </c>
      <c r="EL7" s="58">
        <v>10870.362779999999</v>
      </c>
      <c r="EM7" s="58">
        <v>12072.83035</v>
      </c>
      <c r="EN7" s="58">
        <v>12072.404850000001</v>
      </c>
      <c r="EO7" s="58">
        <v>11910.938239999999</v>
      </c>
      <c r="EP7" s="58">
        <v>11570.055120000001</v>
      </c>
      <c r="EQ7" s="58">
        <v>12072.83035</v>
      </c>
      <c r="ER7" s="58">
        <v>12139.132809999999</v>
      </c>
      <c r="ES7" s="58">
        <v>9305.5084439999991</v>
      </c>
      <c r="ET7" s="58">
        <v>11835.15223</v>
      </c>
      <c r="EU7" s="58">
        <v>12518.18203</v>
      </c>
      <c r="EV7" s="58">
        <v>12606.803980000001</v>
      </c>
      <c r="EW7" s="58">
        <v>7693.333087</v>
      </c>
      <c r="EX7" s="58">
        <v>12279.984850000001</v>
      </c>
      <c r="EY7" s="58">
        <v>13881.923349999999</v>
      </c>
      <c r="EZ7" s="58">
        <v>14038.891310000001</v>
      </c>
      <c r="FA7" s="58">
        <v>11178.008239999999</v>
      </c>
      <c r="FB7" s="58">
        <v>13642.13673</v>
      </c>
    </row>
    <row r="8" spans="1:159" x14ac:dyDescent="0.25">
      <c r="B8" s="33" t="s">
        <v>3</v>
      </c>
      <c r="C8" s="58">
        <v>9367.9551580000007</v>
      </c>
      <c r="D8" s="58">
        <v>8520.7497239999993</v>
      </c>
      <c r="E8" s="58">
        <v>8520.5169920000008</v>
      </c>
      <c r="F8" s="58">
        <v>9423.2772669999995</v>
      </c>
      <c r="G8" s="58">
        <v>9606.2246529999993</v>
      </c>
      <c r="H8" s="58">
        <v>9632.469615</v>
      </c>
      <c r="I8" s="58">
        <v>9093.4530439999999</v>
      </c>
      <c r="J8" s="58">
        <v>10000.18333</v>
      </c>
      <c r="K8" s="58">
        <v>10130.9344</v>
      </c>
      <c r="L8" s="58">
        <v>10437.290349999999</v>
      </c>
      <c r="M8" s="58">
        <v>8888.9886819999992</v>
      </c>
      <c r="N8" s="58">
        <v>10035.33452</v>
      </c>
      <c r="O8" s="58">
        <v>10303.089980000001</v>
      </c>
      <c r="P8" s="58">
        <v>9625.0843929999992</v>
      </c>
      <c r="Q8" s="58">
        <v>9833.9968160000008</v>
      </c>
      <c r="R8" s="58">
        <v>9113.5398409999998</v>
      </c>
      <c r="S8" s="58">
        <v>10759.30062</v>
      </c>
      <c r="T8" s="58">
        <v>10636.324909999999</v>
      </c>
      <c r="U8" s="58">
        <v>10034.57654</v>
      </c>
      <c r="V8" s="58">
        <v>10903.565930000001</v>
      </c>
      <c r="W8" s="58">
        <v>10472.932349999999</v>
      </c>
      <c r="X8" s="58">
        <v>10834.29711</v>
      </c>
      <c r="Y8" s="58">
        <v>11067.415290000001</v>
      </c>
      <c r="Z8" s="58">
        <v>11309.97841</v>
      </c>
      <c r="AA8" s="58">
        <v>10678.09923</v>
      </c>
      <c r="AB8" s="58">
        <v>6181.683446</v>
      </c>
      <c r="AC8" s="58">
        <v>10008.142089999999</v>
      </c>
      <c r="AD8" s="58">
        <v>10044.16617</v>
      </c>
      <c r="AE8" s="58">
        <v>10677.308199999999</v>
      </c>
      <c r="AF8" s="58">
        <v>7912.3349980000003</v>
      </c>
      <c r="AG8" s="58">
        <v>9698.4136350000008</v>
      </c>
      <c r="AH8" s="58">
        <v>10678.09923</v>
      </c>
      <c r="AI8" s="58">
        <v>10718.16022</v>
      </c>
      <c r="AJ8" s="58">
        <v>6756.3249470000001</v>
      </c>
      <c r="AK8" s="58">
        <v>10688.995150000001</v>
      </c>
      <c r="AL8" s="58">
        <v>11640.02579</v>
      </c>
      <c r="AM8" s="58">
        <v>12879.45465</v>
      </c>
      <c r="AN8" s="58">
        <v>8477.8305939999991</v>
      </c>
      <c r="AO8" s="58">
        <v>10896.017690000001</v>
      </c>
      <c r="AP8" s="58">
        <v>12319.593709999999</v>
      </c>
      <c r="AQ8" s="58">
        <v>12880.02313</v>
      </c>
      <c r="AR8" s="58">
        <v>10631.29413</v>
      </c>
      <c r="AS8" s="58">
        <v>11510.926729999999</v>
      </c>
      <c r="AT8" s="58">
        <v>12668.73698</v>
      </c>
      <c r="AU8" s="58">
        <v>11642.083860000001</v>
      </c>
      <c r="AV8" s="58">
        <v>11439.18079</v>
      </c>
      <c r="AW8" s="58">
        <v>12195.024890000001</v>
      </c>
      <c r="AX8" s="58">
        <v>12952.39255</v>
      </c>
      <c r="AY8" s="58">
        <v>14619.263290000001</v>
      </c>
      <c r="AZ8" s="58">
        <v>13883.07789</v>
      </c>
      <c r="BA8" s="58">
        <v>12194.683569999999</v>
      </c>
      <c r="BB8" s="58">
        <v>14619.263290000001</v>
      </c>
      <c r="BC8" s="58">
        <v>14619.54754</v>
      </c>
      <c r="BD8" s="58">
        <v>13651.277050000001</v>
      </c>
      <c r="BE8" s="58">
        <v>13034.817719999999</v>
      </c>
      <c r="BF8" s="58">
        <v>14619.54754</v>
      </c>
      <c r="BG8" s="58">
        <v>14619.83178</v>
      </c>
      <c r="BH8" s="58">
        <v>13614.96092</v>
      </c>
      <c r="BI8" s="58">
        <v>14593.30257</v>
      </c>
      <c r="BJ8" s="58">
        <v>14619.83178</v>
      </c>
      <c r="BK8" s="58">
        <v>14619.83178</v>
      </c>
      <c r="BL8" s="58">
        <v>14055.5352</v>
      </c>
      <c r="BM8" s="58">
        <v>12580.87298</v>
      </c>
      <c r="BN8" s="58">
        <v>14619.83178</v>
      </c>
      <c r="BO8" s="58">
        <v>14602.049720000001</v>
      </c>
      <c r="BP8" s="58">
        <v>13688.71243</v>
      </c>
      <c r="BQ8" s="58">
        <v>14619.64228</v>
      </c>
      <c r="BR8" s="58">
        <v>14619.64228</v>
      </c>
      <c r="BS8" s="58">
        <v>14619.64228</v>
      </c>
      <c r="BT8" s="58">
        <v>12884.82186</v>
      </c>
      <c r="BU8" s="58">
        <v>14619.64228</v>
      </c>
      <c r="BV8" s="58">
        <v>14619.64228</v>
      </c>
      <c r="BW8" s="58">
        <v>14619.64228</v>
      </c>
      <c r="BX8" s="58">
        <v>14450.992340000001</v>
      </c>
      <c r="BY8" s="58">
        <v>13690.17268</v>
      </c>
      <c r="BZ8" s="58">
        <v>14619.64228</v>
      </c>
      <c r="CA8" s="58">
        <v>15306.93815</v>
      </c>
      <c r="CB8" s="58">
        <v>15031.22393</v>
      </c>
      <c r="CC8" s="58">
        <v>15205.53484</v>
      </c>
      <c r="CD8" s="58">
        <v>15306.93815</v>
      </c>
      <c r="CE8" s="58">
        <v>16183.349340000001</v>
      </c>
      <c r="CF8" s="58">
        <v>16183.349340000001</v>
      </c>
      <c r="CG8" s="58">
        <v>15658.4501</v>
      </c>
      <c r="CH8" s="58">
        <v>16183.349340000001</v>
      </c>
      <c r="CI8" s="58">
        <v>17059.760539999999</v>
      </c>
      <c r="CJ8" s="58">
        <v>16528.22899</v>
      </c>
      <c r="CK8" s="58">
        <v>16029.38522</v>
      </c>
      <c r="CL8" s="58">
        <v>17059.760539999999</v>
      </c>
      <c r="CM8" s="58">
        <v>17936.361229999999</v>
      </c>
      <c r="CN8" s="58">
        <v>17698.545859999998</v>
      </c>
      <c r="CO8" s="58">
        <v>17396.302439999999</v>
      </c>
      <c r="CP8" s="58">
        <v>17936.361229999999</v>
      </c>
      <c r="CQ8" s="58">
        <v>18812.772420000001</v>
      </c>
      <c r="CR8" s="58">
        <v>18812.772420000001</v>
      </c>
      <c r="CS8" s="58">
        <v>17842.84578</v>
      </c>
      <c r="CT8" s="58">
        <v>18812.772420000001</v>
      </c>
      <c r="CU8" s="58">
        <v>19689.18361</v>
      </c>
      <c r="CV8" s="58">
        <v>19184.181270000001</v>
      </c>
      <c r="CW8" s="58">
        <v>19159.831249999999</v>
      </c>
      <c r="CX8" s="58">
        <v>19689.18361</v>
      </c>
      <c r="CY8" s="58">
        <v>20565.784299999999</v>
      </c>
      <c r="CZ8" s="58">
        <v>18750.428790000002</v>
      </c>
      <c r="DA8" s="58">
        <v>19685.58322</v>
      </c>
      <c r="DB8" s="58">
        <v>20565.784299999999</v>
      </c>
      <c r="DC8" s="58">
        <v>21442.195489999998</v>
      </c>
      <c r="DD8" s="58">
        <v>20770.438160000002</v>
      </c>
      <c r="DE8" s="58">
        <v>21442.195489999998</v>
      </c>
      <c r="DF8" s="58">
        <v>20916.348010000002</v>
      </c>
      <c r="DG8" s="58">
        <v>22318.606680000001</v>
      </c>
      <c r="DH8" s="58">
        <v>21613.681570000001</v>
      </c>
      <c r="DI8" s="58">
        <v>22318.606680000001</v>
      </c>
      <c r="DJ8" s="58">
        <v>22318.606680000001</v>
      </c>
      <c r="DK8" s="58">
        <v>23195.017879999999</v>
      </c>
      <c r="DL8" s="58">
        <v>23195.017879999999</v>
      </c>
      <c r="DM8" s="58">
        <v>20762.858380000001</v>
      </c>
      <c r="DN8" s="58">
        <v>23014.99828</v>
      </c>
      <c r="DO8" s="58">
        <v>23405.783090000001</v>
      </c>
      <c r="DP8" s="58">
        <v>22018.684730000001</v>
      </c>
      <c r="DQ8" s="58">
        <v>21223.015599999999</v>
      </c>
      <c r="DR8" s="58">
        <v>23405.783090000001</v>
      </c>
      <c r="DS8" s="58">
        <v>23853.576389999998</v>
      </c>
      <c r="DT8" s="58">
        <v>22348.991549999999</v>
      </c>
      <c r="DU8" s="58">
        <v>22663.001110000001</v>
      </c>
      <c r="DV8" s="58">
        <v>23853.576389999998</v>
      </c>
      <c r="DW8" s="58">
        <v>24305.242719999998</v>
      </c>
      <c r="DX8" s="58">
        <v>22911.512060000001</v>
      </c>
      <c r="DY8" s="58">
        <v>23813.504980000002</v>
      </c>
      <c r="DZ8" s="58">
        <v>24305.242719999998</v>
      </c>
      <c r="EA8" s="58">
        <v>24767.900880000001</v>
      </c>
      <c r="EB8" s="58">
        <v>24767.900880000001</v>
      </c>
      <c r="EC8" s="58">
        <v>24767.900880000001</v>
      </c>
      <c r="ED8" s="58">
        <v>24767.900880000001</v>
      </c>
      <c r="EE8" s="58">
        <v>25046.88177</v>
      </c>
      <c r="EF8" s="58">
        <v>25046.88177</v>
      </c>
      <c r="EG8" s="58">
        <v>25046.88177</v>
      </c>
      <c r="EH8" s="58">
        <v>24353.332590000002</v>
      </c>
      <c r="EI8" s="58">
        <v>26301.357400000001</v>
      </c>
      <c r="EJ8" s="58">
        <v>26301.357400000001</v>
      </c>
      <c r="EK8" s="58">
        <v>24976.792160000001</v>
      </c>
      <c r="EL8" s="58">
        <v>26301.357400000001</v>
      </c>
      <c r="EM8" s="58">
        <v>27219.869019999998</v>
      </c>
      <c r="EN8" s="58">
        <v>27219.869019999998</v>
      </c>
      <c r="EO8" s="58">
        <v>25449.306089999998</v>
      </c>
      <c r="EP8" s="58">
        <v>27039.849419999999</v>
      </c>
      <c r="EQ8" s="58">
        <v>27776.783759999998</v>
      </c>
      <c r="ER8" s="58">
        <v>27776.783759999998</v>
      </c>
      <c r="ES8" s="58">
        <v>25208.18836</v>
      </c>
      <c r="ET8" s="58">
        <v>27776.783759999998</v>
      </c>
      <c r="EU8" s="58">
        <v>27776.783759999998</v>
      </c>
      <c r="EV8" s="58">
        <v>27776.783759999998</v>
      </c>
      <c r="EW8" s="58">
        <v>25977.53527</v>
      </c>
      <c r="EX8" s="58">
        <v>25210.757369999999</v>
      </c>
      <c r="EY8" s="58">
        <v>27776.783759999998</v>
      </c>
      <c r="EZ8" s="58">
        <v>27776.783759999998</v>
      </c>
      <c r="FA8" s="58">
        <v>27271.781419999999</v>
      </c>
      <c r="FB8" s="58">
        <v>27410.112270000001</v>
      </c>
    </row>
    <row r="9" spans="1:159" x14ac:dyDescent="0.25">
      <c r="B9" s="33" t="s">
        <v>4</v>
      </c>
      <c r="C9" s="58">
        <v>2095.2449999999999</v>
      </c>
      <c r="D9" s="58">
        <v>2110.2449999999999</v>
      </c>
      <c r="E9" s="58">
        <v>1840.095</v>
      </c>
      <c r="F9" s="58">
        <v>1570.02</v>
      </c>
      <c r="G9" s="58">
        <v>1840.095</v>
      </c>
      <c r="H9" s="58">
        <v>1712.4120680000001</v>
      </c>
      <c r="I9" s="58">
        <v>2380.3200000000002</v>
      </c>
      <c r="J9" s="58">
        <v>2380.3200000000002</v>
      </c>
      <c r="K9" s="58">
        <v>2380.3200000000002</v>
      </c>
      <c r="L9" s="58">
        <v>2110.2449999999999</v>
      </c>
      <c r="M9" s="58">
        <v>2106.5700000000002</v>
      </c>
      <c r="N9" s="58">
        <v>2380.3200000000002</v>
      </c>
      <c r="O9" s="58">
        <v>2251.580876</v>
      </c>
      <c r="P9" s="58">
        <v>2110.2449999999999</v>
      </c>
      <c r="Q9" s="58">
        <v>2380.3200000000002</v>
      </c>
      <c r="R9" s="58">
        <v>2106.5700000000002</v>
      </c>
      <c r="S9" s="58">
        <v>1566.345</v>
      </c>
      <c r="T9" s="58">
        <v>2245.2231849999998</v>
      </c>
      <c r="U9" s="58">
        <v>2380.3200000000002</v>
      </c>
      <c r="V9" s="58">
        <v>1584.9963130000001</v>
      </c>
      <c r="W9" s="58">
        <v>2380.3200000000002</v>
      </c>
      <c r="X9" s="58">
        <v>2110.2449999999999</v>
      </c>
      <c r="Y9" s="58">
        <v>2305.3200000000002</v>
      </c>
      <c r="Z9" s="58">
        <v>1840.095</v>
      </c>
      <c r="AA9" s="58">
        <v>1969.464479</v>
      </c>
      <c r="AB9" s="58">
        <v>2380.3200000000002</v>
      </c>
      <c r="AC9" s="58">
        <v>1840.095</v>
      </c>
      <c r="AD9" s="58">
        <v>2380.3200000000002</v>
      </c>
      <c r="AE9" s="58">
        <v>2635.32</v>
      </c>
      <c r="AF9" s="58">
        <v>2091.4949999999999</v>
      </c>
      <c r="AG9" s="58">
        <v>2635.32</v>
      </c>
      <c r="AH9" s="58">
        <v>1919.0838100000001</v>
      </c>
      <c r="AI9" s="58">
        <v>2095.0949999999998</v>
      </c>
      <c r="AJ9" s="58">
        <v>2635.32</v>
      </c>
      <c r="AK9" s="58">
        <v>2016.4967119999999</v>
      </c>
      <c r="AL9" s="58">
        <v>2361.5700000000002</v>
      </c>
      <c r="AM9" s="58">
        <v>2635.32</v>
      </c>
      <c r="AN9" s="58">
        <v>2365.2449999999999</v>
      </c>
      <c r="AO9" s="58">
        <v>2177.0700000000002</v>
      </c>
      <c r="AP9" s="58">
        <v>2361.5700000000002</v>
      </c>
      <c r="AQ9" s="58">
        <v>2635.32</v>
      </c>
      <c r="AR9" s="58">
        <v>2512.9806870000002</v>
      </c>
      <c r="AS9" s="58">
        <v>2450.8200000000002</v>
      </c>
      <c r="AT9" s="58">
        <v>2635.32</v>
      </c>
      <c r="AU9" s="58">
        <v>2635.32</v>
      </c>
      <c r="AV9" s="58">
        <v>2365.2449999999999</v>
      </c>
      <c r="AW9" s="58">
        <v>2176.8000000000002</v>
      </c>
      <c r="AX9" s="58">
        <v>2635.32</v>
      </c>
      <c r="AY9" s="58">
        <v>2635.32</v>
      </c>
      <c r="AZ9" s="58">
        <v>2095.0949999999998</v>
      </c>
      <c r="BA9" s="58">
        <v>2349.860729</v>
      </c>
      <c r="BB9" s="58">
        <v>2635.32</v>
      </c>
      <c r="BC9" s="58">
        <v>2635.32</v>
      </c>
      <c r="BD9" s="58">
        <v>2165.925475</v>
      </c>
      <c r="BE9" s="58">
        <v>1821.345</v>
      </c>
      <c r="BF9" s="58">
        <v>2635.32</v>
      </c>
      <c r="BG9" s="58">
        <v>2635.32</v>
      </c>
      <c r="BH9" s="58">
        <v>2635.32</v>
      </c>
      <c r="BI9" s="58">
        <v>1821.345</v>
      </c>
      <c r="BJ9" s="58">
        <v>2635.32</v>
      </c>
      <c r="BK9" s="58">
        <v>2635.32</v>
      </c>
      <c r="BL9" s="58">
        <v>2635.32</v>
      </c>
      <c r="BM9" s="58">
        <v>2365.2449999999999</v>
      </c>
      <c r="BN9" s="58">
        <v>2635.32</v>
      </c>
      <c r="BO9" s="58">
        <v>2635.32</v>
      </c>
      <c r="BP9" s="58">
        <v>2365.2449999999999</v>
      </c>
      <c r="BQ9" s="58">
        <v>1821.345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1414.8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531.29521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6984.634059</v>
      </c>
      <c r="BL10" s="58">
        <v>6482.1848890000001</v>
      </c>
      <c r="BM10" s="58">
        <v>6482.1848890000001</v>
      </c>
      <c r="BN10" s="58">
        <v>6482.1848890000001</v>
      </c>
      <c r="BO10" s="58">
        <v>8664.5323599999992</v>
      </c>
      <c r="BP10" s="58">
        <v>8012.782228</v>
      </c>
      <c r="BQ10" s="58">
        <v>8012.782228</v>
      </c>
      <c r="BR10" s="58">
        <v>8012.782228</v>
      </c>
      <c r="BS10" s="58">
        <v>12734.17067</v>
      </c>
      <c r="BT10" s="58">
        <v>11720.73143</v>
      </c>
      <c r="BU10" s="58">
        <v>11720.73143</v>
      </c>
      <c r="BV10" s="58">
        <v>11720.73143</v>
      </c>
      <c r="BW10" s="58">
        <v>12734.17067</v>
      </c>
      <c r="BX10" s="58">
        <v>11720.73143</v>
      </c>
      <c r="BY10" s="58">
        <v>11720.73143</v>
      </c>
      <c r="BZ10" s="58">
        <v>11720.73143</v>
      </c>
      <c r="CA10" s="58">
        <v>12734.17067</v>
      </c>
      <c r="CB10" s="58">
        <v>11720.73143</v>
      </c>
      <c r="CC10" s="58">
        <v>11720.73143</v>
      </c>
      <c r="CD10" s="58">
        <v>11720.73143</v>
      </c>
      <c r="CE10" s="58">
        <v>12734.17067</v>
      </c>
      <c r="CF10" s="58">
        <v>11720.73143</v>
      </c>
      <c r="CG10" s="58">
        <v>11720.73143</v>
      </c>
      <c r="CH10" s="58">
        <v>11720.73143</v>
      </c>
      <c r="CI10" s="58">
        <v>12734.17067</v>
      </c>
      <c r="CJ10" s="58">
        <v>11720.73143</v>
      </c>
      <c r="CK10" s="58">
        <v>11720.73143</v>
      </c>
      <c r="CL10" s="58">
        <v>11720.73143</v>
      </c>
      <c r="CM10" s="58">
        <v>12734.17067</v>
      </c>
      <c r="CN10" s="58">
        <v>11720.73143</v>
      </c>
      <c r="CO10" s="58">
        <v>11720.73143</v>
      </c>
      <c r="CP10" s="58">
        <v>11720.73143</v>
      </c>
      <c r="CQ10" s="58">
        <v>12734.17067</v>
      </c>
      <c r="CR10" s="58">
        <v>11720.73143</v>
      </c>
      <c r="CS10" s="58">
        <v>11720.73143</v>
      </c>
      <c r="CT10" s="58">
        <v>11720.73143</v>
      </c>
      <c r="CU10" s="58">
        <v>12734.17067</v>
      </c>
      <c r="CV10" s="58">
        <v>11720.73143</v>
      </c>
      <c r="CW10" s="58">
        <v>11720.73143</v>
      </c>
      <c r="CX10" s="58">
        <v>11720.73143</v>
      </c>
      <c r="CY10" s="58">
        <v>15190.462890000001</v>
      </c>
      <c r="CZ10" s="58">
        <v>13958.72068</v>
      </c>
      <c r="DA10" s="58">
        <v>13958.72068</v>
      </c>
      <c r="DB10" s="58">
        <v>13958.72068</v>
      </c>
      <c r="DC10" s="58">
        <v>19330.174620000002</v>
      </c>
      <c r="DD10" s="58">
        <v>17730.515530000001</v>
      </c>
      <c r="DE10" s="58">
        <v>17730.515530000001</v>
      </c>
      <c r="DF10" s="58">
        <v>17730.515530000001</v>
      </c>
      <c r="DG10" s="58">
        <v>21366.836289999999</v>
      </c>
      <c r="DH10" s="58">
        <v>19586.168900000001</v>
      </c>
      <c r="DI10" s="58">
        <v>19586.168900000001</v>
      </c>
      <c r="DJ10" s="58">
        <v>19586.168900000001</v>
      </c>
      <c r="DK10" s="58">
        <v>21366.836289999999</v>
      </c>
      <c r="DL10" s="58">
        <v>19586.168900000001</v>
      </c>
      <c r="DM10" s="58">
        <v>19586.168900000001</v>
      </c>
      <c r="DN10" s="58">
        <v>19586.168900000001</v>
      </c>
      <c r="DO10" s="58">
        <v>21366.836289999999</v>
      </c>
      <c r="DP10" s="58">
        <v>19586.168900000001</v>
      </c>
      <c r="DQ10" s="58">
        <v>19586.168900000001</v>
      </c>
      <c r="DR10" s="58">
        <v>19586.168900000001</v>
      </c>
      <c r="DS10" s="58">
        <v>21366.836289999999</v>
      </c>
      <c r="DT10" s="58">
        <v>19586.168900000001</v>
      </c>
      <c r="DU10" s="58">
        <v>19586.168900000001</v>
      </c>
      <c r="DV10" s="58">
        <v>19586.168900000001</v>
      </c>
      <c r="DW10" s="58">
        <v>21366.836289999999</v>
      </c>
      <c r="DX10" s="58">
        <v>19586.168900000001</v>
      </c>
      <c r="DY10" s="58">
        <v>19586.168900000001</v>
      </c>
      <c r="DZ10" s="58">
        <v>19586.168900000001</v>
      </c>
      <c r="EA10" s="58">
        <v>21366.836289999999</v>
      </c>
      <c r="EB10" s="58">
        <v>19586.168900000001</v>
      </c>
      <c r="EC10" s="58">
        <v>19586.168900000001</v>
      </c>
      <c r="ED10" s="58">
        <v>19586.168900000001</v>
      </c>
      <c r="EE10" s="58">
        <v>21366.836289999999</v>
      </c>
      <c r="EF10" s="58">
        <v>19586.168900000001</v>
      </c>
      <c r="EG10" s="58">
        <v>19586.168900000001</v>
      </c>
      <c r="EH10" s="58">
        <v>19586.168900000001</v>
      </c>
      <c r="EI10" s="58">
        <v>21366.836289999999</v>
      </c>
      <c r="EJ10" s="58">
        <v>19586.168900000001</v>
      </c>
      <c r="EK10" s="58">
        <v>19586.168900000001</v>
      </c>
      <c r="EL10" s="58">
        <v>19586.168900000001</v>
      </c>
      <c r="EM10" s="58">
        <v>21366.836289999999</v>
      </c>
      <c r="EN10" s="58">
        <v>19586.168900000001</v>
      </c>
      <c r="EO10" s="58">
        <v>19586.168900000001</v>
      </c>
      <c r="EP10" s="58">
        <v>19586.168900000001</v>
      </c>
      <c r="EQ10" s="58">
        <v>21366.836289999999</v>
      </c>
      <c r="ER10" s="58">
        <v>19586.168900000001</v>
      </c>
      <c r="ES10" s="58">
        <v>19586.168900000001</v>
      </c>
      <c r="ET10" s="58">
        <v>19586.168900000001</v>
      </c>
      <c r="EU10" s="58">
        <v>21366.836289999999</v>
      </c>
      <c r="EV10" s="58">
        <v>19586.168900000001</v>
      </c>
      <c r="EW10" s="58">
        <v>19586.168900000001</v>
      </c>
      <c r="EX10" s="58">
        <v>19586.168900000001</v>
      </c>
      <c r="EY10" s="58">
        <v>21366.836289999999</v>
      </c>
      <c r="EZ10" s="58">
        <v>19586.168900000001</v>
      </c>
      <c r="FA10" s="58">
        <v>19586.168900000001</v>
      </c>
      <c r="FB10" s="58">
        <v>19586.168900000001</v>
      </c>
    </row>
    <row r="11" spans="1:159" x14ac:dyDescent="0.25">
      <c r="B11" s="33" t="s">
        <v>58</v>
      </c>
      <c r="C11" s="58">
        <v>2494.0556459999998</v>
      </c>
      <c r="D11" s="58">
        <v>3106.5512159999998</v>
      </c>
      <c r="E11" s="58">
        <v>3734.6461949999998</v>
      </c>
      <c r="F11" s="58">
        <v>2970.2080150000002</v>
      </c>
      <c r="G11" s="58">
        <v>3887.8708350000002</v>
      </c>
      <c r="H11" s="58">
        <v>4079.0021620000002</v>
      </c>
      <c r="I11" s="58">
        <v>2949.5343849999999</v>
      </c>
      <c r="J11" s="58">
        <v>4394.7315049999997</v>
      </c>
      <c r="K11" s="58">
        <v>3785.6240710000002</v>
      </c>
      <c r="L11" s="58">
        <v>4232.155205</v>
      </c>
      <c r="M11" s="58">
        <v>3245.7956129999998</v>
      </c>
      <c r="N11" s="58">
        <v>3536.4962679999999</v>
      </c>
      <c r="O11" s="58">
        <v>4337.0773239999999</v>
      </c>
      <c r="P11" s="58">
        <v>4112.8900659999999</v>
      </c>
      <c r="Q11" s="58">
        <v>4731.10466</v>
      </c>
      <c r="R11" s="58">
        <v>3553.101404</v>
      </c>
      <c r="S11" s="58">
        <v>4248.1097449999997</v>
      </c>
      <c r="T11" s="58">
        <v>3863.1815980000001</v>
      </c>
      <c r="U11" s="58">
        <v>4184.3346860000001</v>
      </c>
      <c r="V11" s="58">
        <v>4171.6119019999996</v>
      </c>
      <c r="W11" s="58">
        <v>3820.136841</v>
      </c>
      <c r="X11" s="58">
        <v>3707.8146240000001</v>
      </c>
      <c r="Y11" s="58">
        <v>4023.2279060000001</v>
      </c>
      <c r="Z11" s="58">
        <v>4330.6824280000001</v>
      </c>
      <c r="AA11" s="58">
        <v>3445.7885780000001</v>
      </c>
      <c r="AB11" s="58">
        <v>4497.8164109999998</v>
      </c>
      <c r="AC11" s="58">
        <v>2900.9478439999998</v>
      </c>
      <c r="AD11" s="58">
        <v>3929.8072109999998</v>
      </c>
      <c r="AE11" s="58">
        <v>3595.2916169999999</v>
      </c>
      <c r="AF11" s="58">
        <v>3982.486629</v>
      </c>
      <c r="AG11" s="58">
        <v>3760.718699</v>
      </c>
      <c r="AH11" s="58">
        <v>3662.8829019999998</v>
      </c>
      <c r="AI11" s="58">
        <v>4083.4246050000002</v>
      </c>
      <c r="AJ11" s="58">
        <v>4371.9921880000002</v>
      </c>
      <c r="AK11" s="58">
        <v>3463.095515</v>
      </c>
      <c r="AL11" s="58">
        <v>4482.3048909999998</v>
      </c>
      <c r="AM11" s="58">
        <v>4550.6374139999998</v>
      </c>
      <c r="AN11" s="58">
        <v>4401.3638060000003</v>
      </c>
      <c r="AO11" s="58">
        <v>2637.3580069999998</v>
      </c>
      <c r="AP11" s="58">
        <v>4343.3785470000003</v>
      </c>
      <c r="AQ11" s="58">
        <v>4550.6374139999998</v>
      </c>
      <c r="AR11" s="58">
        <v>4499.6166069999999</v>
      </c>
      <c r="AS11" s="58">
        <v>2806.3174669999999</v>
      </c>
      <c r="AT11" s="58">
        <v>4346.9643560000004</v>
      </c>
      <c r="AU11" s="58">
        <v>4693.6910369999996</v>
      </c>
      <c r="AV11" s="58">
        <v>3002.305261</v>
      </c>
      <c r="AW11" s="58">
        <v>4691.180773</v>
      </c>
      <c r="AX11" s="58">
        <v>4691.180773</v>
      </c>
      <c r="AY11" s="58">
        <v>3439.6176799999998</v>
      </c>
      <c r="AZ11" s="58">
        <v>2719.9661930000002</v>
      </c>
      <c r="BA11" s="58">
        <v>3364.6119389999999</v>
      </c>
      <c r="BB11" s="58">
        <v>3759.2477469999999</v>
      </c>
      <c r="BC11" s="58">
        <v>2309.6630970000001</v>
      </c>
      <c r="BD11" s="58">
        <v>2116.900545</v>
      </c>
      <c r="BE11" s="58">
        <v>1389.6967360000001</v>
      </c>
      <c r="BF11" s="58">
        <v>2307.152834</v>
      </c>
      <c r="BG11" s="58">
        <v>2149.718222</v>
      </c>
      <c r="BH11" s="58">
        <v>2089.855603</v>
      </c>
      <c r="BI11" s="58">
        <v>1269.6118899999999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411.65108320000002</v>
      </c>
      <c r="D12" s="58">
        <v>3770.2183359999999</v>
      </c>
      <c r="E12" s="58">
        <v>5113.9313579999998</v>
      </c>
      <c r="F12" s="58">
        <v>3280.7135659999999</v>
      </c>
      <c r="G12" s="58">
        <v>417.05788369999999</v>
      </c>
      <c r="H12" s="58">
        <v>3874.5425989999999</v>
      </c>
      <c r="I12" s="58">
        <v>5363.2382870000001</v>
      </c>
      <c r="J12" s="58">
        <v>3522.5777899999998</v>
      </c>
      <c r="K12" s="58">
        <v>712.43564949999995</v>
      </c>
      <c r="L12" s="58">
        <v>4628.5837350000002</v>
      </c>
      <c r="M12" s="58">
        <v>6066.5689259999999</v>
      </c>
      <c r="N12" s="58">
        <v>4055.1301400000002</v>
      </c>
      <c r="O12" s="58">
        <v>755.94603670000004</v>
      </c>
      <c r="P12" s="58">
        <v>4804.2867930000002</v>
      </c>
      <c r="Q12" s="58">
        <v>6465.3819510000003</v>
      </c>
      <c r="R12" s="58">
        <v>4041.0196799999999</v>
      </c>
      <c r="S12" s="58">
        <v>787.27024400000005</v>
      </c>
      <c r="T12" s="58">
        <v>4897.788638</v>
      </c>
      <c r="U12" s="58">
        <v>6519.6336469999997</v>
      </c>
      <c r="V12" s="58">
        <v>4378.7364889999999</v>
      </c>
      <c r="W12" s="58">
        <v>786.07072010000002</v>
      </c>
      <c r="X12" s="58">
        <v>5070.3810629999998</v>
      </c>
      <c r="Y12" s="58">
        <v>7031.2333259999996</v>
      </c>
      <c r="Z12" s="58">
        <v>4543.9052419999998</v>
      </c>
      <c r="AA12" s="58">
        <v>925.42462509999996</v>
      </c>
      <c r="AB12" s="58">
        <v>4324.3775770000002</v>
      </c>
      <c r="AC12" s="58">
        <v>6737.2143939999996</v>
      </c>
      <c r="AD12" s="58">
        <v>4541.6419420000002</v>
      </c>
      <c r="AE12" s="58">
        <v>924.46190120000006</v>
      </c>
      <c r="AF12" s="58">
        <v>4738.1723910000001</v>
      </c>
      <c r="AG12" s="58">
        <v>6229.1487360000001</v>
      </c>
      <c r="AH12" s="58">
        <v>4612.5535819999996</v>
      </c>
      <c r="AI12" s="58">
        <v>1113.7149710000001</v>
      </c>
      <c r="AJ12" s="58">
        <v>5126.8898150000005</v>
      </c>
      <c r="AK12" s="58">
        <v>7163.9353709999996</v>
      </c>
      <c r="AL12" s="58">
        <v>4888.0056100000002</v>
      </c>
      <c r="AM12" s="58">
        <v>1159.264598</v>
      </c>
      <c r="AN12" s="58">
        <v>5351.1843449999997</v>
      </c>
      <c r="AO12" s="58">
        <v>7120.0638710000003</v>
      </c>
      <c r="AP12" s="58">
        <v>4922.8522919999996</v>
      </c>
      <c r="AQ12" s="58">
        <v>1179.4509270000001</v>
      </c>
      <c r="AR12" s="58">
        <v>5596.367886</v>
      </c>
      <c r="AS12" s="58">
        <v>7495.8273120000003</v>
      </c>
      <c r="AT12" s="58">
        <v>5027.8640599999999</v>
      </c>
      <c r="AU12" s="58">
        <v>1180.4109269999999</v>
      </c>
      <c r="AV12" s="58">
        <v>5692.6900859999996</v>
      </c>
      <c r="AW12" s="58">
        <v>7733.3625119999997</v>
      </c>
      <c r="AX12" s="58">
        <v>5132.9178780000002</v>
      </c>
      <c r="AY12" s="58">
        <v>1154.5511039999999</v>
      </c>
      <c r="AZ12" s="58">
        <v>5687.8659580000003</v>
      </c>
      <c r="BA12" s="58">
        <v>7549.8924070000003</v>
      </c>
      <c r="BB12" s="58">
        <v>5116.1718860000001</v>
      </c>
      <c r="BC12" s="58">
        <v>1154.5511039999999</v>
      </c>
      <c r="BD12" s="58">
        <v>5687.5250980000001</v>
      </c>
      <c r="BE12" s="58">
        <v>7600.8264069999996</v>
      </c>
      <c r="BF12" s="58">
        <v>5116.1718860000001</v>
      </c>
      <c r="BG12" s="58">
        <v>1154.5511039999999</v>
      </c>
      <c r="BH12" s="58">
        <v>5776.442016</v>
      </c>
      <c r="BI12" s="58">
        <v>7667.828407</v>
      </c>
      <c r="BJ12" s="58">
        <v>5116.1718860000001</v>
      </c>
      <c r="BK12" s="58">
        <v>1154.5511039999999</v>
      </c>
      <c r="BL12" s="58">
        <v>5776.442016</v>
      </c>
      <c r="BM12" s="58">
        <v>7757.2524069999999</v>
      </c>
      <c r="BN12" s="58">
        <v>5116.1718860000001</v>
      </c>
      <c r="BO12" s="58">
        <v>1154.5511039999999</v>
      </c>
      <c r="BP12" s="58">
        <v>5776.442016</v>
      </c>
      <c r="BQ12" s="58">
        <v>7648.9284070000003</v>
      </c>
      <c r="BR12" s="58">
        <v>5116.1718860000001</v>
      </c>
      <c r="BS12" s="58">
        <v>1154.5511039999999</v>
      </c>
      <c r="BT12" s="58">
        <v>5776.442016</v>
      </c>
      <c r="BU12" s="58">
        <v>7757.2524069999999</v>
      </c>
      <c r="BV12" s="58">
        <v>5116.1718860000001</v>
      </c>
      <c r="BW12" s="58">
        <v>1154.5511039999999</v>
      </c>
      <c r="BX12" s="58">
        <v>5537.7650979999999</v>
      </c>
      <c r="BY12" s="58">
        <v>7757.2524069999999</v>
      </c>
      <c r="BZ12" s="58">
        <v>5116.1718860000001</v>
      </c>
      <c r="CA12" s="58">
        <v>895.62436430000002</v>
      </c>
      <c r="CB12" s="58">
        <v>4087.5081770000002</v>
      </c>
      <c r="CC12" s="58">
        <v>7648.372668</v>
      </c>
      <c r="CD12" s="58">
        <v>4947.2733470000003</v>
      </c>
      <c r="CE12" s="58">
        <v>895.62436430000002</v>
      </c>
      <c r="CF12" s="58">
        <v>5622.5481769999997</v>
      </c>
      <c r="CG12" s="58">
        <v>7635.4126679999999</v>
      </c>
      <c r="CH12" s="58">
        <v>4947.2733470000003</v>
      </c>
      <c r="CI12" s="58">
        <v>895.62436430000002</v>
      </c>
      <c r="CJ12" s="58">
        <v>5622.5481769999997</v>
      </c>
      <c r="CK12" s="58">
        <v>7648.372668</v>
      </c>
      <c r="CL12" s="58">
        <v>4947.2733470000003</v>
      </c>
      <c r="CM12" s="58">
        <v>895.62436430000002</v>
      </c>
      <c r="CN12" s="58">
        <v>5622.5481769999997</v>
      </c>
      <c r="CO12" s="58">
        <v>7648.372668</v>
      </c>
      <c r="CP12" s="58">
        <v>4947.2733470000003</v>
      </c>
      <c r="CQ12" s="58">
        <v>895.62436430000002</v>
      </c>
      <c r="CR12" s="58">
        <v>5622.5481769999997</v>
      </c>
      <c r="CS12" s="58">
        <v>7648.372668</v>
      </c>
      <c r="CT12" s="58">
        <v>4947.2733470000003</v>
      </c>
      <c r="CU12" s="58">
        <v>888.73082899999997</v>
      </c>
      <c r="CV12" s="58">
        <v>5618.5112069999996</v>
      </c>
      <c r="CW12" s="58">
        <v>7645.5599410000004</v>
      </c>
      <c r="CX12" s="58">
        <v>4942.8282959999997</v>
      </c>
      <c r="CY12" s="58">
        <v>888.73082899999997</v>
      </c>
      <c r="CZ12" s="58">
        <v>5618.5112069999996</v>
      </c>
      <c r="DA12" s="58">
        <v>7645.5599410000004</v>
      </c>
      <c r="DB12" s="58">
        <v>4942.8282959999997</v>
      </c>
      <c r="DC12" s="58">
        <v>888.73082899999997</v>
      </c>
      <c r="DD12" s="58">
        <v>5618.5112069999996</v>
      </c>
      <c r="DE12" s="58">
        <v>7645.5599410000004</v>
      </c>
      <c r="DF12" s="58">
        <v>4942.8282959999997</v>
      </c>
      <c r="DG12" s="58">
        <v>888.73082899999997</v>
      </c>
      <c r="DH12" s="58">
        <v>5618.5112069999996</v>
      </c>
      <c r="DI12" s="58">
        <v>7645.5599410000004</v>
      </c>
      <c r="DJ12" s="58">
        <v>4942.8282959999997</v>
      </c>
      <c r="DK12" s="58">
        <v>888.73082899999997</v>
      </c>
      <c r="DL12" s="58">
        <v>5618.5112069999996</v>
      </c>
      <c r="DM12" s="58">
        <v>7645.5599410000004</v>
      </c>
      <c r="DN12" s="58">
        <v>4942.8282959999997</v>
      </c>
      <c r="DO12" s="58">
        <v>888.73082899999997</v>
      </c>
      <c r="DP12" s="58">
        <v>5618.5112069999996</v>
      </c>
      <c r="DQ12" s="58">
        <v>7645.5599410000004</v>
      </c>
      <c r="DR12" s="58">
        <v>4942.8282959999997</v>
      </c>
      <c r="DS12" s="58">
        <v>888.73082899999997</v>
      </c>
      <c r="DT12" s="58">
        <v>5618.5112069999996</v>
      </c>
      <c r="DU12" s="58">
        <v>7645.5599410000004</v>
      </c>
      <c r="DV12" s="58">
        <v>4942.8282959999997</v>
      </c>
      <c r="DW12" s="58">
        <v>888.73082899999997</v>
      </c>
      <c r="DX12" s="58">
        <v>5618.5112069999996</v>
      </c>
      <c r="DY12" s="58">
        <v>7645.5599410000004</v>
      </c>
      <c r="DZ12" s="58">
        <v>4942.8282959999997</v>
      </c>
      <c r="EA12" s="58">
        <v>888.73082899999997</v>
      </c>
      <c r="EB12" s="58">
        <v>5618.5112069999996</v>
      </c>
      <c r="EC12" s="58">
        <v>7645.5599410000004</v>
      </c>
      <c r="ED12" s="58">
        <v>4942.8282959999997</v>
      </c>
      <c r="EE12" s="58">
        <v>888.73082899999997</v>
      </c>
      <c r="EF12" s="58">
        <v>5618.5112069999996</v>
      </c>
      <c r="EG12" s="58">
        <v>7510.1849410000004</v>
      </c>
      <c r="EH12" s="58">
        <v>4942.8282959999997</v>
      </c>
      <c r="EI12" s="58">
        <v>555.98632899999996</v>
      </c>
      <c r="EJ12" s="58">
        <v>5420.8667070000001</v>
      </c>
      <c r="EK12" s="58">
        <v>7505.8154409999997</v>
      </c>
      <c r="EL12" s="58">
        <v>4725.8837960000001</v>
      </c>
      <c r="EM12" s="58">
        <v>555.98632899999996</v>
      </c>
      <c r="EN12" s="58">
        <v>5420.8667070000001</v>
      </c>
      <c r="EO12" s="58">
        <v>7505.8154409999997</v>
      </c>
      <c r="EP12" s="58">
        <v>4725.8837960000001</v>
      </c>
      <c r="EQ12" s="58">
        <v>555.98632899999996</v>
      </c>
      <c r="ER12" s="58">
        <v>5420.8667070000001</v>
      </c>
      <c r="ES12" s="58">
        <v>7505.8154409999997</v>
      </c>
      <c r="ET12" s="58">
        <v>4725.8837960000001</v>
      </c>
      <c r="EU12" s="58">
        <v>555.98632899999996</v>
      </c>
      <c r="EV12" s="58">
        <v>5420.8667070000001</v>
      </c>
      <c r="EW12" s="58">
        <v>7505.8154409999997</v>
      </c>
      <c r="EX12" s="58">
        <v>4725.8837960000001</v>
      </c>
      <c r="EY12" s="58">
        <v>555.98632899999996</v>
      </c>
      <c r="EZ12" s="58">
        <v>5420.8667070000001</v>
      </c>
      <c r="FA12" s="58">
        <v>7505.8154409999997</v>
      </c>
      <c r="FB12" s="58">
        <v>4725.8837960000001</v>
      </c>
    </row>
    <row r="13" spans="1:159" x14ac:dyDescent="0.25">
      <c r="B13" s="33" t="s">
        <v>7</v>
      </c>
      <c r="C13" s="58">
        <v>386.44344840000002</v>
      </c>
      <c r="D13" s="58">
        <v>336.8182319</v>
      </c>
      <c r="E13" s="58">
        <v>569.209159</v>
      </c>
      <c r="F13" s="58">
        <v>467.16246380000001</v>
      </c>
      <c r="G13" s="58">
        <v>474.87012579999998</v>
      </c>
      <c r="H13" s="58">
        <v>660.56246769999996</v>
      </c>
      <c r="I13" s="58">
        <v>819.3056742</v>
      </c>
      <c r="J13" s="58">
        <v>866.47751779999999</v>
      </c>
      <c r="K13" s="58">
        <v>785.20833640000001</v>
      </c>
      <c r="L13" s="58">
        <v>1122.954563</v>
      </c>
      <c r="M13" s="58">
        <v>877.32860840000001</v>
      </c>
      <c r="N13" s="58">
        <v>1042.9257250000001</v>
      </c>
      <c r="O13" s="58">
        <v>911.66276119999998</v>
      </c>
      <c r="P13" s="58">
        <v>1228.7221890000001</v>
      </c>
      <c r="Q13" s="58">
        <v>1616.2973710000001</v>
      </c>
      <c r="R13" s="58">
        <v>760.52157890000001</v>
      </c>
      <c r="S13" s="58">
        <v>1490.774304</v>
      </c>
      <c r="T13" s="58">
        <v>1488.957222</v>
      </c>
      <c r="U13" s="58">
        <v>2517.9796329999999</v>
      </c>
      <c r="V13" s="58">
        <v>1884.5505439999999</v>
      </c>
      <c r="W13" s="58">
        <v>1288.329424</v>
      </c>
      <c r="X13" s="58">
        <v>1728.0247220000001</v>
      </c>
      <c r="Y13" s="58">
        <v>2330.5402600000002</v>
      </c>
      <c r="Z13" s="58">
        <v>2419.3734439999998</v>
      </c>
      <c r="AA13" s="58">
        <v>2255.7759129999999</v>
      </c>
      <c r="AB13" s="58">
        <v>3027.5607599999998</v>
      </c>
      <c r="AC13" s="58">
        <v>2182.981859</v>
      </c>
      <c r="AD13" s="58">
        <v>2157.418181</v>
      </c>
      <c r="AE13" s="58">
        <v>2153.5770859999998</v>
      </c>
      <c r="AF13" s="58">
        <v>2970.4766679999998</v>
      </c>
      <c r="AG13" s="58">
        <v>4107.4599289999996</v>
      </c>
      <c r="AH13" s="58">
        <v>3073.3324419999999</v>
      </c>
      <c r="AI13" s="58">
        <v>2450.7253139999998</v>
      </c>
      <c r="AJ13" s="58">
        <v>2571.8147680000002</v>
      </c>
      <c r="AK13" s="58">
        <v>4047.901069</v>
      </c>
      <c r="AL13" s="58">
        <v>3777.5978060000002</v>
      </c>
      <c r="AM13" s="58">
        <v>3247.673237</v>
      </c>
      <c r="AN13" s="58">
        <v>3257.3294030000002</v>
      </c>
      <c r="AO13" s="58">
        <v>3663.709793</v>
      </c>
      <c r="AP13" s="58">
        <v>4078.5308060000002</v>
      </c>
      <c r="AQ13" s="58">
        <v>3808.8774920000001</v>
      </c>
      <c r="AR13" s="58">
        <v>2887.855595</v>
      </c>
      <c r="AS13" s="58">
        <v>4043.4275630000002</v>
      </c>
      <c r="AT13" s="58">
        <v>4380.2748350000002</v>
      </c>
      <c r="AU13" s="58">
        <v>5198.5215879999996</v>
      </c>
      <c r="AV13" s="58">
        <v>3203.0109029999999</v>
      </c>
      <c r="AW13" s="58">
        <v>8205.8304189999999</v>
      </c>
      <c r="AX13" s="58">
        <v>7100.0445559999998</v>
      </c>
      <c r="AY13" s="58">
        <v>5710.1275480000004</v>
      </c>
      <c r="AZ13" s="58">
        <v>6025.5429379999996</v>
      </c>
      <c r="BA13" s="58">
        <v>9019.7489929999992</v>
      </c>
      <c r="BB13" s="58">
        <v>7797.6890480000002</v>
      </c>
      <c r="BC13" s="58">
        <v>7584.0799630000001</v>
      </c>
      <c r="BD13" s="58">
        <v>8362.1187890000001</v>
      </c>
      <c r="BE13" s="58">
        <v>10675.39524</v>
      </c>
      <c r="BF13" s="58">
        <v>10353.0533</v>
      </c>
      <c r="BG13" s="58">
        <v>7722.8422840000003</v>
      </c>
      <c r="BH13" s="58">
        <v>8744.4332450000002</v>
      </c>
      <c r="BI13" s="58">
        <v>11202.55573</v>
      </c>
      <c r="BJ13" s="58">
        <v>10542.274649999999</v>
      </c>
      <c r="BK13" s="58">
        <v>7705.825812</v>
      </c>
      <c r="BL13" s="58">
        <v>8727.4803909999991</v>
      </c>
      <c r="BM13" s="58">
        <v>12214.701510000001</v>
      </c>
      <c r="BN13" s="58">
        <v>10518.228940000001</v>
      </c>
      <c r="BO13" s="58">
        <v>7702.5653540000003</v>
      </c>
      <c r="BP13" s="58">
        <v>8723.8067969999993</v>
      </c>
      <c r="BQ13" s="58">
        <v>11057.490299999999</v>
      </c>
      <c r="BR13" s="58">
        <v>10513.77175</v>
      </c>
      <c r="BS13" s="58">
        <v>7680.961354</v>
      </c>
      <c r="BT13" s="58">
        <v>8699.256797</v>
      </c>
      <c r="BU13" s="58">
        <v>12175.19255</v>
      </c>
      <c r="BV13" s="58">
        <v>10484.311750000001</v>
      </c>
      <c r="BW13" s="58">
        <v>9195.0174289999995</v>
      </c>
      <c r="BX13" s="58">
        <v>9990.0475650000008</v>
      </c>
      <c r="BY13" s="58">
        <v>14583.91812</v>
      </c>
      <c r="BZ13" s="58">
        <v>12548.93367</v>
      </c>
      <c r="CA13" s="58">
        <v>9993.1351549999999</v>
      </c>
      <c r="CB13" s="58">
        <v>10921.638859999999</v>
      </c>
      <c r="CC13" s="58">
        <v>15842.643</v>
      </c>
      <c r="CD13" s="58">
        <v>13637.08303</v>
      </c>
      <c r="CE13" s="58">
        <v>10784.083720000001</v>
      </c>
      <c r="CF13" s="58">
        <v>12230.412319999999</v>
      </c>
      <c r="CG13" s="58">
        <v>17119.44182</v>
      </c>
      <c r="CH13" s="58">
        <v>14714.11987</v>
      </c>
      <c r="CI13" s="58">
        <v>11981.56366</v>
      </c>
      <c r="CJ13" s="58">
        <v>13451.503189999999</v>
      </c>
      <c r="CK13" s="58">
        <v>18945.043430000002</v>
      </c>
      <c r="CL13" s="58">
        <v>16346.004000000001</v>
      </c>
      <c r="CM13" s="58">
        <v>13459.69191</v>
      </c>
      <c r="CN13" s="58">
        <v>14712.131509999999</v>
      </c>
      <c r="CO13" s="58">
        <v>21386.231739999999</v>
      </c>
      <c r="CP13" s="58">
        <v>18360.336370000001</v>
      </c>
      <c r="CQ13" s="58">
        <v>14872.24235</v>
      </c>
      <c r="CR13" s="58">
        <v>16891.187689999999</v>
      </c>
      <c r="CS13" s="58">
        <v>23646.486700000001</v>
      </c>
      <c r="CT13" s="58">
        <v>20283.537909999999</v>
      </c>
      <c r="CU13" s="58">
        <v>16205.07812</v>
      </c>
      <c r="CV13" s="58">
        <v>17949.706310000001</v>
      </c>
      <c r="CW13" s="58">
        <v>25683.895619999999</v>
      </c>
      <c r="CX13" s="58">
        <v>22100.813150000002</v>
      </c>
      <c r="CY13" s="58">
        <v>16440.895789999999</v>
      </c>
      <c r="CZ13" s="58">
        <v>18678.351419999999</v>
      </c>
      <c r="DA13" s="58">
        <v>23881.987659999999</v>
      </c>
      <c r="DB13" s="58">
        <v>22420.98619</v>
      </c>
      <c r="DC13" s="58">
        <v>16766.858459999999</v>
      </c>
      <c r="DD13" s="58">
        <v>19048.76354</v>
      </c>
      <c r="DE13" s="58">
        <v>19547.805110000001</v>
      </c>
      <c r="DF13" s="58">
        <v>22865.480729999999</v>
      </c>
      <c r="DG13" s="58">
        <v>15694.911529999999</v>
      </c>
      <c r="DH13" s="58">
        <v>17834.85684</v>
      </c>
      <c r="DI13" s="58">
        <v>24968.764650000001</v>
      </c>
      <c r="DJ13" s="58">
        <v>21402.247340000002</v>
      </c>
      <c r="DK13" s="58">
        <v>18820.37687</v>
      </c>
      <c r="DL13" s="58">
        <v>21386.7919</v>
      </c>
      <c r="DM13" s="58">
        <v>26653.509279999998</v>
      </c>
      <c r="DN13" s="58">
        <v>25664.150280000002</v>
      </c>
      <c r="DO13" s="58">
        <v>19766.558809999999</v>
      </c>
      <c r="DP13" s="58">
        <v>22461.998650000001</v>
      </c>
      <c r="DQ13" s="58">
        <v>31446.79811</v>
      </c>
      <c r="DR13" s="58">
        <v>26954.398379999999</v>
      </c>
      <c r="DS13" s="58">
        <v>20546.477879999999</v>
      </c>
      <c r="DT13" s="58">
        <v>23348.27032</v>
      </c>
      <c r="DU13" s="58">
        <v>31454.156429999999</v>
      </c>
      <c r="DV13" s="58">
        <v>28017.92438</v>
      </c>
      <c r="DW13" s="58">
        <v>21332.221730000001</v>
      </c>
      <c r="DX13" s="58">
        <v>24241.161059999999</v>
      </c>
      <c r="DY13" s="58">
        <v>33937.625480000002</v>
      </c>
      <c r="DZ13" s="58">
        <v>29089.39327</v>
      </c>
      <c r="EA13" s="58">
        <v>22133.732520000001</v>
      </c>
      <c r="EB13" s="58">
        <v>24739.159950000001</v>
      </c>
      <c r="EC13" s="58">
        <v>35212.756280000001</v>
      </c>
      <c r="ED13" s="58">
        <v>30182.362519999999</v>
      </c>
      <c r="EE13" s="58">
        <v>23133.282650000001</v>
      </c>
      <c r="EF13" s="58">
        <v>26287.821189999999</v>
      </c>
      <c r="EG13" s="58">
        <v>36802.949670000002</v>
      </c>
      <c r="EH13" s="58">
        <v>31545.385429999998</v>
      </c>
      <c r="EI13" s="58">
        <v>24019.342420000001</v>
      </c>
      <c r="EJ13" s="58">
        <v>27294.707299999998</v>
      </c>
      <c r="EK13" s="58">
        <v>35975.254309999997</v>
      </c>
      <c r="EL13" s="58">
        <v>32753.64876</v>
      </c>
      <c r="EM13" s="58">
        <v>24895.960080000001</v>
      </c>
      <c r="EN13" s="58">
        <v>28290.863720000001</v>
      </c>
      <c r="EO13" s="58">
        <v>39607.209210000001</v>
      </c>
      <c r="EP13" s="58">
        <v>33728.62023</v>
      </c>
      <c r="EQ13" s="58">
        <v>26131.53817</v>
      </c>
      <c r="ER13" s="58">
        <v>29694.92974</v>
      </c>
      <c r="ES13" s="58">
        <v>41572.90163</v>
      </c>
      <c r="ET13" s="58">
        <v>35633.915679999998</v>
      </c>
      <c r="EU13" s="58">
        <v>27408.305359999998</v>
      </c>
      <c r="EV13" s="58">
        <v>31145.80154</v>
      </c>
      <c r="EW13" s="58">
        <v>43408.374479999999</v>
      </c>
      <c r="EX13" s="58">
        <v>37374.96185</v>
      </c>
      <c r="EY13" s="58">
        <v>27888.832699999999</v>
      </c>
      <c r="EZ13" s="58">
        <v>31691.855339999998</v>
      </c>
      <c r="FA13" s="58">
        <v>39394.072260000001</v>
      </c>
      <c r="FB13" s="58">
        <v>38030.226410000003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0.21640000000000001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4.8360000000000003</v>
      </c>
      <c r="P14" s="58">
        <v>0</v>
      </c>
      <c r="Q14" s="58">
        <v>0</v>
      </c>
      <c r="R14" s="58">
        <v>2.2999999999999998</v>
      </c>
      <c r="S14" s="58">
        <v>3.8227799999999998</v>
      </c>
      <c r="T14" s="58">
        <v>0</v>
      </c>
      <c r="U14" s="58">
        <v>0</v>
      </c>
      <c r="V14" s="58">
        <v>4.1406000000000001</v>
      </c>
      <c r="W14" s="58">
        <v>172.49387999999999</v>
      </c>
      <c r="X14" s="58">
        <v>0</v>
      </c>
      <c r="Y14" s="58">
        <v>0</v>
      </c>
      <c r="Z14" s="58">
        <v>180.0746</v>
      </c>
      <c r="AA14" s="58">
        <v>438.89872000000003</v>
      </c>
      <c r="AB14" s="58">
        <v>0</v>
      </c>
      <c r="AC14" s="58">
        <v>0</v>
      </c>
      <c r="AD14" s="58">
        <v>233.06800000000001</v>
      </c>
      <c r="AE14" s="58">
        <v>437.72872000000001</v>
      </c>
      <c r="AF14" s="58">
        <v>0</v>
      </c>
      <c r="AG14" s="58">
        <v>0</v>
      </c>
      <c r="AH14" s="58">
        <v>351.06139999999999</v>
      </c>
      <c r="AI14" s="58">
        <v>470.41982000000002</v>
      </c>
      <c r="AJ14" s="58">
        <v>0</v>
      </c>
      <c r="AK14" s="58">
        <v>0</v>
      </c>
      <c r="AL14" s="58">
        <v>429.04899999999998</v>
      </c>
      <c r="AM14" s="58">
        <v>564.54970000000003</v>
      </c>
      <c r="AN14" s="58">
        <v>0</v>
      </c>
      <c r="AO14" s="58">
        <v>0</v>
      </c>
      <c r="AP14" s="58">
        <v>423.26900000000001</v>
      </c>
      <c r="AQ14" s="58">
        <v>564.54970000000003</v>
      </c>
      <c r="AR14" s="58">
        <v>0</v>
      </c>
      <c r="AS14" s="58">
        <v>0</v>
      </c>
      <c r="AT14" s="58">
        <v>365.7604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1184.4695770000001</v>
      </c>
      <c r="CB14" s="58">
        <v>0</v>
      </c>
      <c r="CC14" s="58">
        <v>0</v>
      </c>
      <c r="CD14" s="58">
        <v>911.1304437</v>
      </c>
      <c r="CE14" s="58">
        <v>2370.8659360000001</v>
      </c>
      <c r="CF14" s="58">
        <v>0</v>
      </c>
      <c r="CG14" s="58">
        <v>0</v>
      </c>
      <c r="CH14" s="58">
        <v>1823.7430280000001</v>
      </c>
      <c r="CI14" s="58">
        <v>2694.047556</v>
      </c>
      <c r="CJ14" s="58">
        <v>0</v>
      </c>
      <c r="CK14" s="58">
        <v>0</v>
      </c>
      <c r="CL14" s="58">
        <v>2072.344274</v>
      </c>
      <c r="CM14" s="58">
        <v>2694.047556</v>
      </c>
      <c r="CN14" s="58">
        <v>0</v>
      </c>
      <c r="CO14" s="58">
        <v>0</v>
      </c>
      <c r="CP14" s="58">
        <v>2072.344274</v>
      </c>
      <c r="CQ14" s="58">
        <v>2691.8060959999998</v>
      </c>
      <c r="CR14" s="58">
        <v>0</v>
      </c>
      <c r="CS14" s="58">
        <v>0</v>
      </c>
      <c r="CT14" s="58">
        <v>2070.6200739999999</v>
      </c>
      <c r="CU14" s="58">
        <v>2689.2060959999999</v>
      </c>
      <c r="CV14" s="58">
        <v>0</v>
      </c>
      <c r="CW14" s="58">
        <v>0</v>
      </c>
      <c r="CX14" s="58">
        <v>2068.6200739999999</v>
      </c>
      <c r="CY14" s="58">
        <v>2689.2060959999999</v>
      </c>
      <c r="CZ14" s="58">
        <v>0</v>
      </c>
      <c r="DA14" s="58">
        <v>0</v>
      </c>
      <c r="DB14" s="58">
        <v>2068.6200739999999</v>
      </c>
      <c r="DC14" s="58">
        <v>2444.8918960000001</v>
      </c>
      <c r="DD14" s="58">
        <v>0</v>
      </c>
      <c r="DE14" s="58">
        <v>0</v>
      </c>
      <c r="DF14" s="58">
        <v>1880.686074</v>
      </c>
      <c r="DG14" s="58">
        <v>2196.7291759999998</v>
      </c>
      <c r="DH14" s="58">
        <v>0</v>
      </c>
      <c r="DI14" s="58">
        <v>0</v>
      </c>
      <c r="DJ14" s="58">
        <v>1689.7916740000001</v>
      </c>
      <c r="DK14" s="58">
        <v>3356.8805520000001</v>
      </c>
      <c r="DL14" s="58">
        <v>0</v>
      </c>
      <c r="DM14" s="58">
        <v>0</v>
      </c>
      <c r="DN14" s="58">
        <v>2582.2158089999998</v>
      </c>
      <c r="DO14" s="58">
        <v>4432.2665850000003</v>
      </c>
      <c r="DP14" s="58">
        <v>0</v>
      </c>
      <c r="DQ14" s="58">
        <v>0</v>
      </c>
      <c r="DR14" s="58">
        <v>3409.4358350000002</v>
      </c>
      <c r="DS14" s="58">
        <v>5512.9645979999996</v>
      </c>
      <c r="DT14" s="58">
        <v>0</v>
      </c>
      <c r="DU14" s="58">
        <v>0</v>
      </c>
      <c r="DV14" s="58">
        <v>4240.7419989999999</v>
      </c>
      <c r="DW14" s="58">
        <v>6590.2026070000002</v>
      </c>
      <c r="DX14" s="58">
        <v>0</v>
      </c>
      <c r="DY14" s="58">
        <v>0</v>
      </c>
      <c r="DZ14" s="58">
        <v>5069.3866209999996</v>
      </c>
      <c r="EA14" s="58">
        <v>7684.7065389999998</v>
      </c>
      <c r="EB14" s="58">
        <v>0</v>
      </c>
      <c r="EC14" s="58">
        <v>0</v>
      </c>
      <c r="ED14" s="58">
        <v>5911.3127219999997</v>
      </c>
      <c r="EE14" s="58">
        <v>8795.120148</v>
      </c>
      <c r="EF14" s="58">
        <v>0</v>
      </c>
      <c r="EG14" s="58">
        <v>0</v>
      </c>
      <c r="EH14" s="58">
        <v>6765.4770369999997</v>
      </c>
      <c r="EI14" s="58">
        <v>9907.4577210000007</v>
      </c>
      <c r="EJ14" s="58">
        <v>0</v>
      </c>
      <c r="EK14" s="58">
        <v>0</v>
      </c>
      <c r="EL14" s="58">
        <v>7621.1213239999997</v>
      </c>
      <c r="EM14" s="58">
        <v>11006.691140000001</v>
      </c>
      <c r="EN14" s="58">
        <v>0</v>
      </c>
      <c r="EO14" s="58">
        <v>0</v>
      </c>
      <c r="EP14" s="58">
        <v>8466.6854930000009</v>
      </c>
      <c r="EQ14" s="58">
        <v>12226.91021</v>
      </c>
      <c r="ER14" s="58">
        <v>0</v>
      </c>
      <c r="ES14" s="58">
        <v>0</v>
      </c>
      <c r="ET14" s="58">
        <v>9405.3155420000003</v>
      </c>
      <c r="EU14" s="58">
        <v>13390.761769999999</v>
      </c>
      <c r="EV14" s="58">
        <v>0</v>
      </c>
      <c r="EW14" s="58">
        <v>0</v>
      </c>
      <c r="EX14" s="58">
        <v>10300.58597</v>
      </c>
      <c r="EY14" s="58">
        <v>14525.98206</v>
      </c>
      <c r="EZ14" s="58">
        <v>0</v>
      </c>
      <c r="FA14" s="58">
        <v>0</v>
      </c>
      <c r="FB14" s="58">
        <v>11173.832350000001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701.86141540000006</v>
      </c>
      <c r="AZ15" s="58">
        <v>701.86141540000006</v>
      </c>
      <c r="BA15" s="58">
        <v>701.86141540000006</v>
      </c>
      <c r="BB15" s="58">
        <v>701.86141540000006</v>
      </c>
      <c r="BC15" s="58">
        <v>4668.1409110000004</v>
      </c>
      <c r="BD15" s="58">
        <v>4668.1409110000004</v>
      </c>
      <c r="BE15" s="58">
        <v>4668.1409110000004</v>
      </c>
      <c r="BF15" s="58">
        <v>4668.1409110000004</v>
      </c>
      <c r="BG15" s="58">
        <v>6428.9307570000001</v>
      </c>
      <c r="BH15" s="58">
        <v>6428.9307570000001</v>
      </c>
      <c r="BI15" s="58">
        <v>6428.9307570000001</v>
      </c>
      <c r="BJ15" s="58">
        <v>6428.9307570000001</v>
      </c>
      <c r="BK15" s="58">
        <v>9026.6777120000006</v>
      </c>
      <c r="BL15" s="58">
        <v>9026.6777120000006</v>
      </c>
      <c r="BM15" s="58">
        <v>9026.6777120000006</v>
      </c>
      <c r="BN15" s="58">
        <v>9026.6777120000006</v>
      </c>
      <c r="BO15" s="58">
        <v>9958.6868030000005</v>
      </c>
      <c r="BP15" s="58">
        <v>9958.6868030000005</v>
      </c>
      <c r="BQ15" s="58">
        <v>9958.6868030000005</v>
      </c>
      <c r="BR15" s="58">
        <v>9958.6868030000005</v>
      </c>
      <c r="BS15" s="58">
        <v>11563.467559999999</v>
      </c>
      <c r="BT15" s="58">
        <v>10499.636570000001</v>
      </c>
      <c r="BU15" s="58">
        <v>11563.467559999999</v>
      </c>
      <c r="BV15" s="58">
        <v>11563.467559999999</v>
      </c>
      <c r="BW15" s="58">
        <v>14091.63968</v>
      </c>
      <c r="BX15" s="58">
        <v>14091.63968</v>
      </c>
      <c r="BY15" s="58">
        <v>14091.63968</v>
      </c>
      <c r="BZ15" s="58">
        <v>14091.63968</v>
      </c>
      <c r="CA15" s="58">
        <v>18225.274420000002</v>
      </c>
      <c r="CB15" s="58">
        <v>18225.274420000002</v>
      </c>
      <c r="CC15" s="58">
        <v>17161.443429999999</v>
      </c>
      <c r="CD15" s="58">
        <v>18225.274420000002</v>
      </c>
      <c r="CE15" s="58">
        <v>20141.888859999999</v>
      </c>
      <c r="CF15" s="58">
        <v>19078.05788</v>
      </c>
      <c r="CG15" s="58">
        <v>20141.888859999999</v>
      </c>
      <c r="CH15" s="58">
        <v>20141.888859999999</v>
      </c>
      <c r="CI15" s="58">
        <v>21571.694530000001</v>
      </c>
      <c r="CJ15" s="58">
        <v>21547.695009999999</v>
      </c>
      <c r="CK15" s="58">
        <v>19928.46212</v>
      </c>
      <c r="CL15" s="58">
        <v>21571.694530000001</v>
      </c>
      <c r="CM15" s="58">
        <v>22646.763210000001</v>
      </c>
      <c r="CN15" s="58">
        <v>22646.763210000001</v>
      </c>
      <c r="CO15" s="58">
        <v>22646.763210000001</v>
      </c>
      <c r="CP15" s="58">
        <v>22646.763210000001</v>
      </c>
      <c r="CQ15" s="58">
        <v>25476.917140000001</v>
      </c>
      <c r="CR15" s="58">
        <v>25112.705870000002</v>
      </c>
      <c r="CS15" s="58">
        <v>25476.917140000001</v>
      </c>
      <c r="CT15" s="58">
        <v>25476.917140000001</v>
      </c>
      <c r="CU15" s="58">
        <v>28366.24624</v>
      </c>
      <c r="CV15" s="58">
        <v>28366.24624</v>
      </c>
      <c r="CW15" s="58">
        <v>26407.535680000001</v>
      </c>
      <c r="CX15" s="58">
        <v>28366.24624</v>
      </c>
      <c r="CY15" s="58">
        <v>30224.02505</v>
      </c>
      <c r="CZ15" s="58">
        <v>30224.02505</v>
      </c>
      <c r="DA15" s="58">
        <v>30224.02505</v>
      </c>
      <c r="DB15" s="58">
        <v>29975.25966</v>
      </c>
      <c r="DC15" s="58">
        <v>30701.662970000001</v>
      </c>
      <c r="DD15" s="58">
        <v>30701.662970000001</v>
      </c>
      <c r="DE15" s="58">
        <v>30701.662970000001</v>
      </c>
      <c r="DF15" s="58">
        <v>30701.662970000001</v>
      </c>
      <c r="DG15" s="58">
        <v>34125.965300000003</v>
      </c>
      <c r="DH15" s="58">
        <v>33062.134319999997</v>
      </c>
      <c r="DI15" s="58">
        <v>33227.316930000001</v>
      </c>
      <c r="DJ15" s="58">
        <v>34125.965300000003</v>
      </c>
      <c r="DK15" s="58">
        <v>34359.257660000003</v>
      </c>
      <c r="DL15" s="58">
        <v>33295.426679999997</v>
      </c>
      <c r="DM15" s="58">
        <v>31890.036700000001</v>
      </c>
      <c r="DN15" s="58">
        <v>34359.257660000003</v>
      </c>
      <c r="DO15" s="58">
        <v>36909.358869999996</v>
      </c>
      <c r="DP15" s="58">
        <v>36631.456120000003</v>
      </c>
      <c r="DQ15" s="58">
        <v>36909.358869999996</v>
      </c>
      <c r="DR15" s="58">
        <v>36909.358869999996</v>
      </c>
      <c r="DS15" s="58">
        <v>39406.642240000001</v>
      </c>
      <c r="DT15" s="58">
        <v>39406.642240000001</v>
      </c>
      <c r="DU15" s="58">
        <v>37411.216339999999</v>
      </c>
      <c r="DV15" s="58">
        <v>39406.642240000001</v>
      </c>
      <c r="DW15" s="58">
        <v>41950.13581</v>
      </c>
      <c r="DX15" s="58">
        <v>40886.304819999998</v>
      </c>
      <c r="DY15" s="58">
        <v>41950.13581</v>
      </c>
      <c r="DZ15" s="58">
        <v>41950.13581</v>
      </c>
      <c r="EA15" s="58">
        <v>44580.334439999999</v>
      </c>
      <c r="EB15" s="58">
        <v>44580.334439999999</v>
      </c>
      <c r="EC15" s="58">
        <v>44580.334439999999</v>
      </c>
      <c r="ED15" s="58">
        <v>44580.334439999999</v>
      </c>
      <c r="EE15" s="58">
        <v>47521.861559999998</v>
      </c>
      <c r="EF15" s="58">
        <v>46252.985330000003</v>
      </c>
      <c r="EG15" s="58">
        <v>47521.861559999998</v>
      </c>
      <c r="EH15" s="58">
        <v>47521.861559999998</v>
      </c>
      <c r="EI15" s="58">
        <v>49746.737639999999</v>
      </c>
      <c r="EJ15" s="58">
        <v>48953.208129999999</v>
      </c>
      <c r="EK15" s="58">
        <v>49746.737639999999</v>
      </c>
      <c r="EL15" s="58">
        <v>49746.737639999999</v>
      </c>
      <c r="EM15" s="58">
        <v>51991.127460000003</v>
      </c>
      <c r="EN15" s="58">
        <v>51991.127460000003</v>
      </c>
      <c r="EO15" s="58">
        <v>50454.413840000001</v>
      </c>
      <c r="EP15" s="58">
        <v>51991.127460000003</v>
      </c>
      <c r="EQ15" s="58">
        <v>54640.279000000002</v>
      </c>
      <c r="ER15" s="58">
        <v>54640.279000000002</v>
      </c>
      <c r="ES15" s="58">
        <v>54640.279000000002</v>
      </c>
      <c r="ET15" s="58">
        <v>53812.27577</v>
      </c>
      <c r="EU15" s="58">
        <v>57827.040399999998</v>
      </c>
      <c r="EV15" s="58">
        <v>57827.040399999998</v>
      </c>
      <c r="EW15" s="58">
        <v>57137.73575</v>
      </c>
      <c r="EX15" s="58">
        <v>57827.040399999998</v>
      </c>
      <c r="EY15" s="58">
        <v>60322.17482</v>
      </c>
      <c r="EZ15" s="58">
        <v>60322.17482</v>
      </c>
      <c r="FA15" s="58">
        <v>60241.872929999998</v>
      </c>
      <c r="FB15" s="58">
        <v>58494.630230000002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77539.992060000004</v>
      </c>
      <c r="F17" s="58">
        <v>80887.399980000002</v>
      </c>
      <c r="G17" s="58">
        <v>83911.304199999999</v>
      </c>
      <c r="H17" s="58">
        <v>80421.158519999997</v>
      </c>
      <c r="I17" s="58">
        <v>78849.172709999999</v>
      </c>
      <c r="J17" s="58">
        <v>82513.315289999999</v>
      </c>
      <c r="K17" s="58">
        <v>88663.156260000003</v>
      </c>
      <c r="L17" s="58">
        <v>84926.553979999997</v>
      </c>
      <c r="M17" s="58">
        <v>83239.273149999994</v>
      </c>
      <c r="N17" s="58">
        <v>87215.242050000001</v>
      </c>
      <c r="O17" s="58">
        <v>88575.234039999996</v>
      </c>
      <c r="P17" s="58">
        <v>84766.32978</v>
      </c>
      <c r="Q17" s="58">
        <v>83382.817370000004</v>
      </c>
      <c r="R17" s="58">
        <v>87267.612370000003</v>
      </c>
      <c r="S17" s="58">
        <v>87345.778000000006</v>
      </c>
      <c r="T17" s="58">
        <v>83663.335890000002</v>
      </c>
      <c r="U17" s="58">
        <v>83285.01874</v>
      </c>
      <c r="V17" s="58">
        <v>86804.358080000005</v>
      </c>
      <c r="W17" s="58">
        <v>91283.254119999998</v>
      </c>
      <c r="X17" s="58">
        <v>87387.693960000004</v>
      </c>
      <c r="Y17" s="58">
        <v>86981.481440000003</v>
      </c>
      <c r="Z17" s="58">
        <v>90710.316690000007</v>
      </c>
      <c r="AA17" s="58">
        <v>93429.307199999996</v>
      </c>
      <c r="AB17" s="58">
        <v>89500.540089999995</v>
      </c>
      <c r="AC17" s="58">
        <v>89101.853090000004</v>
      </c>
      <c r="AD17" s="58">
        <v>92836.038520000002</v>
      </c>
      <c r="AE17" s="58">
        <v>98476.076090000002</v>
      </c>
      <c r="AF17" s="58">
        <v>94359.485130000001</v>
      </c>
      <c r="AG17" s="58">
        <v>93935.940279999995</v>
      </c>
      <c r="AH17" s="58">
        <v>97878.508430000002</v>
      </c>
      <c r="AI17" s="58">
        <v>103588.1128</v>
      </c>
      <c r="AJ17" s="58">
        <v>99290.259359999996</v>
      </c>
      <c r="AK17" s="58">
        <v>98849.833110000007</v>
      </c>
      <c r="AL17" s="58">
        <v>102968.9751</v>
      </c>
      <c r="AM17" s="58">
        <v>108662.26179999999</v>
      </c>
      <c r="AN17" s="58">
        <v>104181.1078</v>
      </c>
      <c r="AO17" s="58">
        <v>103722.7142</v>
      </c>
      <c r="AP17" s="58">
        <v>108022.23480000001</v>
      </c>
      <c r="AQ17" s="58">
        <v>113167.7034</v>
      </c>
      <c r="AR17" s="58">
        <v>108497.2687</v>
      </c>
      <c r="AS17" s="58">
        <v>108017.55130000001</v>
      </c>
      <c r="AT17" s="58">
        <v>112503.6256</v>
      </c>
      <c r="AU17" s="58">
        <v>117933.3422</v>
      </c>
      <c r="AV17" s="58">
        <v>113062.5615</v>
      </c>
      <c r="AW17" s="58">
        <v>112561.27529999999</v>
      </c>
      <c r="AX17" s="58">
        <v>117242.21890000001</v>
      </c>
      <c r="AY17" s="58">
        <v>122830.6882</v>
      </c>
      <c r="AZ17" s="58">
        <v>117758.1297</v>
      </c>
      <c r="BA17" s="58">
        <v>117234.3867</v>
      </c>
      <c r="BB17" s="58">
        <v>122114.86</v>
      </c>
      <c r="BC17" s="58">
        <v>127926.29059999999</v>
      </c>
      <c r="BD17" s="58">
        <v>122642.5135</v>
      </c>
      <c r="BE17" s="58">
        <v>122095.14969999999</v>
      </c>
      <c r="BF17" s="58">
        <v>127184.6931</v>
      </c>
      <c r="BG17" s="58">
        <v>132344.48860000001</v>
      </c>
      <c r="BH17" s="58">
        <v>126893.46709999999</v>
      </c>
      <c r="BI17" s="58">
        <v>126326.9425</v>
      </c>
      <c r="BJ17" s="58">
        <v>131587.67329999999</v>
      </c>
      <c r="BK17" s="58">
        <v>136558.6385</v>
      </c>
      <c r="BL17" s="58">
        <v>130935.39079999999</v>
      </c>
      <c r="BM17" s="58">
        <v>130349.73330000001</v>
      </c>
      <c r="BN17" s="58">
        <v>135780.10159999999</v>
      </c>
      <c r="BO17" s="58">
        <v>140938.30809999999</v>
      </c>
      <c r="BP17" s="58">
        <v>135134.0723</v>
      </c>
      <c r="BQ17" s="58">
        <v>134527.3365</v>
      </c>
      <c r="BR17" s="58">
        <v>140139.21350000001</v>
      </c>
      <c r="BS17" s="58">
        <v>145417.06709999999</v>
      </c>
      <c r="BT17" s="58">
        <v>139429.61550000001</v>
      </c>
      <c r="BU17" s="58">
        <v>138801.84909999999</v>
      </c>
      <c r="BV17" s="58">
        <v>144596.334</v>
      </c>
      <c r="BW17" s="58">
        <v>150032.41409999999</v>
      </c>
      <c r="BX17" s="58">
        <v>143863.81200000001</v>
      </c>
      <c r="BY17" s="58">
        <v>143216.70240000001</v>
      </c>
      <c r="BZ17" s="58">
        <v>149189.1281</v>
      </c>
      <c r="CA17" s="58">
        <v>154841.5393</v>
      </c>
      <c r="CB17" s="58">
        <v>148477.6611</v>
      </c>
      <c r="CC17" s="58">
        <v>147809.23910000001</v>
      </c>
      <c r="CD17" s="58">
        <v>153972.83739999999</v>
      </c>
      <c r="CE17" s="58">
        <v>159689.9633</v>
      </c>
      <c r="CF17" s="58">
        <v>153129.84839999999</v>
      </c>
      <c r="CG17" s="58">
        <v>152439.49890000001</v>
      </c>
      <c r="CH17" s="58">
        <v>158797.17860000001</v>
      </c>
      <c r="CI17" s="58">
        <v>164508.33040000001</v>
      </c>
      <c r="CJ17" s="58">
        <v>157755.45259999999</v>
      </c>
      <c r="CK17" s="58">
        <v>157043.22289999999</v>
      </c>
      <c r="CL17" s="58">
        <v>163593.4437</v>
      </c>
      <c r="CM17" s="58">
        <v>169505.78030000001</v>
      </c>
      <c r="CN17" s="58">
        <v>162541.24559999999</v>
      </c>
      <c r="CO17" s="58">
        <v>161803.60269999999</v>
      </c>
      <c r="CP17" s="58">
        <v>168566.0154</v>
      </c>
      <c r="CQ17" s="58">
        <v>174655.55799999999</v>
      </c>
      <c r="CR17" s="58">
        <v>167481.47380000001</v>
      </c>
      <c r="CS17" s="58">
        <v>166719.90119999999</v>
      </c>
      <c r="CT17" s="58">
        <v>173690.15109999999</v>
      </c>
      <c r="CU17" s="58">
        <v>180128.1666</v>
      </c>
      <c r="CV17" s="58">
        <v>172735.5582</v>
      </c>
      <c r="CW17" s="58">
        <v>171948.79610000001</v>
      </c>
      <c r="CX17" s="58">
        <v>179137.85430000001</v>
      </c>
      <c r="CY17" s="58">
        <v>185554.65590000001</v>
      </c>
      <c r="CZ17" s="58">
        <v>177938.4124</v>
      </c>
      <c r="DA17" s="58">
        <v>177125.28080000001</v>
      </c>
      <c r="DB17" s="58">
        <v>184539.08749999999</v>
      </c>
      <c r="DC17" s="58">
        <v>191130.06529999999</v>
      </c>
      <c r="DD17" s="58">
        <v>183277.36050000001</v>
      </c>
      <c r="DE17" s="58">
        <v>182437.4633</v>
      </c>
      <c r="DF17" s="58">
        <v>190085.50959999999</v>
      </c>
      <c r="DG17" s="58">
        <v>196538.51800000001</v>
      </c>
      <c r="DH17" s="58">
        <v>188456.21979999999</v>
      </c>
      <c r="DI17" s="58">
        <v>187590.90830000001</v>
      </c>
      <c r="DJ17" s="58">
        <v>195466.473</v>
      </c>
      <c r="DK17" s="58">
        <v>201933.8383</v>
      </c>
      <c r="DL17" s="58">
        <v>193626.5012</v>
      </c>
      <c r="DM17" s="58">
        <v>192735.2732</v>
      </c>
      <c r="DN17" s="58">
        <v>200835.92420000001</v>
      </c>
      <c r="DO17" s="58">
        <v>206716.2727</v>
      </c>
      <c r="DP17" s="58">
        <v>198206.57930000001</v>
      </c>
      <c r="DQ17" s="58">
        <v>197291.63339999999</v>
      </c>
      <c r="DR17" s="58">
        <v>205596.9399</v>
      </c>
      <c r="DS17" s="58">
        <v>211521.96650000001</v>
      </c>
      <c r="DT17" s="58">
        <v>202807.57269999999</v>
      </c>
      <c r="DU17" s="58">
        <v>201868.06109999999</v>
      </c>
      <c r="DV17" s="58">
        <v>210381.236</v>
      </c>
      <c r="DW17" s="58">
        <v>216380.10819999999</v>
      </c>
      <c r="DX17" s="58">
        <v>207460.70860000001</v>
      </c>
      <c r="DY17" s="58">
        <v>206496.67480000001</v>
      </c>
      <c r="DZ17" s="58">
        <v>215218.00659999999</v>
      </c>
      <c r="EA17" s="58">
        <v>221368.9797</v>
      </c>
      <c r="EB17" s="58">
        <v>212238.9743</v>
      </c>
      <c r="EC17" s="58">
        <v>211250.14009999999</v>
      </c>
      <c r="ED17" s="58">
        <v>220184.4241</v>
      </c>
      <c r="EE17" s="58">
        <v>226444.4515</v>
      </c>
      <c r="EF17" s="58">
        <v>217098.79180000001</v>
      </c>
      <c r="EG17" s="58">
        <v>216084.1145</v>
      </c>
      <c r="EH17" s="58">
        <v>225237.12580000001</v>
      </c>
      <c r="EI17" s="58">
        <v>231589.45600000001</v>
      </c>
      <c r="EJ17" s="58">
        <v>222026.04449999999</v>
      </c>
      <c r="EK17" s="58">
        <v>220985.42619999999</v>
      </c>
      <c r="EL17" s="58">
        <v>230359.99280000001</v>
      </c>
      <c r="EM17" s="58">
        <v>236728.20860000001</v>
      </c>
      <c r="EN17" s="58">
        <v>226947.2458</v>
      </c>
      <c r="EO17" s="58">
        <v>225880.45240000001</v>
      </c>
      <c r="EP17" s="58">
        <v>235476.23560000001</v>
      </c>
      <c r="EQ17" s="58">
        <v>242390.07199999999</v>
      </c>
      <c r="ER17" s="58">
        <v>232359.74</v>
      </c>
      <c r="ES17" s="58">
        <v>231262.44349999999</v>
      </c>
      <c r="ET17" s="58">
        <v>241111.03450000001</v>
      </c>
      <c r="EU17" s="58">
        <v>247855.59099999999</v>
      </c>
      <c r="EV17" s="58">
        <v>237589.3824</v>
      </c>
      <c r="EW17" s="58">
        <v>236464.22210000001</v>
      </c>
      <c r="EX17" s="58">
        <v>246550.2359</v>
      </c>
      <c r="EY17" s="58">
        <v>252642.8751</v>
      </c>
      <c r="EZ17" s="58">
        <v>242137.26079999999</v>
      </c>
      <c r="FA17" s="58">
        <v>240981.9038</v>
      </c>
      <c r="FB17" s="58">
        <v>251305.71780000001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61145.500090000001</v>
      </c>
      <c r="D4" s="1">
        <f>'Ponta - 4 trim - cat'!F29</f>
        <v>56936.385040000001</v>
      </c>
      <c r="E4" s="1">
        <f>'Ponta - 4 trim - cat'!G29</f>
        <v>59083.974190000001</v>
      </c>
      <c r="F4" s="1">
        <f>'Ponta - 4 trim - cat'!H29</f>
        <v>62359.754549999998</v>
      </c>
      <c r="G4" s="1">
        <f>'Ponta - 4 trim - cat'!I29</f>
        <v>66276.203290000005</v>
      </c>
      <c r="H4" s="1">
        <f>'Ponta - 4 trim - cat'!J29</f>
        <v>67946.128800000006</v>
      </c>
      <c r="I4" s="1">
        <f>'Ponta - 4 trim - cat'!K29</f>
        <v>71063.221489999996</v>
      </c>
      <c r="J4" s="1">
        <f>'Ponta - 4 trim - cat'!L29</f>
        <v>71860.678480000002</v>
      </c>
      <c r="K4" s="1">
        <f>'Ponta - 4 trim - cat'!M29</f>
        <v>73277.477270000003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74844.405780000001</v>
      </c>
      <c r="O4" s="1">
        <f>'Ponta - 4 trim - cat'!Q29</f>
        <v>74922.012870000006</v>
      </c>
      <c r="P4" s="1">
        <f>'Ponta - 4 trim - cat'!R29</f>
        <v>77013.417310000004</v>
      </c>
      <c r="Q4" s="1">
        <f>'Ponta - 4 trim - cat'!S29</f>
        <v>77134.254310000004</v>
      </c>
      <c r="R4" s="1">
        <f>'Ponta - 4 trim - cat'!T29</f>
        <v>77134.254310000004</v>
      </c>
      <c r="S4" s="1">
        <f>'Ponta - 4 trim - cat'!U29</f>
        <v>77134.254310000004</v>
      </c>
      <c r="T4" s="1">
        <f>'Ponta - 4 trim - cat'!V29</f>
        <v>77175.920499999993</v>
      </c>
      <c r="U4" s="1">
        <f>'Ponta - 4 trim - cat'!W29</f>
        <v>77785.483399999997</v>
      </c>
      <c r="V4" s="1">
        <f>'Ponta - 4 trim - cat'!X29</f>
        <v>78792.053289999996</v>
      </c>
      <c r="W4" s="1">
        <f>'Ponta - 4 trim - cat'!Y29</f>
        <v>78288.146559999994</v>
      </c>
      <c r="X4" s="1">
        <f>'Ponta - 4 trim - cat'!Z29</f>
        <v>78159.279240000003</v>
      </c>
      <c r="Y4" s="1">
        <f>'Ponta - 4 trim - cat'!AA29</f>
        <v>78516.736069999999</v>
      </c>
      <c r="Z4" s="1">
        <f>'Ponta - 4 trim - cat'!AB29</f>
        <v>78957.835770000005</v>
      </c>
      <c r="AA4" s="1">
        <f>'Ponta - 4 trim - cat'!AC29</f>
        <v>79326.854439999996</v>
      </c>
      <c r="AB4" s="1">
        <f>'Ponta - 4 trim - cat'!AD29</f>
        <v>78739.030899999998</v>
      </c>
      <c r="AC4" s="1">
        <f>'Ponta - 4 trim - cat'!AE29</f>
        <v>78472.411900000006</v>
      </c>
      <c r="AD4" s="1">
        <f>'Ponta - 4 trim - cat'!AF29</f>
        <v>78243.201579999994</v>
      </c>
      <c r="AE4" s="1">
        <f>'Ponta - 4 trim - cat'!AG29</f>
        <v>78186.29333</v>
      </c>
      <c r="AF4" s="1">
        <f>'Ponta - 4 trim - cat'!AH29</f>
        <v>78266.242329999994</v>
      </c>
      <c r="AG4" s="1">
        <f>'Ponta - 4 trim - cat'!AI29</f>
        <v>79238.260769999993</v>
      </c>
      <c r="AH4" s="1">
        <f>'Ponta - 4 trim - cat'!AJ29</f>
        <v>78754.712209999998</v>
      </c>
      <c r="AI4" s="1">
        <f>'Ponta - 4 trim - cat'!AK29</f>
        <v>78367.845209999999</v>
      </c>
      <c r="AJ4" s="1">
        <f>'Ponta - 4 trim - cat'!AL29</f>
        <v>78335.538769999999</v>
      </c>
      <c r="AK4" s="1">
        <f>'Ponta - 4 trim - cat'!AM29</f>
        <v>79244.852769999998</v>
      </c>
      <c r="AL4" s="1">
        <f>'Ponta - 4 trim - cat'!AN29</f>
        <v>78242.727079999997</v>
      </c>
    </row>
    <row r="5" spans="2:39" x14ac:dyDescent="0.25">
      <c r="B5" s="16" t="s">
        <v>2</v>
      </c>
      <c r="C5" s="1">
        <f>'Ponta - 4 trim - cat'!E27</f>
        <v>4441.5287259999996</v>
      </c>
      <c r="D5" s="1">
        <f>'Ponta - 4 trim - cat'!F27</f>
        <v>4836.8402260000003</v>
      </c>
      <c r="E5" s="1">
        <f>'Ponta - 4 trim - cat'!G27</f>
        <v>4898.7023259999996</v>
      </c>
      <c r="F5" s="1">
        <f>'Ponta - 4 trim - cat'!H27</f>
        <v>5086.3314259999997</v>
      </c>
      <c r="G5" s="1">
        <f>'Ponta - 4 trim - cat'!I27</f>
        <v>5201.7607260000004</v>
      </c>
      <c r="H5" s="1">
        <f>'Ponta - 4 trim - cat'!J27</f>
        <v>5340.7621259999996</v>
      </c>
      <c r="I5" s="1">
        <f>'Ponta - 4 trim - cat'!K27</f>
        <v>6406.2879409999996</v>
      </c>
      <c r="J5" s="1">
        <f>'Ponta - 4 trim - cat'!L27</f>
        <v>9114.4954259999995</v>
      </c>
      <c r="K5" s="1">
        <f>'Ponta - 4 trim - cat'!M27</f>
        <v>8915.0858690000005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11833.557629999999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11819.010319999999</v>
      </c>
      <c r="AB5" s="1">
        <f>'Ponta - 4 trim - cat'!AD27</f>
        <v>11692.27403</v>
      </c>
      <c r="AC5" s="1">
        <f>'Ponta - 4 trim - cat'!AE27</f>
        <v>11661.554620000001</v>
      </c>
      <c r="AD5" s="1">
        <f>'Ponta - 4 trim - cat'!AF27</f>
        <v>11835.15223</v>
      </c>
      <c r="AE5" s="1">
        <f>'Ponta - 4 trim - cat'!AG27</f>
        <v>11833.557629999999</v>
      </c>
      <c r="AF5" s="1">
        <f>'Ponta - 4 trim - cat'!AH27</f>
        <v>11692.27403</v>
      </c>
      <c r="AG5" s="1">
        <f>'Ponta - 4 trim - cat'!AI27</f>
        <v>11283.81126</v>
      </c>
      <c r="AH5" s="1">
        <f>'Ponta - 4 trim - cat'!AJ27</f>
        <v>10870.362779999999</v>
      </c>
      <c r="AI5" s="1">
        <f>'Ponta - 4 trim - cat'!AK27</f>
        <v>11570.055120000001</v>
      </c>
      <c r="AJ5" s="1">
        <f>'Ponta - 4 trim - cat'!AL27</f>
        <v>11835.15223</v>
      </c>
      <c r="AK5" s="1">
        <f>'Ponta - 4 trim - cat'!AM27</f>
        <v>12279.984850000001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9113.5398409999998</v>
      </c>
      <c r="D6" s="18">
        <f>'Ponta - 4 trim - cat'!F22</f>
        <v>10903.565930000001</v>
      </c>
      <c r="E6" s="18">
        <f>'Ponta - 4 trim - cat'!G22</f>
        <v>11309.97841</v>
      </c>
      <c r="F6" s="18">
        <f>'Ponta - 4 trim - cat'!H22</f>
        <v>10044.16617</v>
      </c>
      <c r="G6" s="18">
        <f>'Ponta - 4 trim - cat'!I22</f>
        <v>10678.09923</v>
      </c>
      <c r="H6" s="18">
        <f>'Ponta - 4 trim - cat'!J22</f>
        <v>11640.02579</v>
      </c>
      <c r="I6" s="18">
        <f>'Ponta - 4 trim - cat'!K22</f>
        <v>12319.593709999999</v>
      </c>
      <c r="J6" s="18">
        <f>'Ponta - 4 trim - cat'!L22</f>
        <v>12668.73698</v>
      </c>
      <c r="K6" s="18">
        <f>'Ponta - 4 trim - cat'!M22</f>
        <v>12952.39255</v>
      </c>
      <c r="L6" s="18">
        <f>'Ponta - 4 trim - cat'!N22</f>
        <v>14619.263290000001</v>
      </c>
      <c r="M6" s="18">
        <f>'Ponta - 4 trim - cat'!O22</f>
        <v>14619.54754</v>
      </c>
      <c r="N6" s="18">
        <f>'Ponta - 4 trim - cat'!P22</f>
        <v>14619.83178</v>
      </c>
      <c r="O6" s="18">
        <f>'Ponta - 4 trim - cat'!Q22</f>
        <v>14619.83178</v>
      </c>
      <c r="P6" s="18">
        <f>'Ponta - 4 trim - cat'!R22</f>
        <v>14619.64228</v>
      </c>
      <c r="Q6" s="18">
        <f>'Ponta - 4 trim - cat'!S22</f>
        <v>14619.64228</v>
      </c>
      <c r="R6" s="18">
        <f>'Ponta - 4 trim - cat'!T22</f>
        <v>14619.64228</v>
      </c>
      <c r="S6" s="18">
        <f>'Ponta - 4 trim - cat'!U22</f>
        <v>15306.93815</v>
      </c>
      <c r="T6" s="18">
        <f>'Ponta - 4 trim - cat'!V22</f>
        <v>16183.349340000001</v>
      </c>
      <c r="U6" s="18">
        <f>'Ponta - 4 trim - cat'!W22</f>
        <v>17059.760539999999</v>
      </c>
      <c r="V6" s="18">
        <f>'Ponta - 4 trim - cat'!X22</f>
        <v>17936.361229999999</v>
      </c>
      <c r="W6" s="18">
        <f>'Ponta - 4 trim - cat'!Y22</f>
        <v>18812.772420000001</v>
      </c>
      <c r="X6" s="18">
        <f>'Ponta - 4 trim - cat'!Z22</f>
        <v>19689.18361</v>
      </c>
      <c r="Y6" s="18">
        <f>'Ponta - 4 trim - cat'!AA22</f>
        <v>20565.784299999999</v>
      </c>
      <c r="Z6" s="18">
        <f>'Ponta - 4 trim - cat'!AB22</f>
        <v>20916.348010000002</v>
      </c>
      <c r="AA6" s="18">
        <f>'Ponta - 4 trim - cat'!AC22</f>
        <v>22318.606680000001</v>
      </c>
      <c r="AB6" s="18">
        <f>'Ponta - 4 trim - cat'!AD22</f>
        <v>23014.99828</v>
      </c>
      <c r="AC6" s="18">
        <f>'Ponta - 4 trim - cat'!AE22</f>
        <v>23405.783090000001</v>
      </c>
      <c r="AD6" s="18">
        <f>'Ponta - 4 trim - cat'!AF22</f>
        <v>23853.576389999998</v>
      </c>
      <c r="AE6" s="18">
        <f>'Ponta - 4 trim - cat'!AG22</f>
        <v>24305.242719999998</v>
      </c>
      <c r="AF6" s="18">
        <f>'Ponta - 4 trim - cat'!AH22</f>
        <v>24767.900880000001</v>
      </c>
      <c r="AG6" s="18">
        <f>'Ponta - 4 trim - cat'!AI22</f>
        <v>24353.332590000002</v>
      </c>
      <c r="AH6" s="18">
        <f>'Ponta - 4 trim - cat'!AJ22</f>
        <v>26301.357400000001</v>
      </c>
      <c r="AI6" s="18">
        <f>'Ponta - 4 trim - cat'!AK22</f>
        <v>27039.849419999999</v>
      </c>
      <c r="AJ6" s="18">
        <f>'Ponta - 4 trim - cat'!AL22</f>
        <v>27776.783759999998</v>
      </c>
      <c r="AK6" s="18">
        <f>'Ponta - 4 trim - cat'!AM22</f>
        <v>25210.757369999999</v>
      </c>
      <c r="AL6" s="18">
        <f>'Ponta - 4 trim - cat'!AN22</f>
        <v>27410.112270000001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1584.9963130000001</v>
      </c>
      <c r="E7" s="1">
        <f>'Ponta - 4 trim - cat'!G20</f>
        <v>1840.095</v>
      </c>
      <c r="F7" s="1">
        <f>'Ponta - 4 trim - cat'!H20</f>
        <v>2380.3200000000002</v>
      </c>
      <c r="G7" s="1">
        <f>'Ponta - 4 trim - cat'!I20</f>
        <v>1919.0838100000001</v>
      </c>
      <c r="H7" s="1">
        <f>'Ponta - 4 trim - cat'!J20</f>
        <v>2361.5700000000002</v>
      </c>
      <c r="I7" s="1">
        <f>'Ponta - 4 trim - cat'!K20</f>
        <v>2361.5700000000002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6482.1848890000001</v>
      </c>
      <c r="P8" s="1">
        <f>'Ponta - 4 trim - cat'!R23</f>
        <v>8012.782228</v>
      </c>
      <c r="Q8" s="1">
        <f>'Ponta - 4 trim - cat'!S23</f>
        <v>11720.73143</v>
      </c>
      <c r="R8" s="1">
        <f>'Ponta - 4 trim - cat'!T23</f>
        <v>11720.73143</v>
      </c>
      <c r="S8" s="1">
        <f>'Ponta - 4 trim - cat'!U23</f>
        <v>11720.73143</v>
      </c>
      <c r="T8" s="1">
        <f>'Ponta - 4 trim - cat'!V23</f>
        <v>11720.73143</v>
      </c>
      <c r="U8" s="1">
        <f>'Ponta - 4 trim - cat'!W23</f>
        <v>11720.73143</v>
      </c>
      <c r="V8" s="1">
        <f>'Ponta - 4 trim - cat'!X23</f>
        <v>11720.73143</v>
      </c>
      <c r="W8" s="1">
        <f>'Ponta - 4 trim - cat'!Y23</f>
        <v>11720.73143</v>
      </c>
      <c r="X8" s="1">
        <f>'Ponta - 4 trim - cat'!Z23</f>
        <v>11720.73143</v>
      </c>
      <c r="Y8" s="1">
        <f>'Ponta - 4 trim - cat'!AA23</f>
        <v>13958.72068</v>
      </c>
      <c r="Z8" s="1">
        <f>'Ponta - 4 trim - cat'!AB23</f>
        <v>17730.515530000001</v>
      </c>
      <c r="AA8" s="1">
        <f>'Ponta - 4 trim - cat'!AC23</f>
        <v>19586.168900000001</v>
      </c>
      <c r="AB8" s="1">
        <f>'Ponta - 4 trim - cat'!AD23</f>
        <v>19586.168900000001</v>
      </c>
      <c r="AC8" s="1">
        <f>'Ponta - 4 trim - cat'!AE23</f>
        <v>19586.168900000001</v>
      </c>
      <c r="AD8" s="1">
        <f>'Ponta - 4 trim - cat'!AF23</f>
        <v>19586.168900000001</v>
      </c>
      <c r="AE8" s="1">
        <f>'Ponta - 4 trim - cat'!AG23</f>
        <v>19586.168900000001</v>
      </c>
      <c r="AF8" s="1">
        <f>'Ponta - 4 trim - cat'!AH23</f>
        <v>19586.168900000001</v>
      </c>
      <c r="AG8" s="1">
        <f>'Ponta - 4 trim - cat'!AI23</f>
        <v>19586.168900000001</v>
      </c>
      <c r="AH8" s="1">
        <f>'Ponta - 4 trim - cat'!AJ23</f>
        <v>19586.168900000001</v>
      </c>
      <c r="AI8" s="1">
        <f>'Ponta - 4 trim - cat'!AK23</f>
        <v>19586.168900000001</v>
      </c>
      <c r="AJ8" s="1">
        <f>'Ponta - 4 trim - cat'!AL23</f>
        <v>19586.168900000001</v>
      </c>
      <c r="AK8" s="1">
        <f>'Ponta - 4 trim - cat'!AM23</f>
        <v>19586.168900000001</v>
      </c>
      <c r="AL8" s="1">
        <f>'Ponta - 4 trim - cat'!AN23</f>
        <v>19586.168900000001</v>
      </c>
    </row>
    <row r="9" spans="2:39" x14ac:dyDescent="0.25">
      <c r="B9" s="16" t="s">
        <v>58</v>
      </c>
      <c r="C9" s="1">
        <f>'Ponta - 4 trim - cat'!E25</f>
        <v>3553.101404</v>
      </c>
      <c r="D9" s="1">
        <f>'Ponta - 4 trim - cat'!F25</f>
        <v>4171.6119019999996</v>
      </c>
      <c r="E9" s="1">
        <f>'Ponta - 4 trim - cat'!G25</f>
        <v>4330.6824280000001</v>
      </c>
      <c r="F9" s="1">
        <f>'Ponta - 4 trim - cat'!H25</f>
        <v>3929.8072109999998</v>
      </c>
      <c r="G9" s="1">
        <f>'Ponta - 4 trim - cat'!I25</f>
        <v>3662.8829019999998</v>
      </c>
      <c r="H9" s="1">
        <f>'Ponta - 4 trim - cat'!J25</f>
        <v>4482.3048909999998</v>
      </c>
      <c r="I9" s="1">
        <f>'Ponta - 4 trim - cat'!K25</f>
        <v>4343.3785470000003</v>
      </c>
      <c r="J9" s="1">
        <f>'Ponta - 4 trim - cat'!L25</f>
        <v>4346.9643560000004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4041.0196799999999</v>
      </c>
      <c r="D10" s="1">
        <f>'Ponta - 4 trim - cat'!F19</f>
        <v>4378.7364889999999</v>
      </c>
      <c r="E10" s="1">
        <f>'Ponta - 4 trim - cat'!G19</f>
        <v>4543.9052419999998</v>
      </c>
      <c r="F10" s="1">
        <f>'Ponta - 4 trim - cat'!H19</f>
        <v>4541.6419420000002</v>
      </c>
      <c r="G10" s="1">
        <f>'Ponta - 4 trim - cat'!I19</f>
        <v>4612.5535819999996</v>
      </c>
      <c r="H10" s="1">
        <f>'Ponta - 4 trim - cat'!J19</f>
        <v>4888.0056100000002</v>
      </c>
      <c r="I10" s="1">
        <f>'Ponta - 4 trim - cat'!K19</f>
        <v>4922.8522919999996</v>
      </c>
      <c r="J10" s="1">
        <f>'Ponta - 4 trim - cat'!L19</f>
        <v>5027.8640599999999</v>
      </c>
      <c r="K10" s="1">
        <f>'Ponta - 4 trim - cat'!M19</f>
        <v>5132.9178780000002</v>
      </c>
      <c r="L10" s="1">
        <f>'Ponta - 4 trim - cat'!N19</f>
        <v>5116.1718860000001</v>
      </c>
      <c r="M10" s="1">
        <f>'Ponta - 4 trim - cat'!O19</f>
        <v>5116.1718860000001</v>
      </c>
      <c r="N10" s="1">
        <f>'Ponta - 4 trim - cat'!P19</f>
        <v>5116.1718860000001</v>
      </c>
      <c r="O10" s="1">
        <f>'Ponta - 4 trim - cat'!Q19</f>
        <v>5116.1718860000001</v>
      </c>
      <c r="P10" s="1">
        <f>'Ponta - 4 trim - cat'!R19</f>
        <v>5116.1718860000001</v>
      </c>
      <c r="Q10" s="1">
        <f>'Ponta - 4 trim - cat'!S19</f>
        <v>5116.1718860000001</v>
      </c>
      <c r="R10" s="1">
        <f>'Ponta - 4 trim - cat'!T19</f>
        <v>5116.1718860000001</v>
      </c>
      <c r="S10" s="1">
        <f>'Ponta - 4 trim - cat'!U19</f>
        <v>4947.2733470000003</v>
      </c>
      <c r="T10" s="1">
        <f>'Ponta - 4 trim - cat'!V19</f>
        <v>4947.2733470000003</v>
      </c>
      <c r="U10" s="1">
        <f>'Ponta - 4 trim - cat'!W19</f>
        <v>4947.2733470000003</v>
      </c>
      <c r="V10" s="1">
        <f>'Ponta - 4 trim - cat'!X19</f>
        <v>4947.2733470000003</v>
      </c>
      <c r="W10" s="1">
        <f>'Ponta - 4 trim - cat'!Y19</f>
        <v>4947.2733470000003</v>
      </c>
      <c r="X10" s="1">
        <f>'Ponta - 4 trim - cat'!Z19</f>
        <v>4942.8282959999997</v>
      </c>
      <c r="Y10" s="1">
        <f>'Ponta - 4 trim - cat'!AA19</f>
        <v>4942.8282959999997</v>
      </c>
      <c r="Z10" s="1">
        <f>'Ponta - 4 trim - cat'!AB19</f>
        <v>4942.8282959999997</v>
      </c>
      <c r="AA10" s="1">
        <f>'Ponta - 4 trim - cat'!AC19</f>
        <v>4942.8282959999997</v>
      </c>
      <c r="AB10" s="1">
        <f>'Ponta - 4 trim - cat'!AD19</f>
        <v>4942.8282959999997</v>
      </c>
      <c r="AC10" s="1">
        <f>'Ponta - 4 trim - cat'!AE19</f>
        <v>4942.8282959999997</v>
      </c>
      <c r="AD10" s="1">
        <f>'Ponta - 4 trim - cat'!AF19</f>
        <v>4942.8282959999997</v>
      </c>
      <c r="AE10" s="1">
        <f>'Ponta - 4 trim - cat'!AG19</f>
        <v>4942.8282959999997</v>
      </c>
      <c r="AF10" s="1">
        <f>'Ponta - 4 trim - cat'!AH19</f>
        <v>4942.8282959999997</v>
      </c>
      <c r="AG10" s="1">
        <f>'Ponta - 4 trim - cat'!AI19</f>
        <v>4942.8282959999997</v>
      </c>
      <c r="AH10" s="1">
        <f>'Ponta - 4 trim - cat'!AJ19</f>
        <v>4725.8837960000001</v>
      </c>
      <c r="AI10" s="1">
        <f>'Ponta - 4 trim - cat'!AK19</f>
        <v>4725.8837960000001</v>
      </c>
      <c r="AJ10" s="1">
        <f>'Ponta - 4 trim - cat'!AL19</f>
        <v>4725.8837960000001</v>
      </c>
      <c r="AK10" s="1">
        <f>'Ponta - 4 trim - cat'!AM19</f>
        <v>4725.8837960000001</v>
      </c>
      <c r="AL10" s="1">
        <f>'Ponta - 4 trim - cat'!AN19</f>
        <v>4725.8837960000001</v>
      </c>
    </row>
    <row r="11" spans="2:39" x14ac:dyDescent="0.25">
      <c r="B11" s="16" t="s">
        <v>7</v>
      </c>
      <c r="C11" s="1">
        <f>'Ponta - 4 trim - cat'!E21</f>
        <v>760.52157890000001</v>
      </c>
      <c r="D11" s="1">
        <f>'Ponta - 4 trim - cat'!F21</f>
        <v>1884.5505439999999</v>
      </c>
      <c r="E11" s="1">
        <f>'Ponta - 4 trim - cat'!G21</f>
        <v>2419.3734439999998</v>
      </c>
      <c r="F11" s="1">
        <f>'Ponta - 4 trim - cat'!H21</f>
        <v>2157.418181</v>
      </c>
      <c r="G11" s="1">
        <f>'Ponta - 4 trim - cat'!I21</f>
        <v>3073.3324419999999</v>
      </c>
      <c r="H11" s="1">
        <f>'Ponta - 4 trim - cat'!J21</f>
        <v>3777.5978060000002</v>
      </c>
      <c r="I11" s="1">
        <f>'Ponta - 4 trim - cat'!K21</f>
        <v>4078.5308060000002</v>
      </c>
      <c r="J11" s="1">
        <f>'Ponta - 4 trim - cat'!L21</f>
        <v>4380.2748350000002</v>
      </c>
      <c r="K11" s="1">
        <f>'Ponta - 4 trim - cat'!M21</f>
        <v>7100.0445559999998</v>
      </c>
      <c r="L11" s="1">
        <f>'Ponta - 4 trim - cat'!N21</f>
        <v>7797.6890480000002</v>
      </c>
      <c r="M11" s="1">
        <f>'Ponta - 4 trim - cat'!O21</f>
        <v>10353.0533</v>
      </c>
      <c r="N11" s="1">
        <f>'Ponta - 4 trim - cat'!P21</f>
        <v>10542.274649999999</v>
      </c>
      <c r="O11" s="1">
        <f>'Ponta - 4 trim - cat'!Q21</f>
        <v>10518.228940000001</v>
      </c>
      <c r="P11" s="1">
        <f>'Ponta - 4 trim - cat'!R21</f>
        <v>10513.77175</v>
      </c>
      <c r="Q11" s="1">
        <f>'Ponta - 4 trim - cat'!S21</f>
        <v>10484.311750000001</v>
      </c>
      <c r="R11" s="1">
        <f>'Ponta - 4 trim - cat'!T21</f>
        <v>12548.93367</v>
      </c>
      <c r="S11" s="1">
        <f>'Ponta - 4 trim - cat'!U21</f>
        <v>13637.08303</v>
      </c>
      <c r="T11" s="1">
        <f>'Ponta - 4 trim - cat'!V21</f>
        <v>14714.11987</v>
      </c>
      <c r="U11" s="1">
        <f>'Ponta - 4 trim - cat'!W21</f>
        <v>16346.004000000001</v>
      </c>
      <c r="V11" s="1">
        <f>'Ponta - 4 trim - cat'!X21</f>
        <v>18360.336370000001</v>
      </c>
      <c r="W11" s="1">
        <f>'Ponta - 4 trim - cat'!Y21</f>
        <v>20283.537909999999</v>
      </c>
      <c r="X11" s="1">
        <f>'Ponta - 4 trim - cat'!Z21</f>
        <v>22100.813150000002</v>
      </c>
      <c r="Y11" s="1">
        <f>'Ponta - 4 trim - cat'!AA21</f>
        <v>22420.98619</v>
      </c>
      <c r="Z11" s="1">
        <f>'Ponta - 4 trim - cat'!AB21</f>
        <v>22865.480729999999</v>
      </c>
      <c r="AA11" s="1">
        <f>'Ponta - 4 trim - cat'!AC21</f>
        <v>21402.247340000002</v>
      </c>
      <c r="AB11" s="1">
        <f>'Ponta - 4 trim - cat'!AD21</f>
        <v>25664.150280000002</v>
      </c>
      <c r="AC11" s="1">
        <f>'Ponta - 4 trim - cat'!AE21</f>
        <v>26954.398379999999</v>
      </c>
      <c r="AD11" s="1">
        <f>'Ponta - 4 trim - cat'!AF21</f>
        <v>28017.92438</v>
      </c>
      <c r="AE11" s="1">
        <f>'Ponta - 4 trim - cat'!AG21</f>
        <v>29089.39327</v>
      </c>
      <c r="AF11" s="1">
        <f>'Ponta - 4 trim - cat'!AH21</f>
        <v>30182.362519999999</v>
      </c>
      <c r="AG11" s="1">
        <f>'Ponta - 4 trim - cat'!AI21</f>
        <v>31545.385429999998</v>
      </c>
      <c r="AH11" s="1">
        <f>'Ponta - 4 trim - cat'!AJ21</f>
        <v>32753.64876</v>
      </c>
      <c r="AI11" s="1">
        <f>'Ponta - 4 trim - cat'!AK21</f>
        <v>33728.62023</v>
      </c>
      <c r="AJ11" s="1">
        <f>'Ponta - 4 trim - cat'!AL21</f>
        <v>35633.915679999998</v>
      </c>
      <c r="AK11" s="1">
        <f>'Ponta - 4 trim - cat'!AM21</f>
        <v>37374.96185</v>
      </c>
      <c r="AL11" s="1">
        <f>'Ponta - 4 trim - cat'!AN21</f>
        <v>38030.226410000003</v>
      </c>
    </row>
    <row r="12" spans="2:39" x14ac:dyDescent="0.25">
      <c r="B12" s="16" t="s">
        <v>8</v>
      </c>
      <c r="C12" s="1">
        <f>'Ponta - 4 trim - cat'!E28</f>
        <v>2.2999999999999998</v>
      </c>
      <c r="D12" s="1">
        <f>'Ponta - 4 trim - cat'!F28</f>
        <v>4.1406000000000001</v>
      </c>
      <c r="E12" s="1">
        <f>'Ponta - 4 trim - cat'!G28</f>
        <v>180.0746</v>
      </c>
      <c r="F12" s="1">
        <f>'Ponta - 4 trim - cat'!H28</f>
        <v>233.06800000000001</v>
      </c>
      <c r="G12" s="1">
        <f>'Ponta - 4 trim - cat'!I28</f>
        <v>351.06139999999999</v>
      </c>
      <c r="H12" s="1">
        <f>'Ponta - 4 trim - cat'!J28</f>
        <v>429.04899999999998</v>
      </c>
      <c r="I12" s="1">
        <f>'Ponta - 4 trim - cat'!K28</f>
        <v>423.26900000000001</v>
      </c>
      <c r="J12" s="1">
        <f>'Ponta - 4 trim - cat'!L28</f>
        <v>365.7604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911.1304437</v>
      </c>
      <c r="T12" s="1">
        <f>'Ponta - 4 trim - cat'!V28</f>
        <v>1823.7430280000001</v>
      </c>
      <c r="U12" s="1">
        <f>'Ponta - 4 trim - cat'!W28</f>
        <v>2072.344274</v>
      </c>
      <c r="V12" s="1">
        <f>'Ponta - 4 trim - cat'!X28</f>
        <v>2072.344274</v>
      </c>
      <c r="W12" s="1">
        <f>'Ponta - 4 trim - cat'!Y28</f>
        <v>2070.6200739999999</v>
      </c>
      <c r="X12" s="1">
        <f>'Ponta - 4 trim - cat'!Z28</f>
        <v>2068.6200739999999</v>
      </c>
      <c r="Y12" s="1">
        <f>'Ponta - 4 trim - cat'!AA28</f>
        <v>2068.6200739999999</v>
      </c>
      <c r="Z12" s="1">
        <f>'Ponta - 4 trim - cat'!AB28</f>
        <v>1880.686074</v>
      </c>
      <c r="AA12" s="1">
        <f>'Ponta - 4 trim - cat'!AC28</f>
        <v>1689.7916740000001</v>
      </c>
      <c r="AB12" s="1">
        <f>'Ponta - 4 trim - cat'!AD28</f>
        <v>2582.2158089999998</v>
      </c>
      <c r="AC12" s="1">
        <f>'Ponta - 4 trim - cat'!AE28</f>
        <v>3409.4358350000002</v>
      </c>
      <c r="AD12" s="1">
        <f>'Ponta - 4 trim - cat'!AF28</f>
        <v>4240.7419989999999</v>
      </c>
      <c r="AE12" s="1">
        <f>'Ponta - 4 trim - cat'!AG28</f>
        <v>5069.3866209999996</v>
      </c>
      <c r="AF12" s="1">
        <f>'Ponta - 4 trim - cat'!AH28</f>
        <v>5911.3127219999997</v>
      </c>
      <c r="AG12" s="1">
        <f>'Ponta - 4 trim - cat'!AI28</f>
        <v>6765.4770369999997</v>
      </c>
      <c r="AH12" s="1">
        <f>'Ponta - 4 trim - cat'!AJ28</f>
        <v>7621.1213239999997</v>
      </c>
      <c r="AI12" s="1">
        <f>'Ponta - 4 trim - cat'!AK28</f>
        <v>8466.6854930000009</v>
      </c>
      <c r="AJ12" s="1">
        <f>'Ponta - 4 trim - cat'!AL28</f>
        <v>9405.3155420000003</v>
      </c>
      <c r="AK12" s="1">
        <f>'Ponta - 4 trim - cat'!AM28</f>
        <v>10300.58597</v>
      </c>
      <c r="AL12" s="1">
        <f>'Ponta - 4 trim - cat'!AN28</f>
        <v>11173.832350000001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250.32641540000003</v>
      </c>
      <c r="M14" s="32">
        <f>'Ponta - 4 trim - cat'!O26-PLANEL_BalPonta_Anual!M13</f>
        <v>4216.6059110000006</v>
      </c>
      <c r="N14" s="32">
        <f>'Ponta - 4 trim - cat'!P26-PLANEL_BalPonta_Anual!N13</f>
        <v>5977.3957570000002</v>
      </c>
      <c r="O14" s="32">
        <f>'Ponta - 4 trim - cat'!Q26-PLANEL_BalPonta_Anual!O13</f>
        <v>8575.1427120000008</v>
      </c>
      <c r="P14" s="32">
        <f>'Ponta - 4 trim - cat'!R26-PLANEL_BalPonta_Anual!P13</f>
        <v>9507.1518030000007</v>
      </c>
      <c r="Q14" s="32">
        <f>'Ponta - 4 trim - cat'!S26-PLANEL_BalPonta_Anual!Q13</f>
        <v>11111.932559999999</v>
      </c>
      <c r="R14" s="32">
        <f>'Ponta - 4 trim - cat'!T26-PLANEL_BalPonta_Anual!R13</f>
        <v>13640.10468</v>
      </c>
      <c r="S14" s="32">
        <f>'Ponta - 4 trim - cat'!U26-PLANEL_BalPonta_Anual!S13</f>
        <v>17773.739420000002</v>
      </c>
      <c r="T14" s="32">
        <f>'Ponta - 4 trim - cat'!V26-PLANEL_BalPonta_Anual!T13</f>
        <v>19690.353859999999</v>
      </c>
      <c r="U14" s="32">
        <f>'Ponta - 4 trim - cat'!W26-PLANEL_BalPonta_Anual!U13</f>
        <v>21120.159530000001</v>
      </c>
      <c r="V14" s="32">
        <f>'Ponta - 4 trim - cat'!X26-PLANEL_BalPonta_Anual!V13</f>
        <v>22195.228210000001</v>
      </c>
      <c r="W14" s="32">
        <f>'Ponta - 4 trim - cat'!Y26-PLANEL_BalPonta_Anual!W13</f>
        <v>25025.382140000002</v>
      </c>
      <c r="X14" s="32">
        <f>'Ponta - 4 trim - cat'!Z26-PLANEL_BalPonta_Anual!X13</f>
        <v>27914.711240000001</v>
      </c>
      <c r="Y14" s="32">
        <f>'Ponta - 4 trim - cat'!AA26-PLANEL_BalPonta_Anual!Y13</f>
        <v>29523.72466</v>
      </c>
      <c r="Z14" s="32">
        <f>'Ponta - 4 trim - cat'!AB26-PLANEL_BalPonta_Anual!Z13</f>
        <v>30250.127970000001</v>
      </c>
      <c r="AA14" s="32">
        <f>'Ponta - 4 trim - cat'!AC26-PLANEL_BalPonta_Anual!AA13</f>
        <v>33674.4303</v>
      </c>
      <c r="AB14" s="32">
        <f>'Ponta - 4 trim - cat'!AD26-PLANEL_BalPonta_Anual!AB13</f>
        <v>33907.722659999999</v>
      </c>
      <c r="AC14" s="32">
        <f>'Ponta - 4 trim - cat'!AE26-PLANEL_BalPonta_Anual!AC13</f>
        <v>36457.823869999993</v>
      </c>
      <c r="AD14" s="32">
        <f>'Ponta - 4 trim - cat'!AF26-PLANEL_BalPonta_Anual!AD13</f>
        <v>38955.107239999998</v>
      </c>
      <c r="AE14" s="32">
        <f>'Ponta - 4 trim - cat'!AG26-PLANEL_BalPonta_Anual!AE13</f>
        <v>41498.600809999996</v>
      </c>
      <c r="AF14" s="32">
        <f>'Ponta - 4 trim - cat'!AH26-PLANEL_BalPonta_Anual!AF13</f>
        <v>44128.799439999995</v>
      </c>
      <c r="AG14" s="32">
        <f>'Ponta - 4 trim - cat'!AI26-PLANEL_BalPonta_Anual!AG13</f>
        <v>47070.326559999994</v>
      </c>
      <c r="AH14" s="32">
        <f>'Ponta - 4 trim - cat'!AJ26-PLANEL_BalPonta_Anual!AH13</f>
        <v>49295.202639999996</v>
      </c>
      <c r="AI14" s="32">
        <f>'Ponta - 4 trim - cat'!AK26-PLANEL_BalPonta_Anual!AI13</f>
        <v>51539.59246</v>
      </c>
      <c r="AJ14" s="32">
        <f>'Ponta - 4 trim - cat'!AL26-PLANEL_BalPonta_Anual!AJ13</f>
        <v>53360.740769999997</v>
      </c>
      <c r="AK14" s="32">
        <f>'Ponta - 4 trim - cat'!AM26-PLANEL_BalPonta_Anual!AK13</f>
        <v>57375.505399999995</v>
      </c>
      <c r="AL14" s="32">
        <f>'Ponta - 4 trim - cat'!AN26-PLANEL_BalPonta_Anual!AL13</f>
        <v>58043.095229999999</v>
      </c>
    </row>
    <row r="15" spans="2:39" x14ac:dyDescent="0.25">
      <c r="B15" s="27" t="s">
        <v>9</v>
      </c>
      <c r="C15" s="28">
        <f t="shared" ref="C15:AL15" si="0">SUM(C4:C14)</f>
        <v>87267.612363900029</v>
      </c>
      <c r="D15" s="28">
        <f t="shared" si="0"/>
        <v>86804.358088000008</v>
      </c>
      <c r="E15" s="28">
        <f t="shared" si="0"/>
        <v>90710.316684000005</v>
      </c>
      <c r="F15" s="28">
        <f t="shared" si="0"/>
        <v>92836.038524000018</v>
      </c>
      <c r="G15" s="28">
        <f t="shared" si="0"/>
        <v>97878.508426</v>
      </c>
      <c r="H15" s="28">
        <f t="shared" si="0"/>
        <v>102968.97506700002</v>
      </c>
      <c r="I15" s="28">
        <f t="shared" si="0"/>
        <v>108022.23483</v>
      </c>
      <c r="J15" s="28">
        <f t="shared" si="0"/>
        <v>112503.62558100001</v>
      </c>
      <c r="K15" s="28">
        <f t="shared" si="0"/>
        <v>117242.21894000001</v>
      </c>
      <c r="L15" s="28">
        <f t="shared" si="0"/>
        <v>122114.86003040001</v>
      </c>
      <c r="M15" s="28">
        <f t="shared" si="0"/>
        <v>127184.693115</v>
      </c>
      <c r="N15" s="28">
        <f t="shared" si="0"/>
        <v>131587.67329000001</v>
      </c>
      <c r="O15" s="28">
        <f t="shared" si="0"/>
        <v>135780.10159620002</v>
      </c>
      <c r="P15" s="28">
        <f t="shared" si="0"/>
        <v>140139.213487</v>
      </c>
      <c r="Q15" s="28">
        <f t="shared" si="0"/>
        <v>144596.33404599997</v>
      </c>
      <c r="R15" s="28">
        <f t="shared" si="0"/>
        <v>149189.12808599998</v>
      </c>
      <c r="S15" s="28">
        <f t="shared" si="0"/>
        <v>153972.83736070001</v>
      </c>
      <c r="T15" s="28">
        <f t="shared" si="0"/>
        <v>158797.17860499999</v>
      </c>
      <c r="U15" s="28">
        <f t="shared" si="0"/>
        <v>163593.44375100001</v>
      </c>
      <c r="V15" s="28">
        <f t="shared" si="0"/>
        <v>168566.01538099998</v>
      </c>
      <c r="W15" s="28">
        <f t="shared" si="0"/>
        <v>173690.15111099998</v>
      </c>
      <c r="X15" s="28">
        <f t="shared" si="0"/>
        <v>179137.85427000004</v>
      </c>
      <c r="Y15" s="28">
        <f t="shared" si="0"/>
        <v>184539.08749999999</v>
      </c>
      <c r="Z15" s="28">
        <f t="shared" si="0"/>
        <v>190085.50961000004</v>
      </c>
      <c r="AA15" s="28">
        <f t="shared" si="0"/>
        <v>195466.47295</v>
      </c>
      <c r="AB15" s="76">
        <f t="shared" si="0"/>
        <v>200835.92415499999</v>
      </c>
      <c r="AC15" s="28">
        <f t="shared" si="0"/>
        <v>205596.93989099999</v>
      </c>
      <c r="AD15" s="28">
        <f t="shared" si="0"/>
        <v>210381.23601499997</v>
      </c>
      <c r="AE15" s="28">
        <f t="shared" si="0"/>
        <v>215218.00657699999</v>
      </c>
      <c r="AF15" s="28">
        <f t="shared" si="0"/>
        <v>220184.424118</v>
      </c>
      <c r="AG15" s="28">
        <f t="shared" si="0"/>
        <v>225237.12584299999</v>
      </c>
      <c r="AH15" s="28">
        <f t="shared" si="0"/>
        <v>230359.99281000003</v>
      </c>
      <c r="AI15" s="28">
        <f t="shared" si="0"/>
        <v>235476.235629</v>
      </c>
      <c r="AJ15" s="28">
        <f t="shared" si="0"/>
        <v>241111.03444799999</v>
      </c>
      <c r="AK15" s="28">
        <f t="shared" si="0"/>
        <v>246550.23590600002</v>
      </c>
      <c r="AL15" s="28">
        <f t="shared" si="0"/>
        <v>251305.71776600002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0.68138946294000446</v>
      </c>
      <c r="D20" s="47">
        <f>IF(PLANEL_Pot_anual!D4&lt;&gt;0,D4/PLANEL_Pot_anual!D4,0)</f>
        <v>0.63448418554181951</v>
      </c>
      <c r="E20" s="47">
        <f>IF(PLANEL_Pot_anual!E4&lt;&gt;0,E4/PLANEL_Pot_anual!E4,0)</f>
        <v>0.65841635741677984</v>
      </c>
      <c r="F20" s="47">
        <f>IF(PLANEL_Pot_anual!F4&lt;&gt;0,F4/PLANEL_Pot_anual!F4,0)</f>
        <v>0.62219538961339205</v>
      </c>
      <c r="G20" s="47">
        <f>IF(PLANEL_Pot_anual!G4&lt;&gt;0,G4/PLANEL_Pot_anual!G4,0)</f>
        <v>0.62952956502501467</v>
      </c>
      <c r="H20" s="47">
        <f>IF(PLANEL_Pot_anual!H4&lt;&gt;0,H4/PLANEL_Pot_anual!H4,0)</f>
        <v>0.62268561673092038</v>
      </c>
      <c r="I20" s="47">
        <f>IF(PLANEL_Pot_anual!I4&lt;&gt;0,I4/PLANEL_Pot_anual!I4,0)</f>
        <v>0.65125190620700435</v>
      </c>
      <c r="J20" s="47">
        <f>IF(PLANEL_Pot_anual!J4&lt;&gt;0,J4/PLANEL_Pot_anual!J4,0)</f>
        <v>0.65770482422116738</v>
      </c>
      <c r="K20" s="47">
        <f>IF(PLANEL_Pot_anual!K4&lt;&gt;0,K4/PLANEL_Pot_anual!K4,0)</f>
        <v>0.66994853341818428</v>
      </c>
      <c r="L20" s="47">
        <f>IF(PLANEL_Pot_anual!L4&lt;&gt;0,L4/PLANEL_Pot_anual!L4,0)</f>
        <v>0.67060942192339856</v>
      </c>
      <c r="M20" s="47">
        <f>IF(PLANEL_Pot_anual!M4&lt;&gt;0,M4/PLANEL_Pot_anual!M4,0)</f>
        <v>0.67060942192339856</v>
      </c>
      <c r="N20" s="47">
        <f>IF(PLANEL_Pot_anual!N4&lt;&gt;0,N4/PLANEL_Pot_anual!N4,0)</f>
        <v>0.67286411801090174</v>
      </c>
      <c r="O20" s="47">
        <f>IF(PLANEL_Pot_anual!O4&lt;&gt;0,O4/PLANEL_Pot_anual!O4,0)</f>
        <v>0.67356181913659097</v>
      </c>
      <c r="P20" s="47">
        <f>IF(PLANEL_Pot_anual!P4&lt;&gt;0,P4/PLANEL_Pot_anual!P4,0)</f>
        <v>0.67701668250331326</v>
      </c>
      <c r="Q20" s="47">
        <f>IF(PLANEL_Pot_anual!Q4&lt;&gt;0,Q4/PLANEL_Pot_anual!Q4,0)</f>
        <v>0.67723949849603271</v>
      </c>
      <c r="R20" s="47">
        <f>IF(PLANEL_Pot_anual!R4&lt;&gt;0,R4/PLANEL_Pot_anual!R4,0)</f>
        <v>0.67723949849603271</v>
      </c>
      <c r="S20" s="47">
        <f>IF(PLANEL_Pot_anual!S4&lt;&gt;0,S4/PLANEL_Pot_anual!S4,0)</f>
        <v>0.67723949849603271</v>
      </c>
      <c r="T20" s="47">
        <f>IF(PLANEL_Pot_anual!T4&lt;&gt;0,T4/PLANEL_Pot_anual!T4,0)</f>
        <v>0.67708731609057204</v>
      </c>
      <c r="U20" s="47">
        <f>IF(PLANEL_Pot_anual!U4&lt;&gt;0,U4/PLANEL_Pot_anual!U4,0)</f>
        <v>0.67585831565490639</v>
      </c>
      <c r="V20" s="47">
        <f>IF(PLANEL_Pot_anual!V4&lt;&gt;0,V4/PLANEL_Pot_anual!V4,0)</f>
        <v>0.6743218002511453</v>
      </c>
      <c r="W20" s="47">
        <f>IF(PLANEL_Pot_anual!W4&lt;&gt;0,W4/PLANEL_Pot_anual!W4,0)</f>
        <v>0.66979873555876435</v>
      </c>
      <c r="X20" s="47">
        <f>IF(PLANEL_Pot_anual!X4&lt;&gt;0,X4/PLANEL_Pot_anual!X4,0)</f>
        <v>0.66614862882872905</v>
      </c>
      <c r="Y20" s="47">
        <f>IF(PLANEL_Pot_anual!Y4&lt;&gt;0,Y4/PLANEL_Pot_anual!Y4,0)</f>
        <v>0.66919522009064147</v>
      </c>
      <c r="Z20" s="47">
        <f>IF(PLANEL_Pot_anual!Z4&lt;&gt;0,Z4/PLANEL_Pot_anual!Z4,0)</f>
        <v>0.67295469642139805</v>
      </c>
      <c r="AA20" s="47">
        <f>IF(PLANEL_Pot_anual!AA4&lt;&gt;0,AA4/PLANEL_Pot_anual!AA4,0)</f>
        <v>0.67348361706303461</v>
      </c>
      <c r="AB20" s="77">
        <f>IF(PLANEL_Pot_anual!AB4&lt;&gt;0,AB4/PLANEL_Pot_anual!AB4,0)</f>
        <v>0.66849300541318746</v>
      </c>
      <c r="AC20" s="47">
        <f>IF(PLANEL_Pot_anual!AC4&lt;&gt;0,AC4/PLANEL_Pot_anual!AC4,0)</f>
        <v>0.66622941473175512</v>
      </c>
      <c r="AD20" s="47">
        <f>IF(PLANEL_Pot_anual!AD4&lt;&gt;0,AD4/PLANEL_Pot_anual!AD4,0)</f>
        <v>0.66428342309409927</v>
      </c>
      <c r="AE20" s="47">
        <f>IF(PLANEL_Pot_anual!AE4&lt;&gt;0,AE4/PLANEL_Pot_anual!AE4,0)</f>
        <v>0.6638002730395397</v>
      </c>
      <c r="AF20" s="47">
        <f>IF(PLANEL_Pot_anual!AF4&lt;&gt;0,AF4/PLANEL_Pot_anual!AF4,0)</f>
        <v>0.66447903866160651</v>
      </c>
      <c r="AG20" s="47">
        <f>IF(PLANEL_Pot_anual!AG4&lt;&gt;0,AG4/PLANEL_Pot_anual!AG4,0)</f>
        <v>0.67273145834274128</v>
      </c>
      <c r="AH20" s="47">
        <f>IF(PLANEL_Pot_anual!AH4&lt;&gt;0,AH4/PLANEL_Pot_anual!AH4,0)</f>
        <v>0.66862613946285632</v>
      </c>
      <c r="AI20" s="47">
        <f>IF(PLANEL_Pot_anual!AI4&lt;&gt;0,AI4/PLANEL_Pot_anual!AI4,0)</f>
        <v>0.66534164534895701</v>
      </c>
      <c r="AJ20" s="47">
        <f>IF(PLANEL_Pot_anual!AJ4&lt;&gt;0,AJ4/PLANEL_Pot_anual!AJ4,0)</f>
        <v>0.66506736423420432</v>
      </c>
      <c r="AK20" s="47">
        <f>IF(PLANEL_Pot_anual!AK4&lt;&gt;0,AK4/PLANEL_Pot_anual!AK4,0)</f>
        <v>0.67200009716438158</v>
      </c>
      <c r="AL20" s="47">
        <f>IF(PLANEL_Pot_anual!AL4&lt;&gt;0,AL4/PLANEL_Pot_anual!AL4,0)</f>
        <v>0.66303647426847589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0.80754685996029829</v>
      </c>
      <c r="D21" s="47">
        <f>IF(PLANEL_Pot_anual!D5&lt;&gt;0,D5/PLANEL_Pot_anual!D5,0)</f>
        <v>0.83463935486476049</v>
      </c>
      <c r="E21" s="47">
        <f>IF(PLANEL_Pot_anual!E5&lt;&gt;0,E5/PLANEL_Pot_anual!E5,0)</f>
        <v>0.81280279963616597</v>
      </c>
      <c r="F21" s="47">
        <f>IF(PLANEL_Pot_anual!F5&lt;&gt;0,F5/PLANEL_Pot_anual!F5,0)</f>
        <v>0.81443512628686299</v>
      </c>
      <c r="G21" s="47">
        <f>IF(PLANEL_Pot_anual!G5&lt;&gt;0,G5/PLANEL_Pot_anual!G5,0)</f>
        <v>0.81681759476509219</v>
      </c>
      <c r="H21" s="47">
        <f>IF(PLANEL_Pot_anual!H5&lt;&gt;0,H5/PLANEL_Pot_anual!H5,0)</f>
        <v>0.80520160275574837</v>
      </c>
      <c r="I21" s="47">
        <f>IF(PLANEL_Pot_anual!I5&lt;&gt;0,I5/PLANEL_Pot_anual!I5,0)</f>
        <v>0.69404136461319876</v>
      </c>
      <c r="J21" s="47">
        <f>IF(PLANEL_Pot_anual!J5&lt;&gt;0,J5/PLANEL_Pot_anual!J5,0)</f>
        <v>0.81369789844523766</v>
      </c>
      <c r="K21" s="47">
        <f>IF(PLANEL_Pot_anual!K5&lt;&gt;0,K5/PLANEL_Pot_anual!K5,0)</f>
        <v>0.79589558138027594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0.84085010394841986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0.83981642434773418</v>
      </c>
      <c r="AB21" s="77">
        <f>IF(PLANEL_Pot_anual!AB5&lt;&gt;0,AB5/PLANEL_Pot_anual!AB5,0)</f>
        <v>0.8308109987646134</v>
      </c>
      <c r="AC21" s="47">
        <f>IF(PLANEL_Pot_anual!AC5&lt;&gt;0,AC5/PLANEL_Pot_anual!AC5,0)</f>
        <v>0.8286281878214149</v>
      </c>
      <c r="AD21" s="47">
        <f>IF(PLANEL_Pot_anual!AD5&lt;&gt;0,AD5/PLANEL_Pot_anual!AD5,0)</f>
        <v>0.84096341049727696</v>
      </c>
      <c r="AE21" s="47">
        <f>IF(PLANEL_Pot_anual!AE5&lt;&gt;0,AE5/PLANEL_Pot_anual!AE5,0)</f>
        <v>0.84085010394841986</v>
      </c>
      <c r="AF21" s="47">
        <f>IF(PLANEL_Pot_anual!AF5&lt;&gt;0,AF5/PLANEL_Pot_anual!AF5,0)</f>
        <v>0.8308109987646134</v>
      </c>
      <c r="AG21" s="47">
        <f>IF(PLANEL_Pot_anual!AG5&lt;&gt;0,AG5/PLANEL_Pot_anual!AG5,0)</f>
        <v>0.80178710135756115</v>
      </c>
      <c r="AH21" s="47">
        <f>IF(PLANEL_Pot_anual!AH5&lt;&gt;0,AH5/PLANEL_Pot_anual!AH5,0)</f>
        <v>0.77240893730451499</v>
      </c>
      <c r="AI21" s="47">
        <f>IF(PLANEL_Pot_anual!AI5&lt;&gt;0,AI5/PLANEL_Pot_anual!AI5,0)</f>
        <v>0.82212656197973399</v>
      </c>
      <c r="AJ21" s="47">
        <f>IF(PLANEL_Pot_anual!AJ5&lt;&gt;0,AJ5/PLANEL_Pot_anual!AJ5,0)</f>
        <v>0.84096341049727696</v>
      </c>
      <c r="AK21" s="47">
        <f>IF(PLANEL_Pot_anual!AK5&lt;&gt;0,AK5/PLANEL_Pot_anual!AK5,0)</f>
        <v>0.84153383944346472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0.81065448408674456</v>
      </c>
      <c r="D23" s="48">
        <f>IF(PLANEL_Pot_anual!D7&lt;&gt;0,D6/PLANEL_Pot_anual!D7,0)</f>
        <v>0.88275117229877442</v>
      </c>
      <c r="E23" s="48">
        <f>IF(PLANEL_Pot_anual!E7&lt;&gt;0,E6/PLANEL_Pot_anual!E7,0)</f>
        <v>0.91565426982302178</v>
      </c>
      <c r="F23" s="48">
        <f>IF(PLANEL_Pot_anual!F7&lt;&gt;0,F6/PLANEL_Pot_anual!F7,0)</f>
        <v>0.81133509184316399</v>
      </c>
      <c r="G23" s="48">
        <f>IF(PLANEL_Pot_anual!G7&lt;&gt;0,G6/PLANEL_Pot_anual!G7,0)</f>
        <v>0.8625421436533709</v>
      </c>
      <c r="H23" s="48">
        <f>IF(PLANEL_Pot_anual!H7&lt;&gt;0,H6/PLANEL_Pot_anual!H7,0)</f>
        <v>0.85629350719093678</v>
      </c>
      <c r="I23" s="48">
        <f>IF(PLANEL_Pot_anual!I7&lt;&gt;0,I6/PLANEL_Pot_anual!I7,0)</f>
        <v>0.90628562989664174</v>
      </c>
      <c r="J23" s="48">
        <f>IF(PLANEL_Pot_anual!J7&lt;&gt;0,J6/PLANEL_Pot_anual!J7,0)</f>
        <v>0.93192907069978881</v>
      </c>
      <c r="K23" s="48">
        <f>IF(PLANEL_Pot_anual!K7&lt;&gt;0,K6/PLANEL_Pot_anual!K7,0)</f>
        <v>0.92542704075204607</v>
      </c>
      <c r="L23" s="48">
        <f>IF(PLANEL_Pot_anual!L7&lt;&gt;0,L6/PLANEL_Pot_anual!L7,0)</f>
        <v>0.94747155978774433</v>
      </c>
      <c r="M23" s="48">
        <f>IF(PLANEL_Pot_anual!M7&lt;&gt;0,M6/PLANEL_Pot_anual!M7,0)</f>
        <v>0.94747156034069491</v>
      </c>
      <c r="N23" s="48">
        <f>IF(PLANEL_Pot_anual!N7&lt;&gt;0,N6/PLANEL_Pot_anual!N7,0)</f>
        <v>0.94747156024555135</v>
      </c>
      <c r="O23" s="48">
        <f>IF(PLANEL_Pot_anual!O7&lt;&gt;0,O6/PLANEL_Pot_anual!O7,0)</f>
        <v>0.94747156024555135</v>
      </c>
      <c r="P23" s="48">
        <f>IF(PLANEL_Pot_anual!P7&lt;&gt;0,P6/PLANEL_Pot_anual!P7,0)</f>
        <v>0.94747155987692577</v>
      </c>
      <c r="Q23" s="48">
        <f>IF(PLANEL_Pot_anual!Q7&lt;&gt;0,Q6/PLANEL_Pot_anual!Q7,0)</f>
        <v>0.94747155987692577</v>
      </c>
      <c r="R23" s="48">
        <f>IF(PLANEL_Pot_anual!R7&lt;&gt;0,R6/PLANEL_Pot_anual!R7,0)</f>
        <v>0.94747155987692577</v>
      </c>
      <c r="S23" s="48">
        <f>IF(PLANEL_Pot_anual!S7&lt;&gt;0,S6/PLANEL_Pot_anual!S7,0)</f>
        <v>0.94747155990572574</v>
      </c>
      <c r="T23" s="48">
        <f>IF(PLANEL_Pot_anual!T7&lt;&gt;0,T6/PLANEL_Pot_anual!T7,0)</f>
        <v>0.94747155973519293</v>
      </c>
      <c r="U23" s="48">
        <f>IF(PLANEL_Pot_anual!U7&lt;&gt;0,U6/PLANEL_Pot_anual!U7,0)</f>
        <v>0.9474715601375655</v>
      </c>
      <c r="V23" s="48">
        <f>IF(PLANEL_Pot_anual!V7&lt;&gt;0,V6/PLANEL_Pot_anual!V7,0)</f>
        <v>0.9474715602728333</v>
      </c>
      <c r="W23" s="48">
        <f>IF(PLANEL_Pot_anual!W7&lt;&gt;0,W6/PLANEL_Pot_anual!W7,0)</f>
        <v>0.94747156010903366</v>
      </c>
      <c r="X23" s="48">
        <f>IF(PLANEL_Pot_anual!X7&lt;&gt;0,X6/PLANEL_Pot_anual!X7,0)</f>
        <v>0.94747155995981591</v>
      </c>
      <c r="Y23" s="48">
        <f>IF(PLANEL_Pot_anual!Y7&lt;&gt;0,Y6/PLANEL_Pot_anual!Y7,0)</f>
        <v>0.94747156008536559</v>
      </c>
      <c r="Z23" s="48">
        <f>IF(PLANEL_Pot_anual!Z7&lt;&gt;0,Z6/PLANEL_Pot_anual!Z7,0)</f>
        <v>0.92423580816245265</v>
      </c>
      <c r="AA23" s="48">
        <f>IF(PLANEL_Pot_anual!AA7&lt;&gt;0,AA6/PLANEL_Pot_anual!AA7,0)</f>
        <v>0.94747155982394882</v>
      </c>
      <c r="AB23" s="48">
        <f>IF(PLANEL_Pot_anual!AB7&lt;&gt;0,AB6/PLANEL_Pot_anual!AB7,0)</f>
        <v>0.94011810808877982</v>
      </c>
      <c r="AC23" s="48">
        <f>IF(PLANEL_Pot_anual!AC7&lt;&gt;0,AC6/PLANEL_Pot_anual!AC7,0)</f>
        <v>0.94747155987004017</v>
      </c>
      <c r="AD23" s="48">
        <f>IF(PLANEL_Pot_anual!AD7&lt;&gt;0,AD6/PLANEL_Pot_anual!AD7,0)</f>
        <v>0.94747155995349497</v>
      </c>
      <c r="AE23" s="48">
        <f>IF(PLANEL_Pot_anual!AE7&lt;&gt;0,AE6/PLANEL_Pot_anual!AE7,0)</f>
        <v>0.94747155987040321</v>
      </c>
      <c r="AF23" s="48">
        <f>IF(PLANEL_Pot_anual!AF7&lt;&gt;0,AF6/PLANEL_Pot_anual!AF7,0)</f>
        <v>0.94747156016411183</v>
      </c>
      <c r="AG23" s="48">
        <f>IF(PLANEL_Pot_anual!AG7&lt;&gt;0,AG6/PLANEL_Pot_anual!AG7,0)</f>
        <v>0.92123603379180907</v>
      </c>
      <c r="AH23" s="48">
        <f>IF(PLANEL_Pot_anual!AH7&lt;&gt;0,AH6/PLANEL_Pot_anual!AH7,0)</f>
        <v>0.94747155996350008</v>
      </c>
      <c r="AI23" s="48">
        <f>IF(PLANEL_Pot_anual!AI7&lt;&gt;0,AI6/PLANEL_Pot_anual!AI7,0)</f>
        <v>0.94120542219384884</v>
      </c>
      <c r="AJ23" s="48">
        <f>IF(PLANEL_Pot_anual!AJ7&lt;&gt;0,AJ6/PLANEL_Pot_anual!AJ7,0)</f>
        <v>0.94747155989305232</v>
      </c>
      <c r="AK23" s="48">
        <f>IF(PLANEL_Pot_anual!AK7&lt;&gt;0,AK6/PLANEL_Pot_anual!AK7,0)</f>
        <v>0.85994389479450539</v>
      </c>
      <c r="AL23" s="48">
        <f>IF(PLANEL_Pot_anual!AL7&lt;&gt;0,AL6/PLANEL_Pot_anual!AL7,0)</f>
        <v>0.93496432321654055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0.85180983835516089</v>
      </c>
      <c r="P27" s="47">
        <f>IF(PLANEL_Pot_anual!P11&lt;&gt;0,P8/PLANEL_Pot_anual!P11,0)</f>
        <v>0.84758524383245226</v>
      </c>
      <c r="Q27" s="47">
        <f>IF(PLANEL_Pot_anual!Q11&lt;&gt;0,Q8/PLANEL_Pot_anual!Q11,0)</f>
        <v>0.84199038594195763</v>
      </c>
      <c r="R27" s="47">
        <f>IF(PLANEL_Pot_anual!R11&lt;&gt;0,R8/PLANEL_Pot_anual!R11,0)</f>
        <v>0.84199038594195763</v>
      </c>
      <c r="S27" s="47">
        <f>IF(PLANEL_Pot_anual!S11&lt;&gt;0,S8/PLANEL_Pot_anual!S11,0)</f>
        <v>0.84199038594195763</v>
      </c>
      <c r="T27" s="47">
        <f>IF(PLANEL_Pot_anual!T11&lt;&gt;0,T8/PLANEL_Pot_anual!T11,0)</f>
        <v>0.84199038594195763</v>
      </c>
      <c r="U27" s="47">
        <f>IF(PLANEL_Pot_anual!U11&lt;&gt;0,U8/PLANEL_Pot_anual!U11,0)</f>
        <v>0.84199038594195763</v>
      </c>
      <c r="V27" s="47">
        <f>IF(PLANEL_Pot_anual!V11&lt;&gt;0,V8/PLANEL_Pot_anual!V11,0)</f>
        <v>0.84199038594195763</v>
      </c>
      <c r="W27" s="47">
        <f>IF(PLANEL_Pot_anual!W11&lt;&gt;0,W8/PLANEL_Pot_anual!W11,0)</f>
        <v>0.84199038594195763</v>
      </c>
      <c r="X27" s="47">
        <f>IF(PLANEL_Pot_anual!X11&lt;&gt;0,X8/PLANEL_Pot_anual!X11,0)</f>
        <v>0.84199038594195763</v>
      </c>
      <c r="Y27" s="47">
        <f>IF(PLANEL_Pot_anual!Y11&lt;&gt;0,Y8/PLANEL_Pot_anual!Y11,0)</f>
        <v>0.84006914157139523</v>
      </c>
      <c r="Z27" s="47">
        <f>IF(PLANEL_Pot_anual!Z11&lt;&gt;0,Z8/PLANEL_Pot_anual!Z11,0)</f>
        <v>0.83793898627085162</v>
      </c>
      <c r="AA27" s="47">
        <f>IF(PLANEL_Pot_anual!AA11&lt;&gt;0,AA8/PLANEL_Pot_anual!AA11,0)</f>
        <v>0.83719465270356919</v>
      </c>
      <c r="AB27" s="77">
        <f>IF(PLANEL_Pot_anual!AB11&lt;&gt;0,AB8/PLANEL_Pot_anual!AB11,0)</f>
        <v>0.83719465270356919</v>
      </c>
      <c r="AC27" s="47">
        <f>IF(PLANEL_Pot_anual!AC11&lt;&gt;0,AC8/PLANEL_Pot_anual!AC11,0)</f>
        <v>0.83719465270356919</v>
      </c>
      <c r="AD27" s="47">
        <f>IF(PLANEL_Pot_anual!AD11&lt;&gt;0,AD8/PLANEL_Pot_anual!AD11,0)</f>
        <v>0.83719465270356919</v>
      </c>
      <c r="AE27" s="47">
        <f>IF(PLANEL_Pot_anual!AE11&lt;&gt;0,AE8/PLANEL_Pot_anual!AE11,0)</f>
        <v>0.83719465270356919</v>
      </c>
      <c r="AF27" s="47">
        <f>IF(PLANEL_Pot_anual!AF11&lt;&gt;0,AF8/PLANEL_Pot_anual!AF11,0)</f>
        <v>0.83719465270356919</v>
      </c>
      <c r="AG27" s="47">
        <f>IF(PLANEL_Pot_anual!AG11&lt;&gt;0,AG8/PLANEL_Pot_anual!AG11,0)</f>
        <v>0.83719465270356919</v>
      </c>
      <c r="AH27" s="47">
        <f>IF(PLANEL_Pot_anual!AH11&lt;&gt;0,AH8/PLANEL_Pot_anual!AH11,0)</f>
        <v>0.83719465270356919</v>
      </c>
      <c r="AI27" s="47">
        <f>IF(PLANEL_Pot_anual!AI11&lt;&gt;0,AI8/PLANEL_Pot_anual!AI11,0)</f>
        <v>0.83719465270356919</v>
      </c>
      <c r="AJ27" s="47">
        <f>IF(PLANEL_Pot_anual!AJ11&lt;&gt;0,AJ8/PLANEL_Pot_anual!AJ11,0)</f>
        <v>0.83719465270356919</v>
      </c>
      <c r="AK27" s="47">
        <f>IF(PLANEL_Pot_anual!AK11&lt;&gt;0,AK8/PLANEL_Pot_anual!AK11,0)</f>
        <v>0.83719465270356919</v>
      </c>
      <c r="AL27" s="47">
        <f>IF(PLANEL_Pot_anual!AL11&lt;&gt;0,AL8/PLANEL_Pot_anual!AL11,0)</f>
        <v>0.83719465270356919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0.68542409120722247</v>
      </c>
      <c r="D28" s="47">
        <f>IF(PLANEL_Pot_anual!D12&lt;&gt;0,D9/PLANEL_Pot_anual!D12,0)</f>
        <v>0.80474013310698711</v>
      </c>
      <c r="E28" s="47">
        <f>IF(PLANEL_Pot_anual!E12&lt;&gt;0,E9/PLANEL_Pot_anual!E12,0)</f>
        <v>0.83542621783247806</v>
      </c>
      <c r="F28" s="47">
        <f>IF(PLANEL_Pot_anual!F12&lt;&gt;0,F9/PLANEL_Pot_anual!F12,0)</f>
        <v>0.75809391006597471</v>
      </c>
      <c r="G28" s="47">
        <f>IF(PLANEL_Pot_anual!G12&lt;&gt;0,G9/PLANEL_Pot_anual!G12,0)</f>
        <v>0.70660189474902579</v>
      </c>
      <c r="H28" s="47">
        <f>IF(PLANEL_Pot_anual!H12&lt;&gt;0,H9/PLANEL_Pot_anual!H12,0)</f>
        <v>0.86467550657818582</v>
      </c>
      <c r="I28" s="47">
        <f>IF(PLANEL_Pot_anual!I12&lt;&gt;0,I9/PLANEL_Pot_anual!I12,0)</f>
        <v>0.83787540935221272</v>
      </c>
      <c r="J28" s="47">
        <f>IF(PLANEL_Pot_anual!J12&lt;&gt;0,J9/PLANEL_Pot_anual!J12,0)</f>
        <v>0.83856714302249324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1.0000000000000002</v>
      </c>
      <c r="M39" s="54">
        <f>IF(PLANEL_Pot_anual!M23&lt;&gt;0,M14/PLANEL_Pot_anual!M23,0)</f>
        <v>1.0000000000000002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0.99999999956012076</v>
      </c>
      <c r="S39" s="54">
        <f>IF(PLANEL_Pot_anual!S23&lt;&gt;0,S14/PLANEL_Pot_anual!S23,0)</f>
        <v>1.0000000000000002</v>
      </c>
      <c r="T39" s="54">
        <f>IF(PLANEL_Pot_anual!T23&lt;&gt;0,T14/PLANEL_Pot_anual!T23,0)</f>
        <v>0.99999999989842736</v>
      </c>
      <c r="U39" s="54">
        <f>IF(PLANEL_Pot_anual!U23&lt;&gt;0,U14/PLANEL_Pot_anual!U23,0)</f>
        <v>1.0000000000000002</v>
      </c>
      <c r="V39" s="54">
        <f>IF(PLANEL_Pot_anual!V23&lt;&gt;0,V14/PLANEL_Pot_anual!V23,0)</f>
        <v>1</v>
      </c>
      <c r="W39" s="54">
        <f>IF(PLANEL_Pot_anual!W23&lt;&gt;0,W14/PLANEL_Pot_anual!W23,0)</f>
        <v>1</v>
      </c>
      <c r="X39" s="54">
        <f>IF(PLANEL_Pot_anual!X23&lt;&gt;0,X14/PLANEL_Pot_anual!X23,0)</f>
        <v>1.0000000000000002</v>
      </c>
      <c r="Y39" s="54">
        <f>IF(PLANEL_Pot_anual!Y23&lt;&gt;0,Y14/PLANEL_Pot_anual!Y23,0)</f>
        <v>0.99164445467670914</v>
      </c>
      <c r="Z39" s="54">
        <f>IF(PLANEL_Pot_anual!Z23&lt;&gt;0,Z14/PLANEL_Pot_anual!Z23,0)</f>
        <v>1</v>
      </c>
      <c r="AA39" s="54">
        <f>IF(PLANEL_Pot_anual!AA23&lt;&gt;0,AA14/PLANEL_Pot_anual!AA23,0)</f>
        <v>0.99999999970303888</v>
      </c>
      <c r="AB39" s="84">
        <f>IF(PLANEL_Pot_anual!AB23&lt;&gt;0,AB14/PLANEL_Pot_anual!AB23,0)</f>
        <v>0.9999999997050818</v>
      </c>
      <c r="AC39" s="54">
        <f>IF(PLANEL_Pot_anual!AC23&lt;&gt;0,AC14/PLANEL_Pot_anual!AC23,0)</f>
        <v>0.99999999999999978</v>
      </c>
      <c r="AD39" s="54">
        <f>IF(PLANEL_Pot_anual!AD23&lt;&gt;0,AD14/PLANEL_Pot_anual!AD23,0)</f>
        <v>0.99999999974329412</v>
      </c>
      <c r="AE39" s="54">
        <f>IF(PLANEL_Pot_anual!AE23&lt;&gt;0,AE14/PLANEL_Pot_anual!AE23,0)</f>
        <v>1</v>
      </c>
      <c r="AF39" s="54">
        <f>IF(PLANEL_Pot_anual!AF23&lt;&gt;0,AF14/PLANEL_Pot_anual!AF23,0)</f>
        <v>0.99999999999999989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0.99999999999999989</v>
      </c>
      <c r="AI39" s="54">
        <f>IF(PLANEL_Pot_anual!AI23&lt;&gt;0,AI14/PLANEL_Pot_anual!AI23,0)</f>
        <v>1</v>
      </c>
      <c r="AJ39" s="54">
        <f>IF(PLANEL_Pot_anual!AJ23&lt;&gt;0,AJ14/PLANEL_Pot_anual!AJ23,0)</f>
        <v>0.98472001436313039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0.96947511174935685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-463.25427590002073</v>
      </c>
      <c r="E40" s="28">
        <f t="shared" si="1"/>
        <v>3905.9585959999968</v>
      </c>
      <c r="F40" s="28">
        <f t="shared" si="1"/>
        <v>2125.7218400000129</v>
      </c>
      <c r="G40" s="28">
        <f t="shared" si="1"/>
        <v>5042.4699019999825</v>
      </c>
      <c r="H40" s="28">
        <f t="shared" si="1"/>
        <v>5090.4666410000209</v>
      </c>
      <c r="I40" s="28">
        <f t="shared" si="1"/>
        <v>5053.25976299998</v>
      </c>
      <c r="J40" s="28">
        <f t="shared" si="1"/>
        <v>4481.3907510000136</v>
      </c>
      <c r="K40" s="28">
        <f t="shared" si="1"/>
        <v>4738.5933589999913</v>
      </c>
      <c r="L40" s="28">
        <f t="shared" si="1"/>
        <v>4872.6410904000077</v>
      </c>
      <c r="M40" s="28">
        <f t="shared" si="1"/>
        <v>5069.8330845999881</v>
      </c>
      <c r="N40" s="28">
        <f t="shared" si="1"/>
        <v>4402.9801750000042</v>
      </c>
      <c r="O40" s="28">
        <f t="shared" si="1"/>
        <v>4192.4283062000177</v>
      </c>
      <c r="P40" s="28">
        <f t="shared" si="1"/>
        <v>4359.1118907999771</v>
      </c>
      <c r="Q40" s="28">
        <f t="shared" si="1"/>
        <v>4457.1205589999736</v>
      </c>
      <c r="R40" s="28">
        <f t="shared" si="1"/>
        <v>4592.794040000008</v>
      </c>
      <c r="S40" s="28">
        <f t="shared" si="1"/>
        <v>4783.7092747000279</v>
      </c>
      <c r="T40" s="28">
        <f t="shared" si="1"/>
        <v>4824.3412442999834</v>
      </c>
      <c r="U40" s="28">
        <f t="shared" si="1"/>
        <v>4796.2651460000197</v>
      </c>
      <c r="V40" s="28">
        <f t="shared" si="1"/>
        <v>4972.5716299999622</v>
      </c>
      <c r="W40" s="28">
        <f t="shared" si="1"/>
        <v>5124.1357300000091</v>
      </c>
      <c r="X40" s="28">
        <f t="shared" si="1"/>
        <v>5447.7031590000552</v>
      </c>
      <c r="Y40" s="28">
        <f t="shared" si="1"/>
        <v>5401.2332299999543</v>
      </c>
      <c r="Z40" s="28">
        <f t="shared" si="1"/>
        <v>5546.4221100000432</v>
      </c>
      <c r="AA40" s="28">
        <f t="shared" si="1"/>
        <v>5380.9633399999584</v>
      </c>
      <c r="AB40" s="76">
        <f t="shared" si="1"/>
        <v>5369.4512049999903</v>
      </c>
      <c r="AC40" s="28">
        <f t="shared" si="1"/>
        <v>4761.0157360000012</v>
      </c>
      <c r="AD40" s="28">
        <f t="shared" si="1"/>
        <v>4784.2961239999859</v>
      </c>
      <c r="AE40" s="28">
        <f t="shared" si="1"/>
        <v>4836.7705620000197</v>
      </c>
      <c r="AF40" s="28">
        <f t="shared" si="1"/>
        <v>4966.4175410000025</v>
      </c>
      <c r="AG40" s="28">
        <f t="shared" si="1"/>
        <v>5052.7017249999917</v>
      </c>
      <c r="AH40" s="28">
        <f t="shared" si="1"/>
        <v>5122.8669670000381</v>
      </c>
      <c r="AI40" s="28">
        <f t="shared" si="1"/>
        <v>5116.2428189999773</v>
      </c>
      <c r="AJ40" s="28">
        <f t="shared" si="1"/>
        <v>5634.7988189999887</v>
      </c>
      <c r="AK40" s="28">
        <f t="shared" si="1"/>
        <v>5439.201458000025</v>
      </c>
      <c r="AL40" s="28">
        <f t="shared" si="1"/>
        <v>4755.4818599999999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393.01073400000001</v>
      </c>
      <c r="AS6" s="33">
        <v>4020.4357949999999</v>
      </c>
      <c r="AT6" s="33">
        <v>5501.5647289999997</v>
      </c>
      <c r="AU6" s="33">
        <v>3505.8963060000001</v>
      </c>
      <c r="AV6" s="33">
        <v>393.01073400000001</v>
      </c>
      <c r="AW6" s="33">
        <v>4020.4357949999999</v>
      </c>
      <c r="AX6" s="33">
        <v>5501.5647289999997</v>
      </c>
      <c r="AY6" s="33">
        <v>3505.8963060000001</v>
      </c>
      <c r="AZ6" s="33">
        <v>156.2841071</v>
      </c>
      <c r="BA6" s="33">
        <v>1598.7609600000001</v>
      </c>
      <c r="BB6" s="33">
        <v>2187.7446519999999</v>
      </c>
      <c r="BC6" s="33">
        <v>1394.1498959999999</v>
      </c>
      <c r="BD6" s="33">
        <v>156.2841071</v>
      </c>
      <c r="BE6" s="33">
        <v>1598.7609600000001</v>
      </c>
      <c r="BF6" s="33">
        <v>2187.7446519999999</v>
      </c>
      <c r="BG6" s="33">
        <v>1394.1498959999999</v>
      </c>
      <c r="BH6" s="33">
        <v>156.2841071</v>
      </c>
      <c r="BI6" s="33">
        <v>1598.7609600000001</v>
      </c>
      <c r="BJ6" s="33">
        <v>2187.7446519999999</v>
      </c>
      <c r="BK6" s="33">
        <v>1394.1498959999999</v>
      </c>
      <c r="BL6" s="33">
        <v>156.2841071</v>
      </c>
      <c r="BM6" s="33">
        <v>1598.7609600000001</v>
      </c>
      <c r="BN6" s="33">
        <v>2187.7446519999999</v>
      </c>
      <c r="BO6" s="33">
        <v>1394.1498959999999</v>
      </c>
      <c r="BP6" s="33">
        <v>156.2841071</v>
      </c>
      <c r="BQ6" s="33">
        <v>1598.7609600000001</v>
      </c>
      <c r="BR6" s="33">
        <v>2187.7446519999999</v>
      </c>
      <c r="BS6" s="33">
        <v>1394.1498959999999</v>
      </c>
      <c r="BT6" s="33">
        <v>156.2841071</v>
      </c>
      <c r="BU6" s="33">
        <v>1598.7609600000001</v>
      </c>
      <c r="BV6" s="33">
        <v>2187.7446519999999</v>
      </c>
      <c r="BW6" s="33">
        <v>1394.1498959999999</v>
      </c>
      <c r="BX6" s="33">
        <v>156.2841071</v>
      </c>
      <c r="BY6" s="33">
        <v>1598.7609600000001</v>
      </c>
      <c r="BZ6" s="33">
        <v>2187.7446519999999</v>
      </c>
      <c r="CA6" s="33">
        <v>1394.1498959999999</v>
      </c>
      <c r="CB6" s="33">
        <v>48.061688330000003</v>
      </c>
      <c r="CC6" s="33">
        <v>491.66324329999998</v>
      </c>
      <c r="CD6" s="33">
        <v>672.79202950000001</v>
      </c>
      <c r="CE6" s="33">
        <v>428.73967800000003</v>
      </c>
      <c r="CF6" s="33">
        <v>48.061688330000003</v>
      </c>
      <c r="CG6" s="33">
        <v>491.66324329999998</v>
      </c>
      <c r="CH6" s="33">
        <v>672.79202950000001</v>
      </c>
      <c r="CI6" s="33">
        <v>428.73967800000003</v>
      </c>
      <c r="CJ6" s="33">
        <v>48.061688330000003</v>
      </c>
      <c r="CK6" s="33">
        <v>491.66324329999998</v>
      </c>
      <c r="CL6" s="33">
        <v>672.79202950000001</v>
      </c>
      <c r="CM6" s="33">
        <v>428.73967800000003</v>
      </c>
      <c r="CN6" s="33">
        <v>48.061688330000003</v>
      </c>
      <c r="CO6" s="33">
        <v>491.66324329999998</v>
      </c>
      <c r="CP6" s="33">
        <v>672.79202950000001</v>
      </c>
      <c r="CQ6" s="33">
        <v>428.73967800000003</v>
      </c>
      <c r="CR6" s="33">
        <v>48.061688330000003</v>
      </c>
      <c r="CS6" s="33">
        <v>491.66324329999998</v>
      </c>
      <c r="CT6" s="33">
        <v>672.79202950000001</v>
      </c>
      <c r="CU6" s="33">
        <v>428.73967800000003</v>
      </c>
      <c r="CV6" s="33">
        <v>18.07840616</v>
      </c>
      <c r="CW6" s="33">
        <v>184.93915039999999</v>
      </c>
      <c r="CX6" s="33">
        <v>253.07075130000001</v>
      </c>
      <c r="CY6" s="33">
        <v>161.27044860000001</v>
      </c>
      <c r="CZ6" s="33">
        <v>18.07840616</v>
      </c>
      <c r="DA6" s="33">
        <v>184.93915039999999</v>
      </c>
      <c r="DB6" s="33">
        <v>253.07075130000001</v>
      </c>
      <c r="DC6" s="33">
        <v>161.27044860000001</v>
      </c>
      <c r="DD6" s="33">
        <v>18.07840616</v>
      </c>
      <c r="DE6" s="33">
        <v>184.93915039999999</v>
      </c>
      <c r="DF6" s="33">
        <v>253.07075130000001</v>
      </c>
      <c r="DG6" s="33">
        <v>161.27044860000001</v>
      </c>
      <c r="DH6" s="33">
        <v>18.07840616</v>
      </c>
      <c r="DI6" s="33">
        <v>184.93915039999999</v>
      </c>
      <c r="DJ6" s="33">
        <v>253.07075130000001</v>
      </c>
      <c r="DK6" s="33">
        <v>161.27044860000001</v>
      </c>
      <c r="DL6" s="33">
        <v>18.07840616</v>
      </c>
      <c r="DM6" s="33">
        <v>184.93915039999999</v>
      </c>
      <c r="DN6" s="33">
        <v>253.07075130000001</v>
      </c>
      <c r="DO6" s="33">
        <v>161.27044860000001</v>
      </c>
      <c r="DP6" s="33">
        <v>18.07840616</v>
      </c>
      <c r="DQ6" s="33">
        <v>184.93915039999999</v>
      </c>
      <c r="DR6" s="33">
        <v>253.07075130000001</v>
      </c>
      <c r="DS6" s="33">
        <v>161.27044860000001</v>
      </c>
      <c r="DT6" s="33">
        <v>18.07840616</v>
      </c>
      <c r="DU6" s="33">
        <v>184.93915039999999</v>
      </c>
      <c r="DV6" s="33">
        <v>253.07075130000001</v>
      </c>
      <c r="DW6" s="33">
        <v>161.27044860000001</v>
      </c>
      <c r="DX6" s="33">
        <v>18.07840616</v>
      </c>
      <c r="DY6" s="33">
        <v>184.93915039999999</v>
      </c>
      <c r="DZ6" s="33">
        <v>253.07075130000001</v>
      </c>
      <c r="EA6" s="33">
        <v>161.27044860000001</v>
      </c>
      <c r="EB6" s="33">
        <v>18.07840616</v>
      </c>
      <c r="EC6" s="33">
        <v>184.93915039999999</v>
      </c>
      <c r="ED6" s="33">
        <v>253.07075130000001</v>
      </c>
      <c r="EE6" s="33">
        <v>161.27044860000001</v>
      </c>
      <c r="EF6" s="33">
        <v>18.07840616</v>
      </c>
      <c r="EG6" s="33">
        <v>184.93915039999999</v>
      </c>
      <c r="EH6" s="33">
        <v>253.07075130000001</v>
      </c>
      <c r="EI6" s="33">
        <v>161.27044860000001</v>
      </c>
      <c r="EJ6" s="33">
        <v>18.07840616</v>
      </c>
      <c r="EK6" s="33">
        <v>184.93915039999999</v>
      </c>
      <c r="EL6" s="33">
        <v>253.07075130000001</v>
      </c>
      <c r="EM6" s="33">
        <v>161.27044860000001</v>
      </c>
      <c r="EN6" s="33">
        <v>18.07840616</v>
      </c>
      <c r="EO6" s="33">
        <v>184.93915039999999</v>
      </c>
      <c r="EP6" s="33">
        <v>253.07075130000001</v>
      </c>
      <c r="EQ6" s="33">
        <v>161.27044860000001</v>
      </c>
      <c r="ER6" s="33">
        <v>18.07840616</v>
      </c>
      <c r="ES6" s="33">
        <v>184.93915039999999</v>
      </c>
      <c r="ET6" s="33">
        <v>253.07075130000001</v>
      </c>
      <c r="EU6" s="33">
        <v>161.27044860000001</v>
      </c>
      <c r="EV6" s="33">
        <v>18.07840616</v>
      </c>
      <c r="EW6" s="33">
        <v>184.93915039999999</v>
      </c>
      <c r="EX6" s="33">
        <v>253.07075130000001</v>
      </c>
      <c r="EY6" s="33">
        <v>161.27044860000001</v>
      </c>
      <c r="EZ6" s="33">
        <v>18.07840616</v>
      </c>
      <c r="FA6" s="33">
        <v>184.93915039999999</v>
      </c>
      <c r="FB6" s="33">
        <v>253.07075130000001</v>
      </c>
      <c r="FC6" s="33">
        <v>161.27044860000001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490.93064559999999</v>
      </c>
      <c r="AS17" s="33">
        <v>5022.1405409999998</v>
      </c>
      <c r="AT17" s="33">
        <v>6872.2975999999999</v>
      </c>
      <c r="AU17" s="33">
        <v>4379.4018530000003</v>
      </c>
      <c r="AV17" s="33">
        <v>490.93064559999999</v>
      </c>
      <c r="AW17" s="33">
        <v>5022.1405409999998</v>
      </c>
      <c r="AX17" s="33">
        <v>6872.2975999999999</v>
      </c>
      <c r="AY17" s="33">
        <v>4379.4018530000003</v>
      </c>
      <c r="AZ17" s="33">
        <v>198.88205619999999</v>
      </c>
      <c r="BA17" s="33">
        <v>2034.531041</v>
      </c>
      <c r="BB17" s="33">
        <v>2784.0524730000002</v>
      </c>
      <c r="BC17" s="33">
        <v>1774.149676</v>
      </c>
      <c r="BD17" s="33">
        <v>198.88205619999999</v>
      </c>
      <c r="BE17" s="33">
        <v>2034.531041</v>
      </c>
      <c r="BF17" s="33">
        <v>2784.0524730000002</v>
      </c>
      <c r="BG17" s="33">
        <v>1774.149676</v>
      </c>
      <c r="BH17" s="33">
        <v>198.88205619999999</v>
      </c>
      <c r="BI17" s="33">
        <v>2034.531041</v>
      </c>
      <c r="BJ17" s="33">
        <v>2784.0524730000002</v>
      </c>
      <c r="BK17" s="33">
        <v>1774.149676</v>
      </c>
      <c r="BL17" s="33">
        <v>198.88205619999999</v>
      </c>
      <c r="BM17" s="33">
        <v>2034.531041</v>
      </c>
      <c r="BN17" s="33">
        <v>2784.0524730000002</v>
      </c>
      <c r="BO17" s="33">
        <v>1774.149676</v>
      </c>
      <c r="BP17" s="33">
        <v>198.88205619999999</v>
      </c>
      <c r="BQ17" s="33">
        <v>2034.531041</v>
      </c>
      <c r="BR17" s="33">
        <v>2784.0524730000002</v>
      </c>
      <c r="BS17" s="33">
        <v>1774.149676</v>
      </c>
      <c r="BT17" s="33">
        <v>198.88205619999999</v>
      </c>
      <c r="BU17" s="33">
        <v>2034.531041</v>
      </c>
      <c r="BV17" s="33">
        <v>2784.0524730000002</v>
      </c>
      <c r="BW17" s="33">
        <v>1774.149676</v>
      </c>
      <c r="BX17" s="33">
        <v>198.88205619999999</v>
      </c>
      <c r="BY17" s="33">
        <v>2034.531041</v>
      </c>
      <c r="BZ17" s="33">
        <v>2784.0524730000002</v>
      </c>
      <c r="CA17" s="33">
        <v>1774.149676</v>
      </c>
      <c r="CB17" s="33">
        <v>63.19170313</v>
      </c>
      <c r="CC17" s="33">
        <v>646.44083030000002</v>
      </c>
      <c r="CD17" s="33">
        <v>884.58969449999995</v>
      </c>
      <c r="CE17" s="33">
        <v>563.70867099999998</v>
      </c>
      <c r="CF17" s="33">
        <v>63.19170313</v>
      </c>
      <c r="CG17" s="33">
        <v>646.44083030000002</v>
      </c>
      <c r="CH17" s="33">
        <v>884.58969449999995</v>
      </c>
      <c r="CI17" s="33">
        <v>563.70867099999998</v>
      </c>
      <c r="CJ17" s="33">
        <v>63.19170313</v>
      </c>
      <c r="CK17" s="33">
        <v>646.44083030000002</v>
      </c>
      <c r="CL17" s="33">
        <v>884.58969449999995</v>
      </c>
      <c r="CM17" s="33">
        <v>563.70867099999998</v>
      </c>
      <c r="CN17" s="33">
        <v>63.19170313</v>
      </c>
      <c r="CO17" s="33">
        <v>646.44083030000002</v>
      </c>
      <c r="CP17" s="33">
        <v>884.58969449999995</v>
      </c>
      <c r="CQ17" s="33">
        <v>563.70867099999998</v>
      </c>
      <c r="CR17" s="33">
        <v>63.19170313</v>
      </c>
      <c r="CS17" s="33">
        <v>646.44083030000002</v>
      </c>
      <c r="CT17" s="33">
        <v>884.58969449999995</v>
      </c>
      <c r="CU17" s="33">
        <v>563.70867099999998</v>
      </c>
      <c r="CV17" s="33">
        <v>18.07840616</v>
      </c>
      <c r="CW17" s="33">
        <v>184.93915039999999</v>
      </c>
      <c r="CX17" s="33">
        <v>253.07075130000001</v>
      </c>
      <c r="CY17" s="33">
        <v>161.27044860000001</v>
      </c>
      <c r="CZ17" s="33">
        <v>18.07840616</v>
      </c>
      <c r="DA17" s="33">
        <v>184.93915039999999</v>
      </c>
      <c r="DB17" s="33">
        <v>253.07075130000001</v>
      </c>
      <c r="DC17" s="33">
        <v>161.27044860000001</v>
      </c>
      <c r="DD17" s="33">
        <v>18.07840616</v>
      </c>
      <c r="DE17" s="33">
        <v>184.93915039999999</v>
      </c>
      <c r="DF17" s="33">
        <v>253.07075130000001</v>
      </c>
      <c r="DG17" s="33">
        <v>161.27044860000001</v>
      </c>
      <c r="DH17" s="33">
        <v>18.07840616</v>
      </c>
      <c r="DI17" s="33">
        <v>184.93915039999999</v>
      </c>
      <c r="DJ17" s="33">
        <v>253.07075130000001</v>
      </c>
      <c r="DK17" s="33">
        <v>161.27044860000001</v>
      </c>
      <c r="DL17" s="33">
        <v>18.07840616</v>
      </c>
      <c r="DM17" s="33">
        <v>184.93915039999999</v>
      </c>
      <c r="DN17" s="33">
        <v>253.07075130000001</v>
      </c>
      <c r="DO17" s="33">
        <v>161.27044860000001</v>
      </c>
      <c r="DP17" s="33">
        <v>18.07840616</v>
      </c>
      <c r="DQ17" s="33">
        <v>184.93915039999999</v>
      </c>
      <c r="DR17" s="33">
        <v>253.07075130000001</v>
      </c>
      <c r="DS17" s="33">
        <v>161.27044860000001</v>
      </c>
      <c r="DT17" s="33">
        <v>18.07840616</v>
      </c>
      <c r="DU17" s="33">
        <v>184.93915039999999</v>
      </c>
      <c r="DV17" s="33">
        <v>253.07075130000001</v>
      </c>
      <c r="DW17" s="33">
        <v>161.27044860000001</v>
      </c>
      <c r="DX17" s="33">
        <v>18.07840616</v>
      </c>
      <c r="DY17" s="33">
        <v>184.93915039999999</v>
      </c>
      <c r="DZ17" s="33">
        <v>253.07075130000001</v>
      </c>
      <c r="EA17" s="33">
        <v>161.27044860000001</v>
      </c>
      <c r="EB17" s="33">
        <v>18.07840616</v>
      </c>
      <c r="EC17" s="33">
        <v>184.93915039999999</v>
      </c>
      <c r="ED17" s="33">
        <v>253.07075130000001</v>
      </c>
      <c r="EE17" s="33">
        <v>161.27044860000001</v>
      </c>
      <c r="EF17" s="33">
        <v>18.07840616</v>
      </c>
      <c r="EG17" s="33">
        <v>184.93915039999999</v>
      </c>
      <c r="EH17" s="33">
        <v>253.07075130000001</v>
      </c>
      <c r="EI17" s="33">
        <v>161.27044860000001</v>
      </c>
      <c r="EJ17" s="33">
        <v>18.07840616</v>
      </c>
      <c r="EK17" s="33">
        <v>184.93915039999999</v>
      </c>
      <c r="EL17" s="33">
        <v>253.07075130000001</v>
      </c>
      <c r="EM17" s="33">
        <v>161.27044860000001</v>
      </c>
      <c r="EN17" s="33">
        <v>18.07840616</v>
      </c>
      <c r="EO17" s="33">
        <v>184.93915039999999</v>
      </c>
      <c r="EP17" s="33">
        <v>253.07075130000001</v>
      </c>
      <c r="EQ17" s="33">
        <v>161.27044860000001</v>
      </c>
      <c r="ER17" s="33">
        <v>18.07840616</v>
      </c>
      <c r="ES17" s="33">
        <v>184.93915039999999</v>
      </c>
      <c r="ET17" s="33">
        <v>253.07075130000001</v>
      </c>
      <c r="EU17" s="33">
        <v>161.27044860000001</v>
      </c>
      <c r="EV17" s="33">
        <v>18.07840616</v>
      </c>
      <c r="EW17" s="33">
        <v>184.93915039999999</v>
      </c>
      <c r="EX17" s="33">
        <v>253.07075130000001</v>
      </c>
      <c r="EY17" s="33">
        <v>161.27044860000001</v>
      </c>
      <c r="EZ17" s="33">
        <v>18.07840616</v>
      </c>
      <c r="FA17" s="33">
        <v>184.93915039999999</v>
      </c>
      <c r="FB17" s="33">
        <v>253.07075130000001</v>
      </c>
      <c r="FC17" s="33">
        <v>161.27044860000001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227.10267680000001</v>
      </c>
      <c r="BC32" s="33">
        <v>928.64131359999999</v>
      </c>
      <c r="BD32" s="33">
        <v>928.64131359999999</v>
      </c>
      <c r="BF32" s="33">
        <v>518.41481020000003</v>
      </c>
      <c r="BG32" s="33">
        <v>928.64131359999999</v>
      </c>
      <c r="BH32" s="33">
        <v>928.64131359999999</v>
      </c>
      <c r="BJ32" s="33">
        <v>714.36392460000002</v>
      </c>
      <c r="BK32" s="33">
        <v>928.64131359999999</v>
      </c>
      <c r="BL32" s="33">
        <v>928.64131359999999</v>
      </c>
      <c r="BN32" s="33">
        <v>357.0937351</v>
      </c>
      <c r="BO32" s="33">
        <v>928.64131359999999</v>
      </c>
      <c r="BP32" s="33">
        <v>928.64131359999999</v>
      </c>
      <c r="BR32" s="33">
        <v>472.60178009999998</v>
      </c>
      <c r="BS32" s="33">
        <v>928.64131359999999</v>
      </c>
      <c r="BT32" s="33">
        <v>928.64131359999999</v>
      </c>
      <c r="BV32" s="33">
        <v>187.7329392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59.95435234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O33" s="33">
        <v>312.73459939999998</v>
      </c>
      <c r="BP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227.10267680000001</v>
      </c>
      <c r="BC41" s="33">
        <v>1241.3759130000001</v>
      </c>
      <c r="BD41" s="33">
        <v>1241.3759130000001</v>
      </c>
      <c r="BE41" s="33">
        <v>0</v>
      </c>
      <c r="BF41" s="33">
        <v>578.36916259999998</v>
      </c>
      <c r="BG41" s="33">
        <v>1241.3759130000001</v>
      </c>
      <c r="BH41" s="33">
        <v>1241.3759130000001</v>
      </c>
      <c r="BI41" s="33">
        <v>0</v>
      </c>
      <c r="BJ41" s="33">
        <v>1027.098524</v>
      </c>
      <c r="BK41" s="33">
        <v>1241.3759130000001</v>
      </c>
      <c r="BL41" s="33">
        <v>1241.3759130000001</v>
      </c>
      <c r="BM41" s="33">
        <v>0</v>
      </c>
      <c r="BN41" s="33">
        <v>357.0937351</v>
      </c>
      <c r="BO41" s="33">
        <v>1241.3759130000001</v>
      </c>
      <c r="BP41" s="33">
        <v>1241.3759130000001</v>
      </c>
      <c r="BQ41" s="33">
        <v>0</v>
      </c>
      <c r="BR41" s="33">
        <v>472.60178009999998</v>
      </c>
      <c r="BS41" s="33">
        <v>1241.3759130000001</v>
      </c>
      <c r="BT41" s="33">
        <v>1241.3759130000001</v>
      </c>
      <c r="BU41" s="33">
        <v>0</v>
      </c>
      <c r="BV41" s="33">
        <v>187.7329392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1192.462141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1141.580119</v>
      </c>
      <c r="BO55" s="33">
        <v>1363.609177</v>
      </c>
      <c r="BP55" s="33">
        <v>1298.861742</v>
      </c>
      <c r="BQ55" s="33">
        <v>953.63414739999996</v>
      </c>
      <c r="BR55" s="33">
        <v>1141.580119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1192.462141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1141.580119</v>
      </c>
      <c r="BO65" s="33">
        <v>1363.609177</v>
      </c>
      <c r="BP65" s="33">
        <v>1298.861742</v>
      </c>
      <c r="BQ65" s="33">
        <v>953.63414739999996</v>
      </c>
      <c r="BR65" s="33">
        <v>1141.580119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3217.0931860000001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325.8410164</v>
      </c>
      <c r="BO102" s="33">
        <v>651.68203289999997</v>
      </c>
      <c r="BP102" s="33">
        <v>569.93430249999994</v>
      </c>
      <c r="BQ102" s="33">
        <v>325.8410164</v>
      </c>
      <c r="BR102" s="33">
        <v>325.8410164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564.2965792</v>
      </c>
      <c r="BC103" s="33">
        <v>564.2965792</v>
      </c>
      <c r="BD103" s="33">
        <v>564.2965792</v>
      </c>
      <c r="BG103" s="33">
        <v>564.2965792</v>
      </c>
      <c r="BH103" s="33">
        <v>564.2965792</v>
      </c>
      <c r="BK103" s="33">
        <v>564.2965792</v>
      </c>
      <c r="BL103" s="33">
        <v>564.2965792</v>
      </c>
      <c r="BO103" s="33">
        <v>564.2965792</v>
      </c>
      <c r="BP103" s="33">
        <v>564.2965792</v>
      </c>
      <c r="BS103" s="33">
        <v>564.2965792</v>
      </c>
      <c r="BT103" s="33">
        <v>564.2965792</v>
      </c>
      <c r="BW103" s="33">
        <v>564.2965792</v>
      </c>
      <c r="BX103" s="33">
        <v>564.2965792</v>
      </c>
      <c r="CA103" s="33">
        <v>564.2965792</v>
      </c>
      <c r="CB103" s="33">
        <v>564.2965792</v>
      </c>
      <c r="CE103" s="33">
        <v>564.2965792</v>
      </c>
      <c r="CF103" s="33">
        <v>564.2965792</v>
      </c>
      <c r="CI103" s="33">
        <v>564.2965792</v>
      </c>
      <c r="CJ103" s="33">
        <v>564.2965792</v>
      </c>
      <c r="CM103" s="33">
        <v>564.2965792</v>
      </c>
      <c r="CN103" s="33">
        <v>564.2965792</v>
      </c>
      <c r="CQ103" s="33">
        <v>564.2965792</v>
      </c>
      <c r="CR103" s="33">
        <v>564.2965792</v>
      </c>
      <c r="CU103" s="33">
        <v>564.2965792</v>
      </c>
      <c r="CV103" s="33">
        <v>564.2965792</v>
      </c>
      <c r="CY103" s="33">
        <v>564.2965792</v>
      </c>
      <c r="CZ103" s="33">
        <v>564.2965792</v>
      </c>
      <c r="DC103" s="33">
        <v>564.2965792</v>
      </c>
      <c r="DD103" s="33">
        <v>564.2965792</v>
      </c>
      <c r="DG103" s="33">
        <v>564.2965792</v>
      </c>
      <c r="DH103" s="33">
        <v>564.2965792</v>
      </c>
      <c r="DK103" s="33">
        <v>564.2965792</v>
      </c>
      <c r="DL103" s="33">
        <v>564.2965792</v>
      </c>
      <c r="DO103" s="33">
        <v>564.2965792</v>
      </c>
      <c r="DP103" s="33">
        <v>564.2965792</v>
      </c>
      <c r="DS103" s="33">
        <v>564.2965792</v>
      </c>
      <c r="DT103" s="33">
        <v>564.2965792</v>
      </c>
      <c r="DW103" s="33">
        <v>564.2965792</v>
      </c>
      <c r="DX103" s="33">
        <v>564.2965792</v>
      </c>
      <c r="EA103" s="33">
        <v>564.2965792</v>
      </c>
      <c r="EB103" s="33">
        <v>564.2965792</v>
      </c>
      <c r="EE103" s="33">
        <v>564.2965792</v>
      </c>
      <c r="EF103" s="33">
        <v>564.2965792</v>
      </c>
      <c r="EI103" s="33">
        <v>564.2965792</v>
      </c>
      <c r="EJ103" s="33">
        <v>564.2965792</v>
      </c>
      <c r="EM103" s="33">
        <v>564.2965792</v>
      </c>
      <c r="EN103" s="33">
        <v>564.2965792</v>
      </c>
      <c r="EQ103" s="33">
        <v>376.34454310000001</v>
      </c>
      <c r="ER103" s="33">
        <v>564.2965792</v>
      </c>
      <c r="EV103" s="33">
        <v>564.2965792</v>
      </c>
      <c r="EZ103" s="33">
        <v>564.2965792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614.60349229999997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1433.637346</v>
      </c>
      <c r="BM105" s="33">
        <v>831.16929449999998</v>
      </c>
      <c r="BN105" s="33">
        <v>1107.798464</v>
      </c>
      <c r="BO105" s="33">
        <v>1661.874274</v>
      </c>
      <c r="BP105" s="33">
        <v>1351.28676</v>
      </c>
      <c r="BQ105" s="33">
        <v>748.81870860000004</v>
      </c>
      <c r="BR105" s="33">
        <v>1025.4478779999999</v>
      </c>
      <c r="BS105" s="33">
        <v>1497.173102</v>
      </c>
      <c r="BT105" s="33">
        <v>1351.28676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1065.4177199999999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844.36501850000002</v>
      </c>
      <c r="AW108" s="33">
        <v>558.84255159999998</v>
      </c>
      <c r="AX108" s="33">
        <v>744.93338459999995</v>
      </c>
      <c r="AY108" s="33">
        <v>1166.51657</v>
      </c>
      <c r="AZ108" s="33">
        <v>1056.5657719999999</v>
      </c>
      <c r="BA108" s="33">
        <v>563.63603680000006</v>
      </c>
      <c r="BB108" s="33">
        <v>844.36501850000002</v>
      </c>
      <c r="BC108" s="33">
        <v>1674.8079399999999</v>
      </c>
      <c r="BD108" s="33">
        <v>1325.1609450000001</v>
      </c>
      <c r="BE108" s="33">
        <v>591.31756189999999</v>
      </c>
      <c r="BF108" s="33">
        <v>844.36501850000002</v>
      </c>
      <c r="BG108" s="33">
        <v>1674.8079399999999</v>
      </c>
      <c r="BH108" s="33">
        <v>1674.8079399999999</v>
      </c>
      <c r="BI108" s="33">
        <v>558.84255159999998</v>
      </c>
      <c r="BJ108" s="33">
        <v>844.36501850000002</v>
      </c>
      <c r="BK108" s="33">
        <v>1674.8079399999999</v>
      </c>
      <c r="BL108" s="33">
        <v>1108.2759759999999</v>
      </c>
      <c r="BM108" s="33">
        <v>591.31756189999999</v>
      </c>
      <c r="BN108" s="33">
        <v>844.36501850000002</v>
      </c>
      <c r="BO108" s="33">
        <v>1674.8079399999999</v>
      </c>
      <c r="BP108" s="33">
        <v>1233.6252950000001</v>
      </c>
      <c r="BQ108" s="33">
        <v>591.31756189999999</v>
      </c>
      <c r="BR108" s="33">
        <v>844.36501850000002</v>
      </c>
      <c r="BS108" s="33">
        <v>1674.8079399999999</v>
      </c>
      <c r="BT108" s="33">
        <v>1296.3819140000001</v>
      </c>
      <c r="BU108" s="33">
        <v>591.31756189999999</v>
      </c>
      <c r="BV108" s="33">
        <v>844.36501850000002</v>
      </c>
      <c r="BW108" s="33">
        <v>1674.8079399999999</v>
      </c>
      <c r="BX108" s="33">
        <v>1611.2357300000001</v>
      </c>
      <c r="BY108" s="33">
        <v>591.31756189999999</v>
      </c>
      <c r="BZ108" s="33">
        <v>844.36501850000002</v>
      </c>
      <c r="CA108" s="33">
        <v>1674.8079399999999</v>
      </c>
      <c r="CB108" s="33">
        <v>1352.8781329999999</v>
      </c>
      <c r="CC108" s="33">
        <v>269.38775509999999</v>
      </c>
      <c r="CD108" s="33">
        <v>522.43521169999997</v>
      </c>
      <c r="CE108" s="33">
        <v>1352.8781329999999</v>
      </c>
      <c r="CF108" s="33">
        <v>1352.8781329999999</v>
      </c>
      <c r="CG108" s="33">
        <v>269.38775509999999</v>
      </c>
      <c r="CH108" s="33">
        <v>522.43521169999997</v>
      </c>
      <c r="CI108" s="33">
        <v>1352.8781329999999</v>
      </c>
      <c r="CJ108" s="33">
        <v>1352.8781329999999</v>
      </c>
      <c r="CK108" s="33">
        <v>269.38775509999999</v>
      </c>
      <c r="CL108" s="33">
        <v>522.43521169999997</v>
      </c>
      <c r="CM108" s="33">
        <v>1352.8781329999999</v>
      </c>
      <c r="CN108" s="33">
        <v>878.38261239999997</v>
      </c>
      <c r="CO108" s="33">
        <v>269.38775509999999</v>
      </c>
      <c r="CP108" s="33">
        <v>522.43521169999997</v>
      </c>
      <c r="CQ108" s="33">
        <v>1352.8781329999999</v>
      </c>
      <c r="CR108" s="33">
        <v>1177.189519</v>
      </c>
      <c r="CS108" s="33">
        <v>269.38775509999999</v>
      </c>
      <c r="CT108" s="33">
        <v>522.43521169999997</v>
      </c>
      <c r="CU108" s="33">
        <v>1352.8781329999999</v>
      </c>
      <c r="CV108" s="33">
        <v>1352.8781329999999</v>
      </c>
      <c r="CW108" s="33">
        <v>447.24303250000003</v>
      </c>
      <c r="CX108" s="33">
        <v>522.43521169999997</v>
      </c>
      <c r="CY108" s="33">
        <v>1352.8781329999999</v>
      </c>
      <c r="CZ108" s="33">
        <v>830.44292129999997</v>
      </c>
      <c r="DC108" s="33">
        <v>830.44292129999997</v>
      </c>
      <c r="DD108" s="33">
        <v>656.7614208</v>
      </c>
      <c r="DG108" s="33">
        <v>830.44292129999997</v>
      </c>
      <c r="DH108" s="33">
        <v>830.44292129999997</v>
      </c>
      <c r="DK108" s="33">
        <v>830.44292129999997</v>
      </c>
      <c r="DL108" s="33">
        <v>828.09542250000004</v>
      </c>
      <c r="DO108" s="33">
        <v>830.44292129999997</v>
      </c>
      <c r="DP108" s="33">
        <v>830.44292129999997</v>
      </c>
      <c r="DS108" s="33">
        <v>830.44292129999997</v>
      </c>
      <c r="DT108" s="33">
        <v>830.44292129999997</v>
      </c>
      <c r="DW108" s="33">
        <v>830.44292129999997</v>
      </c>
      <c r="DX108" s="33">
        <v>830.44292129999997</v>
      </c>
      <c r="EA108" s="33">
        <v>830.44292129999997</v>
      </c>
      <c r="EB108" s="33">
        <v>830.44292129999997</v>
      </c>
      <c r="EE108" s="33">
        <v>830.44292129999997</v>
      </c>
      <c r="EF108" s="33">
        <v>830.44292129999997</v>
      </c>
      <c r="EI108" s="33">
        <v>830.44292129999997</v>
      </c>
      <c r="EJ108" s="33">
        <v>830.44292129999997</v>
      </c>
      <c r="EM108" s="33">
        <v>830.44292129999997</v>
      </c>
      <c r="EN108" s="33">
        <v>830.44292129999997</v>
      </c>
      <c r="EQ108" s="33">
        <v>830.44292129999997</v>
      </c>
      <c r="ER108" s="33">
        <v>830.44292129999997</v>
      </c>
      <c r="EU108" s="33">
        <v>677.08833449999997</v>
      </c>
      <c r="EV108" s="33">
        <v>830.44292129999997</v>
      </c>
      <c r="EZ108" s="33">
        <v>830.44292129999997</v>
      </c>
      <c r="FC108" s="33">
        <v>543.23733790000006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4787.9688409999999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7471.7746280000001</v>
      </c>
      <c r="AV113" s="33">
        <v>6352.9299179999998</v>
      </c>
      <c r="AW113" s="33">
        <v>4138.5995190000003</v>
      </c>
      <c r="AX113" s="33">
        <v>5160.3839889999999</v>
      </c>
      <c r="AY113" s="33">
        <v>7819.0774110000002</v>
      </c>
      <c r="AZ113" s="33">
        <v>6556.4648289999996</v>
      </c>
      <c r="BA113" s="33">
        <v>3933.0779080000002</v>
      </c>
      <c r="BB113" s="33">
        <v>5210.0353279999999</v>
      </c>
      <c r="BC113" s="33">
        <v>8158.6289299999999</v>
      </c>
      <c r="BD113" s="33">
        <v>5187.9677540000002</v>
      </c>
      <c r="BE113" s="33">
        <v>2445.0225799999998</v>
      </c>
      <c r="BF113" s="33">
        <v>3572.94308</v>
      </c>
      <c r="BG113" s="33">
        <v>5946.0502399999996</v>
      </c>
      <c r="BH113" s="33">
        <v>5521.514502</v>
      </c>
      <c r="BI113" s="33">
        <v>2314.0967369999998</v>
      </c>
      <c r="BJ113" s="33">
        <v>3718.5855339999998</v>
      </c>
      <c r="BK113" s="33">
        <v>5749.1485750000002</v>
      </c>
      <c r="BL113" s="33">
        <v>4872.6319530000001</v>
      </c>
      <c r="BM113" s="33">
        <v>2346.571747</v>
      </c>
      <c r="BN113" s="33">
        <v>3474.492248</v>
      </c>
      <c r="BO113" s="33">
        <v>5749.1485750000002</v>
      </c>
      <c r="BP113" s="33">
        <v>4915.6306860000004</v>
      </c>
      <c r="BQ113" s="33">
        <v>2264.2211609999999</v>
      </c>
      <c r="BR113" s="33">
        <v>3392.141662</v>
      </c>
      <c r="BS113" s="33">
        <v>5584.4474030000001</v>
      </c>
      <c r="BT113" s="33">
        <v>4978.3873050000002</v>
      </c>
      <c r="BU113" s="33">
        <v>2264.2211609999999</v>
      </c>
      <c r="BV113" s="33">
        <v>3392.141662</v>
      </c>
      <c r="BW113" s="33">
        <v>5584.4474030000001</v>
      </c>
      <c r="BX113" s="33">
        <v>5293.2411199999997</v>
      </c>
      <c r="BY113" s="33">
        <v>2264.2211609999999</v>
      </c>
      <c r="BZ113" s="33">
        <v>3077.9609150000001</v>
      </c>
      <c r="CA113" s="33">
        <v>5584.4474030000001</v>
      </c>
      <c r="CB113" s="33">
        <v>4249.1528150000004</v>
      </c>
      <c r="CC113" s="33">
        <v>1508.5521349999999</v>
      </c>
      <c r="CD113" s="33">
        <v>2256.1694400000001</v>
      </c>
      <c r="CE113" s="33">
        <v>4395.0391570000002</v>
      </c>
      <c r="CF113" s="33">
        <v>4249.1528150000004</v>
      </c>
      <c r="CG113" s="33">
        <v>1508.5521349999999</v>
      </c>
      <c r="CH113" s="33">
        <v>2012.0761540000001</v>
      </c>
      <c r="CI113" s="33">
        <v>4249.1528150000004</v>
      </c>
      <c r="CJ113" s="33">
        <v>4249.1528150000004</v>
      </c>
      <c r="CK113" s="33">
        <v>1508.5521349999999</v>
      </c>
      <c r="CL113" s="33">
        <v>2012.0761540000001</v>
      </c>
      <c r="CM113" s="33">
        <v>4249.1528150000004</v>
      </c>
      <c r="CN113" s="33">
        <v>2785.5175979999999</v>
      </c>
      <c r="CO113" s="33">
        <v>1013.982287</v>
      </c>
      <c r="CP113" s="33">
        <v>1267.0297439999999</v>
      </c>
      <c r="CQ113" s="33">
        <v>3260.0131190000002</v>
      </c>
      <c r="CR113" s="33">
        <v>3084.324505</v>
      </c>
      <c r="CS113" s="33">
        <v>1030.341905</v>
      </c>
      <c r="CT113" s="33">
        <v>1267.0297439999999</v>
      </c>
      <c r="CU113" s="33">
        <v>3260.0131190000002</v>
      </c>
      <c r="CV113" s="33">
        <v>3260.0131190000002</v>
      </c>
      <c r="CW113" s="33">
        <v>1777.044639</v>
      </c>
      <c r="CX113" s="33">
        <v>1267.0297439999999</v>
      </c>
      <c r="CY113" s="33">
        <v>3260.0131190000002</v>
      </c>
      <c r="CZ113" s="33">
        <v>2737.5779069999999</v>
      </c>
      <c r="DA113" s="33">
        <v>1329.801606</v>
      </c>
      <c r="DB113" s="33">
        <v>744.59453180000003</v>
      </c>
      <c r="DC113" s="33">
        <v>2737.5779069999999</v>
      </c>
      <c r="DD113" s="33">
        <v>2563.8964059999998</v>
      </c>
      <c r="DE113" s="33">
        <v>1329.801606</v>
      </c>
      <c r="DF113" s="33">
        <v>744.59453180000003</v>
      </c>
      <c r="DG113" s="33">
        <v>2737.5779069999999</v>
      </c>
      <c r="DH113" s="33">
        <v>2857.3906489999999</v>
      </c>
      <c r="DI113" s="33">
        <v>1316.7648059999999</v>
      </c>
      <c r="DJ113" s="33">
        <v>1316.7648059999999</v>
      </c>
      <c r="DK113" s="33">
        <v>2711.5043070000002</v>
      </c>
      <c r="DL113" s="33">
        <v>2709.1568080000002</v>
      </c>
      <c r="DM113" s="33">
        <v>1316.7648059999999</v>
      </c>
      <c r="DN113" s="33">
        <v>731.55773180000006</v>
      </c>
      <c r="DO113" s="33">
        <v>2711.5043070000002</v>
      </c>
      <c r="DP113" s="33">
        <v>1538.590158</v>
      </c>
      <c r="DQ113" s="33">
        <v>143.85065729999999</v>
      </c>
      <c r="DR113" s="33">
        <v>143.85065729999999</v>
      </c>
      <c r="DS113" s="33">
        <v>1538.590158</v>
      </c>
      <c r="DT113" s="33">
        <v>1538.590158</v>
      </c>
      <c r="DU113" s="33">
        <v>143.85065729999999</v>
      </c>
      <c r="DV113" s="33">
        <v>143.85065729999999</v>
      </c>
      <c r="DW113" s="33">
        <v>1538.590158</v>
      </c>
      <c r="DX113" s="33">
        <v>1538.590158</v>
      </c>
      <c r="DY113" s="33">
        <v>143.85065729999999</v>
      </c>
      <c r="DZ113" s="33">
        <v>143.85065729999999</v>
      </c>
      <c r="EA113" s="33">
        <v>1538.590158</v>
      </c>
      <c r="EB113" s="33">
        <v>1538.590158</v>
      </c>
      <c r="EC113" s="33">
        <v>143.85065729999999</v>
      </c>
      <c r="ED113" s="33">
        <v>143.85065729999999</v>
      </c>
      <c r="EE113" s="33">
        <v>1538.590158</v>
      </c>
      <c r="EF113" s="33">
        <v>1394.739501</v>
      </c>
      <c r="EG113" s="33">
        <v>0</v>
      </c>
      <c r="EH113" s="33">
        <v>0</v>
      </c>
      <c r="EI113" s="33">
        <v>1394.739501</v>
      </c>
      <c r="EJ113" s="33">
        <v>1394.739501</v>
      </c>
      <c r="EK113" s="33">
        <v>0</v>
      </c>
      <c r="EL113" s="33">
        <v>0</v>
      </c>
      <c r="EM113" s="33">
        <v>1394.739501</v>
      </c>
      <c r="EN113" s="33">
        <v>1394.739501</v>
      </c>
      <c r="EO113" s="33">
        <v>0</v>
      </c>
      <c r="EP113" s="33">
        <v>0</v>
      </c>
      <c r="EQ113" s="33">
        <v>1206.787464</v>
      </c>
      <c r="ER113" s="33">
        <v>1394.739501</v>
      </c>
      <c r="ES113" s="33">
        <v>0</v>
      </c>
      <c r="ET113" s="33">
        <v>0</v>
      </c>
      <c r="EU113" s="33">
        <v>677.08833449999997</v>
      </c>
      <c r="EV113" s="33">
        <v>1394.739501</v>
      </c>
      <c r="EW113" s="33">
        <v>0</v>
      </c>
      <c r="EX113" s="33">
        <v>0</v>
      </c>
      <c r="EY113" s="33">
        <v>0</v>
      </c>
      <c r="EZ113" s="33">
        <v>1394.739501</v>
      </c>
      <c r="FA113" s="33">
        <v>0</v>
      </c>
      <c r="FB113" s="33">
        <v>0</v>
      </c>
      <c r="FC113" s="33">
        <v>543.23733790000006</v>
      </c>
    </row>
    <row r="114" spans="2:159" x14ac:dyDescent="0.25">
      <c r="B114" s="33" t="s">
        <v>704</v>
      </c>
      <c r="C114" s="33" t="s">
        <v>37</v>
      </c>
      <c r="DP114" s="33">
        <v>20.986662590000002</v>
      </c>
      <c r="DR114" s="33">
        <v>20.986662590000002</v>
      </c>
      <c r="DS114" s="33">
        <v>20.986662590000002</v>
      </c>
      <c r="DT114" s="33">
        <v>279.28564849999998</v>
      </c>
      <c r="DV114" s="33">
        <v>258.29898589999999</v>
      </c>
      <c r="DW114" s="33">
        <v>279.28564849999998</v>
      </c>
      <c r="DX114" s="33">
        <v>541.4576687</v>
      </c>
      <c r="DY114" s="33">
        <v>509.85500819999999</v>
      </c>
      <c r="DZ114" s="33">
        <v>283.15868280000001</v>
      </c>
      <c r="EA114" s="33">
        <v>541.4576687</v>
      </c>
      <c r="EB114" s="33">
        <v>814.62150910000003</v>
      </c>
      <c r="EC114" s="33">
        <v>172.1592407</v>
      </c>
      <c r="ED114" s="33">
        <v>384.16328249999998</v>
      </c>
      <c r="EE114" s="33">
        <v>814.62150910000003</v>
      </c>
      <c r="EF114" s="33">
        <v>1248.2297619999999</v>
      </c>
      <c r="EG114" s="33">
        <v>333.55847779999999</v>
      </c>
      <c r="EH114" s="33">
        <v>384.16328249999998</v>
      </c>
      <c r="EI114" s="33">
        <v>1248.2297619999999</v>
      </c>
      <c r="EJ114" s="33">
        <v>2313.2110809999999</v>
      </c>
      <c r="EK114" s="33">
        <v>285.62194249999999</v>
      </c>
      <c r="EL114" s="33">
        <v>1034.781232</v>
      </c>
      <c r="EM114" s="33">
        <v>2313.2110809999999</v>
      </c>
      <c r="EN114" s="33">
        <v>3042.2283870000001</v>
      </c>
      <c r="EO114" s="33">
        <v>1066.4553860000001</v>
      </c>
      <c r="EP114" s="33">
        <v>1397.957852</v>
      </c>
      <c r="EQ114" s="33">
        <v>3042.2283870000001</v>
      </c>
      <c r="ER114" s="33">
        <v>3409.648819</v>
      </c>
      <c r="ES114" s="33">
        <v>1013.794569</v>
      </c>
      <c r="ET114" s="33">
        <v>1500.5498700000001</v>
      </c>
      <c r="EU114" s="33">
        <v>3409.648819</v>
      </c>
      <c r="EV114" s="33">
        <v>3409.648819</v>
      </c>
      <c r="EW114" s="33">
        <v>1013.794569</v>
      </c>
      <c r="EX114" s="33">
        <v>2395.8542499999999</v>
      </c>
      <c r="EY114" s="33">
        <v>3409.648819</v>
      </c>
      <c r="EZ114" s="33">
        <v>3409.648819</v>
      </c>
      <c r="FA114" s="33">
        <v>895.30437970000003</v>
      </c>
      <c r="FB114" s="33">
        <v>2324.0884679999999</v>
      </c>
      <c r="FC114" s="33">
        <v>3409.648819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20.986662590000002</v>
      </c>
      <c r="DQ125" s="33">
        <v>0</v>
      </c>
      <c r="DR125" s="33">
        <v>20.986662590000002</v>
      </c>
      <c r="DS125" s="33">
        <v>20.986662590000002</v>
      </c>
      <c r="DT125" s="33">
        <v>279.28564849999998</v>
      </c>
      <c r="DU125" s="33">
        <v>0</v>
      </c>
      <c r="DV125" s="33">
        <v>258.29898589999999</v>
      </c>
      <c r="DW125" s="33">
        <v>279.28564849999998</v>
      </c>
      <c r="DX125" s="33">
        <v>541.4576687</v>
      </c>
      <c r="DY125" s="33">
        <v>509.85500819999999</v>
      </c>
      <c r="DZ125" s="33">
        <v>283.15868280000001</v>
      </c>
      <c r="EA125" s="33">
        <v>541.4576687</v>
      </c>
      <c r="EB125" s="33">
        <v>814.62150910000003</v>
      </c>
      <c r="EC125" s="33">
        <v>172.1592407</v>
      </c>
      <c r="ED125" s="33">
        <v>384.16328249999998</v>
      </c>
      <c r="EE125" s="33">
        <v>814.62150910000003</v>
      </c>
      <c r="EF125" s="33">
        <v>1248.2297619999999</v>
      </c>
      <c r="EG125" s="33">
        <v>333.55847779999999</v>
      </c>
      <c r="EH125" s="33">
        <v>384.16328249999998</v>
      </c>
      <c r="EI125" s="33">
        <v>1248.2297619999999</v>
      </c>
      <c r="EJ125" s="33">
        <v>2313.2110809999999</v>
      </c>
      <c r="EK125" s="33">
        <v>285.62194249999999</v>
      </c>
      <c r="EL125" s="33">
        <v>1034.781232</v>
      </c>
      <c r="EM125" s="33">
        <v>2313.2110809999999</v>
      </c>
      <c r="EN125" s="33">
        <v>3042.2283870000001</v>
      </c>
      <c r="EO125" s="33">
        <v>1066.4553860000001</v>
      </c>
      <c r="EP125" s="33">
        <v>1397.957852</v>
      </c>
      <c r="EQ125" s="33">
        <v>3042.2283870000001</v>
      </c>
      <c r="ER125" s="33">
        <v>3409.648819</v>
      </c>
      <c r="ES125" s="33">
        <v>1013.794569</v>
      </c>
      <c r="ET125" s="33">
        <v>1500.5498700000001</v>
      </c>
      <c r="EU125" s="33">
        <v>3409.648819</v>
      </c>
      <c r="EV125" s="33">
        <v>3409.648819</v>
      </c>
      <c r="EW125" s="33">
        <v>1013.794569</v>
      </c>
      <c r="EX125" s="33">
        <v>2395.8542499999999</v>
      </c>
      <c r="EY125" s="33">
        <v>3409.648819</v>
      </c>
      <c r="EZ125" s="33">
        <v>3409.648819</v>
      </c>
      <c r="FA125" s="33">
        <v>895.30437970000003</v>
      </c>
      <c r="FB125" s="33">
        <v>2324.0884679999999</v>
      </c>
      <c r="FC125" s="33">
        <v>3409.648819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950.37484519999998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42.265723809999997</v>
      </c>
      <c r="CQ126" s="33">
        <v>2027.589138</v>
      </c>
      <c r="CR126" s="33">
        <v>2534.4864229999998</v>
      </c>
      <c r="CT126" s="33">
        <v>1467.8008520000001</v>
      </c>
      <c r="CU126" s="33">
        <v>2534.4864229999998</v>
      </c>
      <c r="CV126" s="33">
        <v>3041.3837079999998</v>
      </c>
      <c r="CX126" s="33">
        <v>2075.525768</v>
      </c>
      <c r="CY126" s="33">
        <v>3041.3837079999998</v>
      </c>
      <c r="CZ126" s="33">
        <v>3548.280992</v>
      </c>
      <c r="DA126" s="33">
        <v>1315.130944</v>
      </c>
      <c r="DB126" s="33">
        <v>1661.635016</v>
      </c>
      <c r="DC126" s="33">
        <v>3548.280992</v>
      </c>
      <c r="DD126" s="33">
        <v>4055.178277</v>
      </c>
      <c r="DF126" s="33">
        <v>654.6577681</v>
      </c>
      <c r="DG126" s="33">
        <v>4055.178277</v>
      </c>
      <c r="DH126" s="33">
        <v>4562.0755609999997</v>
      </c>
      <c r="DI126" s="33">
        <v>2838.0346020000002</v>
      </c>
      <c r="DJ126" s="33">
        <v>3914.0837299999998</v>
      </c>
      <c r="DK126" s="33">
        <v>4562.0755609999997</v>
      </c>
      <c r="DL126" s="33">
        <v>5068.9728459999997</v>
      </c>
      <c r="DM126" s="33">
        <v>336.14728500000001</v>
      </c>
      <c r="DN126" s="33">
        <v>1520.6918539999999</v>
      </c>
      <c r="DO126" s="33">
        <v>5068.9728459999997</v>
      </c>
      <c r="DP126" s="33">
        <v>5068.9728459999997</v>
      </c>
      <c r="DQ126" s="33">
        <v>1628.882936</v>
      </c>
      <c r="DR126" s="33">
        <v>1883.8684740000001</v>
      </c>
      <c r="DS126" s="33">
        <v>5068.9728459999997</v>
      </c>
      <c r="DT126" s="33">
        <v>5068.9728459999997</v>
      </c>
      <c r="DU126" s="33">
        <v>719.60580259999995</v>
      </c>
      <c r="DV126" s="33">
        <v>1646.5561499999999</v>
      </c>
      <c r="DW126" s="33">
        <v>5068.9728459999997</v>
      </c>
      <c r="DX126" s="33">
        <v>5068.9728459999997</v>
      </c>
      <c r="DY126" s="33">
        <v>1520.6918539999999</v>
      </c>
      <c r="DZ126" s="33">
        <v>1119.536527</v>
      </c>
      <c r="EA126" s="33">
        <v>5068.9728459999997</v>
      </c>
      <c r="EB126" s="33">
        <v>5068.9728459999997</v>
      </c>
      <c r="EC126" s="33">
        <v>2534.4864229999998</v>
      </c>
      <c r="ED126" s="33">
        <v>1520.6918539999999</v>
      </c>
      <c r="EE126" s="33">
        <v>5068.9728459999997</v>
      </c>
      <c r="EF126" s="33">
        <v>5068.9728459999997</v>
      </c>
      <c r="EG126" s="33">
        <v>1520.6918539999999</v>
      </c>
      <c r="EH126" s="33">
        <v>1520.6918539999999</v>
      </c>
      <c r="EI126" s="33">
        <v>5068.9728459999997</v>
      </c>
      <c r="EJ126" s="33">
        <v>5068.9728459999997</v>
      </c>
      <c r="EK126" s="33">
        <v>3394.7142349999999</v>
      </c>
      <c r="EL126" s="33">
        <v>870.07390450000003</v>
      </c>
      <c r="EM126" s="33">
        <v>5068.9728459999997</v>
      </c>
      <c r="EN126" s="33">
        <v>5068.9728459999997</v>
      </c>
      <c r="EO126" s="33">
        <v>1013.794569</v>
      </c>
      <c r="EP126" s="33">
        <v>506.89728459999998</v>
      </c>
      <c r="EQ126" s="33">
        <v>5068.9728459999997</v>
      </c>
      <c r="ER126" s="33">
        <v>5068.9728459999997</v>
      </c>
      <c r="ES126" s="33">
        <v>1324.076853</v>
      </c>
      <c r="ET126" s="33">
        <v>1013.794569</v>
      </c>
      <c r="EU126" s="33">
        <v>5068.9728459999997</v>
      </c>
      <c r="EV126" s="33">
        <v>5068.9728459999997</v>
      </c>
      <c r="EW126" s="33">
        <v>2097.875763</v>
      </c>
      <c r="EX126" s="33">
        <v>1165.825396</v>
      </c>
      <c r="EY126" s="33">
        <v>5068.9728459999997</v>
      </c>
      <c r="EZ126" s="33">
        <v>5068.9728459999997</v>
      </c>
      <c r="FA126" s="33">
        <v>1274.2375099999999</v>
      </c>
      <c r="FB126" s="33">
        <v>3548.280992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950.37484519999998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42.265723809999997</v>
      </c>
      <c r="CQ137" s="33">
        <v>2747.667524</v>
      </c>
      <c r="CR137" s="33">
        <v>3434.5844050000001</v>
      </c>
      <c r="CS137" s="33">
        <v>0</v>
      </c>
      <c r="CT137" s="33">
        <v>1467.8008520000001</v>
      </c>
      <c r="CU137" s="33">
        <v>3434.5844050000001</v>
      </c>
      <c r="CV137" s="33">
        <v>4121.5012859999997</v>
      </c>
      <c r="CW137" s="33">
        <v>0</v>
      </c>
      <c r="CX137" s="33">
        <v>2075.525768</v>
      </c>
      <c r="CY137" s="33">
        <v>4121.5012859999997</v>
      </c>
      <c r="CZ137" s="33">
        <v>4808.4181669999998</v>
      </c>
      <c r="DA137" s="33">
        <v>1315.130944</v>
      </c>
      <c r="DB137" s="33">
        <v>1661.635016</v>
      </c>
      <c r="DC137" s="33">
        <v>4808.4181669999998</v>
      </c>
      <c r="DD137" s="33">
        <v>5495.3350479999999</v>
      </c>
      <c r="DE137" s="33">
        <v>0</v>
      </c>
      <c r="DF137" s="33">
        <v>654.6577681</v>
      </c>
      <c r="DG137" s="33">
        <v>5495.3350479999999</v>
      </c>
      <c r="DH137" s="33">
        <v>6182.251929</v>
      </c>
      <c r="DI137" s="33">
        <v>2838.0346020000002</v>
      </c>
      <c r="DJ137" s="33">
        <v>3914.0837299999998</v>
      </c>
      <c r="DK137" s="33">
        <v>6182.251929</v>
      </c>
      <c r="DL137" s="33">
        <v>6869.1688100000001</v>
      </c>
      <c r="DM137" s="33">
        <v>336.14728500000001</v>
      </c>
      <c r="DN137" s="33">
        <v>1520.6918539999999</v>
      </c>
      <c r="DO137" s="33">
        <v>6869.1688100000001</v>
      </c>
      <c r="DP137" s="33">
        <v>6869.1688100000001</v>
      </c>
      <c r="DQ137" s="33">
        <v>1628.882936</v>
      </c>
      <c r="DR137" s="33">
        <v>1883.8684740000001</v>
      </c>
      <c r="DS137" s="33">
        <v>6869.1688100000001</v>
      </c>
      <c r="DT137" s="33">
        <v>6869.1688100000001</v>
      </c>
      <c r="DU137" s="33">
        <v>719.60580259999995</v>
      </c>
      <c r="DV137" s="33">
        <v>1646.5561499999999</v>
      </c>
      <c r="DW137" s="33">
        <v>6869.1688100000001</v>
      </c>
      <c r="DX137" s="33">
        <v>6869.1688100000001</v>
      </c>
      <c r="DY137" s="33">
        <v>1520.6918539999999</v>
      </c>
      <c r="DZ137" s="33">
        <v>1119.536527</v>
      </c>
      <c r="EA137" s="33">
        <v>6869.1688100000001</v>
      </c>
      <c r="EB137" s="33">
        <v>6869.1688100000001</v>
      </c>
      <c r="EC137" s="33">
        <v>2534.4864229999998</v>
      </c>
      <c r="ED137" s="33">
        <v>1520.6918539999999</v>
      </c>
      <c r="EE137" s="33">
        <v>6869.1688100000001</v>
      </c>
      <c r="EF137" s="33">
        <v>6869.1688100000001</v>
      </c>
      <c r="EG137" s="33">
        <v>1520.6918539999999</v>
      </c>
      <c r="EH137" s="33">
        <v>1520.6918539999999</v>
      </c>
      <c r="EI137" s="33">
        <v>6869.1688100000001</v>
      </c>
      <c r="EJ137" s="33">
        <v>6869.1688100000001</v>
      </c>
      <c r="EK137" s="33">
        <v>3394.7142349999999</v>
      </c>
      <c r="EL137" s="33">
        <v>870.07390450000003</v>
      </c>
      <c r="EM137" s="33">
        <v>6869.1688100000001</v>
      </c>
      <c r="EN137" s="33">
        <v>6869.1688100000001</v>
      </c>
      <c r="EO137" s="33">
        <v>1013.794569</v>
      </c>
      <c r="EP137" s="33">
        <v>506.89728459999998</v>
      </c>
      <c r="EQ137" s="33">
        <v>6869.1688100000001</v>
      </c>
      <c r="ER137" s="33">
        <v>6869.1688100000001</v>
      </c>
      <c r="ES137" s="33">
        <v>1324.076853</v>
      </c>
      <c r="ET137" s="33">
        <v>1013.794569</v>
      </c>
      <c r="EU137" s="33">
        <v>6869.1688100000001</v>
      </c>
      <c r="EV137" s="33">
        <v>6869.1688100000001</v>
      </c>
      <c r="EW137" s="33">
        <v>2097.875763</v>
      </c>
      <c r="EX137" s="33">
        <v>1165.825396</v>
      </c>
      <c r="EY137" s="33">
        <v>6869.1688100000001</v>
      </c>
      <c r="EZ137" s="33">
        <v>6869.1688100000001</v>
      </c>
      <c r="FA137" s="33">
        <v>1274.2375099999999</v>
      </c>
      <c r="FB137" s="33">
        <v>3548.280992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495.53561000000002</v>
      </c>
      <c r="AT138" s="33">
        <v>453.38260880000001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1423.969229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495.53561000000002</v>
      </c>
      <c r="AS149" s="33">
        <v>0</v>
      </c>
      <c r="AT149" s="33">
        <v>453.38260880000001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1591.570588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6892.9619400000001</v>
      </c>
      <c r="BM150" s="33">
        <v>5944.7582540000003</v>
      </c>
      <c r="BN150" s="33">
        <v>6892.9619400000001</v>
      </c>
      <c r="BO150" s="33">
        <v>6892.9619400000001</v>
      </c>
      <c r="BP150" s="33">
        <v>8572.8602410000003</v>
      </c>
      <c r="BQ150" s="33">
        <v>7288.6768940000002</v>
      </c>
      <c r="BR150" s="33">
        <v>8572.8602410000003</v>
      </c>
      <c r="BS150" s="33">
        <v>8572.8602410000003</v>
      </c>
      <c r="BT150" s="33">
        <v>12642.49855</v>
      </c>
      <c r="BU150" s="33">
        <v>10544.38754</v>
      </c>
      <c r="BV150" s="33">
        <v>12642.49855</v>
      </c>
      <c r="BW150" s="33">
        <v>12642.49855</v>
      </c>
      <c r="BX150" s="33">
        <v>12642.49855</v>
      </c>
      <c r="BY150" s="33">
        <v>10544.38754</v>
      </c>
      <c r="BZ150" s="33">
        <v>12642.49855</v>
      </c>
      <c r="CA150" s="33">
        <v>12642.49855</v>
      </c>
      <c r="CB150" s="33">
        <v>12642.49855</v>
      </c>
      <c r="CC150" s="33">
        <v>11712.17103</v>
      </c>
      <c r="CD150" s="33">
        <v>12642.49855</v>
      </c>
      <c r="CE150" s="33">
        <v>12642.49855</v>
      </c>
      <c r="CF150" s="33">
        <v>12642.49855</v>
      </c>
      <c r="CG150" s="33">
        <v>12200.090249999999</v>
      </c>
      <c r="CH150" s="33">
        <v>12642.49855</v>
      </c>
      <c r="CI150" s="33">
        <v>12642.49855</v>
      </c>
      <c r="CJ150" s="33">
        <v>12642.49855</v>
      </c>
      <c r="CK150" s="33">
        <v>12024.494290000001</v>
      </c>
      <c r="CL150" s="33">
        <v>12642.49855</v>
      </c>
      <c r="CM150" s="33">
        <v>12642.49855</v>
      </c>
      <c r="CN150" s="33">
        <v>12642.49855</v>
      </c>
      <c r="CO150" s="33">
        <v>11770.76555</v>
      </c>
      <c r="CP150" s="33">
        <v>12642.49855</v>
      </c>
      <c r="CQ150" s="33">
        <v>12642.49855</v>
      </c>
      <c r="CR150" s="33">
        <v>12642.49855</v>
      </c>
      <c r="CS150" s="33">
        <v>12642.49855</v>
      </c>
      <c r="CT150" s="33">
        <v>12642.49855</v>
      </c>
      <c r="CU150" s="33">
        <v>12642.49855</v>
      </c>
      <c r="CV150" s="33">
        <v>12642.49855</v>
      </c>
      <c r="CW150" s="33">
        <v>12642.49855</v>
      </c>
      <c r="CX150" s="33">
        <v>12642.49855</v>
      </c>
      <c r="CY150" s="33">
        <v>12642.49855</v>
      </c>
      <c r="CZ150" s="33">
        <v>15098.79077</v>
      </c>
      <c r="DA150" s="33">
        <v>15098.79077</v>
      </c>
      <c r="DB150" s="33">
        <v>15098.79077</v>
      </c>
      <c r="DC150" s="33">
        <v>15098.79077</v>
      </c>
      <c r="DD150" s="33">
        <v>19238.502499999999</v>
      </c>
      <c r="DE150" s="33">
        <v>19238.502499999999</v>
      </c>
      <c r="DF150" s="33">
        <v>19238.502499999999</v>
      </c>
      <c r="DG150" s="33">
        <v>19238.502499999999</v>
      </c>
      <c r="DH150" s="33">
        <v>21275.16417</v>
      </c>
      <c r="DI150" s="33">
        <v>21275.16417</v>
      </c>
      <c r="DJ150" s="33">
        <v>21275.16417</v>
      </c>
      <c r="DK150" s="33">
        <v>21275.16417</v>
      </c>
      <c r="DL150" s="33">
        <v>21275.16417</v>
      </c>
      <c r="DM150" s="33">
        <v>21275.16417</v>
      </c>
      <c r="DN150" s="33">
        <v>21275.16417</v>
      </c>
      <c r="DO150" s="33">
        <v>21275.16417</v>
      </c>
      <c r="DP150" s="33">
        <v>21275.16417</v>
      </c>
      <c r="DQ150" s="33">
        <v>21275.16417</v>
      </c>
      <c r="DR150" s="33">
        <v>21275.16417</v>
      </c>
      <c r="DS150" s="33">
        <v>21275.16417</v>
      </c>
      <c r="DT150" s="33">
        <v>21275.16417</v>
      </c>
      <c r="DU150" s="33">
        <v>21275.16417</v>
      </c>
      <c r="DV150" s="33">
        <v>21275.16417</v>
      </c>
      <c r="DW150" s="33">
        <v>21275.16417</v>
      </c>
      <c r="DX150" s="33">
        <v>21275.16417</v>
      </c>
      <c r="DY150" s="33">
        <v>21275.16417</v>
      </c>
      <c r="DZ150" s="33">
        <v>21275.16417</v>
      </c>
      <c r="EA150" s="33">
        <v>21275.16417</v>
      </c>
      <c r="EB150" s="33">
        <v>21275.16417</v>
      </c>
      <c r="EC150" s="33">
        <v>21275.16417</v>
      </c>
      <c r="ED150" s="33">
        <v>21275.16417</v>
      </c>
      <c r="EE150" s="33">
        <v>21275.16417</v>
      </c>
      <c r="EF150" s="33">
        <v>21275.16417</v>
      </c>
      <c r="EG150" s="33">
        <v>21275.16417</v>
      </c>
      <c r="EH150" s="33">
        <v>21275.16417</v>
      </c>
      <c r="EI150" s="33">
        <v>21275.16417</v>
      </c>
      <c r="EJ150" s="33">
        <v>21275.16417</v>
      </c>
      <c r="EK150" s="33">
        <v>21275.16417</v>
      </c>
      <c r="EL150" s="33">
        <v>21275.16417</v>
      </c>
      <c r="EM150" s="33">
        <v>21275.16417</v>
      </c>
      <c r="EN150" s="33">
        <v>21275.16417</v>
      </c>
      <c r="EO150" s="33">
        <v>21275.16417</v>
      </c>
      <c r="EP150" s="33">
        <v>21275.16417</v>
      </c>
      <c r="EQ150" s="33">
        <v>21275.16417</v>
      </c>
      <c r="ER150" s="33">
        <v>21275.16417</v>
      </c>
      <c r="ES150" s="33">
        <v>21275.16417</v>
      </c>
      <c r="ET150" s="33">
        <v>21275.16417</v>
      </c>
      <c r="EU150" s="33">
        <v>21275.16417</v>
      </c>
      <c r="EV150" s="33">
        <v>21275.16417</v>
      </c>
      <c r="EW150" s="33">
        <v>21275.16417</v>
      </c>
      <c r="EX150" s="33">
        <v>21275.16417</v>
      </c>
      <c r="EY150" s="33">
        <v>21275.16417</v>
      </c>
      <c r="EZ150" s="33">
        <v>21275.16417</v>
      </c>
      <c r="FA150" s="33">
        <v>21275.16417</v>
      </c>
      <c r="FB150" s="33">
        <v>21275.16417</v>
      </c>
      <c r="FC150" s="33">
        <v>21275.16417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6892.9619400000001</v>
      </c>
      <c r="BM161" s="33">
        <v>5944.7582540000003</v>
      </c>
      <c r="BN161" s="33">
        <v>6892.9619400000001</v>
      </c>
      <c r="BO161" s="33">
        <v>6892.9619400000001</v>
      </c>
      <c r="BP161" s="33">
        <v>8572.8602410000003</v>
      </c>
      <c r="BQ161" s="33">
        <v>7288.6768940000002</v>
      </c>
      <c r="BR161" s="33">
        <v>8572.8602410000003</v>
      </c>
      <c r="BS161" s="33">
        <v>8572.8602410000003</v>
      </c>
      <c r="BT161" s="33">
        <v>12642.49855</v>
      </c>
      <c r="BU161" s="33">
        <v>10544.38754</v>
      </c>
      <c r="BV161" s="33">
        <v>12642.49855</v>
      </c>
      <c r="BW161" s="33">
        <v>12642.49855</v>
      </c>
      <c r="BX161" s="33">
        <v>12642.49855</v>
      </c>
      <c r="BY161" s="33">
        <v>10544.38754</v>
      </c>
      <c r="BZ161" s="33">
        <v>12642.49855</v>
      </c>
      <c r="CA161" s="33">
        <v>12642.49855</v>
      </c>
      <c r="CB161" s="33">
        <v>12642.49855</v>
      </c>
      <c r="CC161" s="33">
        <v>11712.17103</v>
      </c>
      <c r="CD161" s="33">
        <v>12642.49855</v>
      </c>
      <c r="CE161" s="33">
        <v>12642.49855</v>
      </c>
      <c r="CF161" s="33">
        <v>12642.49855</v>
      </c>
      <c r="CG161" s="33">
        <v>12200.090249999999</v>
      </c>
      <c r="CH161" s="33">
        <v>12642.49855</v>
      </c>
      <c r="CI161" s="33">
        <v>12642.49855</v>
      </c>
      <c r="CJ161" s="33">
        <v>12642.49855</v>
      </c>
      <c r="CK161" s="33">
        <v>12024.494290000001</v>
      </c>
      <c r="CL161" s="33">
        <v>12642.49855</v>
      </c>
      <c r="CM161" s="33">
        <v>12642.49855</v>
      </c>
      <c r="CN161" s="33">
        <v>12642.49855</v>
      </c>
      <c r="CO161" s="33">
        <v>11770.76555</v>
      </c>
      <c r="CP161" s="33">
        <v>12642.49855</v>
      </c>
      <c r="CQ161" s="33">
        <v>12642.49855</v>
      </c>
      <c r="CR161" s="33">
        <v>12642.49855</v>
      </c>
      <c r="CS161" s="33">
        <v>12642.49855</v>
      </c>
      <c r="CT161" s="33">
        <v>12642.49855</v>
      </c>
      <c r="CU161" s="33">
        <v>12642.49855</v>
      </c>
      <c r="CV161" s="33">
        <v>12642.49855</v>
      </c>
      <c r="CW161" s="33">
        <v>12642.49855</v>
      </c>
      <c r="CX161" s="33">
        <v>12642.49855</v>
      </c>
      <c r="CY161" s="33">
        <v>12642.49855</v>
      </c>
      <c r="CZ161" s="33">
        <v>15098.79077</v>
      </c>
      <c r="DA161" s="33">
        <v>15098.79077</v>
      </c>
      <c r="DB161" s="33">
        <v>15098.79077</v>
      </c>
      <c r="DC161" s="33">
        <v>15098.79077</v>
      </c>
      <c r="DD161" s="33">
        <v>19238.502499999999</v>
      </c>
      <c r="DE161" s="33">
        <v>19238.502499999999</v>
      </c>
      <c r="DF161" s="33">
        <v>19238.502499999999</v>
      </c>
      <c r="DG161" s="33">
        <v>19238.502499999999</v>
      </c>
      <c r="DH161" s="33">
        <v>21275.16417</v>
      </c>
      <c r="DI161" s="33">
        <v>21275.16417</v>
      </c>
      <c r="DJ161" s="33">
        <v>21275.16417</v>
      </c>
      <c r="DK161" s="33">
        <v>21275.16417</v>
      </c>
      <c r="DL161" s="33">
        <v>21275.16417</v>
      </c>
      <c r="DM161" s="33">
        <v>21275.16417</v>
      </c>
      <c r="DN161" s="33">
        <v>21275.16417</v>
      </c>
      <c r="DO161" s="33">
        <v>21275.16417</v>
      </c>
      <c r="DP161" s="33">
        <v>21275.16417</v>
      </c>
      <c r="DQ161" s="33">
        <v>21275.16417</v>
      </c>
      <c r="DR161" s="33">
        <v>21275.16417</v>
      </c>
      <c r="DS161" s="33">
        <v>21275.16417</v>
      </c>
      <c r="DT161" s="33">
        <v>21275.16417</v>
      </c>
      <c r="DU161" s="33">
        <v>21275.16417</v>
      </c>
      <c r="DV161" s="33">
        <v>21275.16417</v>
      </c>
      <c r="DW161" s="33">
        <v>21275.16417</v>
      </c>
      <c r="DX161" s="33">
        <v>21275.16417</v>
      </c>
      <c r="DY161" s="33">
        <v>21275.16417</v>
      </c>
      <c r="DZ161" s="33">
        <v>21275.16417</v>
      </c>
      <c r="EA161" s="33">
        <v>21275.16417</v>
      </c>
      <c r="EB161" s="33">
        <v>21275.16417</v>
      </c>
      <c r="EC161" s="33">
        <v>21275.16417</v>
      </c>
      <c r="ED161" s="33">
        <v>21275.16417</v>
      </c>
      <c r="EE161" s="33">
        <v>21275.16417</v>
      </c>
      <c r="EF161" s="33">
        <v>21275.16417</v>
      </c>
      <c r="EG161" s="33">
        <v>21275.16417</v>
      </c>
      <c r="EH161" s="33">
        <v>21275.16417</v>
      </c>
      <c r="EI161" s="33">
        <v>21275.16417</v>
      </c>
      <c r="EJ161" s="33">
        <v>21275.16417</v>
      </c>
      <c r="EK161" s="33">
        <v>21275.16417</v>
      </c>
      <c r="EL161" s="33">
        <v>21275.16417</v>
      </c>
      <c r="EM161" s="33">
        <v>21275.16417</v>
      </c>
      <c r="EN161" s="33">
        <v>21275.16417</v>
      </c>
      <c r="EO161" s="33">
        <v>21275.16417</v>
      </c>
      <c r="EP161" s="33">
        <v>21275.16417</v>
      </c>
      <c r="EQ161" s="33">
        <v>21275.16417</v>
      </c>
      <c r="ER161" s="33">
        <v>21275.16417</v>
      </c>
      <c r="ES161" s="33">
        <v>21275.16417</v>
      </c>
      <c r="ET161" s="33">
        <v>21275.16417</v>
      </c>
      <c r="EU161" s="33">
        <v>21275.16417</v>
      </c>
      <c r="EV161" s="33">
        <v>21275.16417</v>
      </c>
      <c r="EW161" s="33">
        <v>21275.16417</v>
      </c>
      <c r="EX161" s="33">
        <v>21275.16417</v>
      </c>
      <c r="EY161" s="33">
        <v>21275.16417</v>
      </c>
      <c r="EZ161" s="33">
        <v>21275.16417</v>
      </c>
      <c r="FA161" s="33">
        <v>21275.16417</v>
      </c>
      <c r="FB161" s="33">
        <v>21275.16417</v>
      </c>
      <c r="FC161" s="33">
        <v>21275.16417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205.4322454</v>
      </c>
      <c r="BK164" s="33">
        <v>510.17357190000001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BK167" s="33">
        <v>305.29236479999997</v>
      </c>
    </row>
    <row r="168" spans="2:159" x14ac:dyDescent="0.25">
      <c r="B168" s="33" t="s">
        <v>23</v>
      </c>
      <c r="C168" s="33" t="s">
        <v>43</v>
      </c>
      <c r="BK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280.43578969999999</v>
      </c>
      <c r="BH173" s="33">
        <v>0</v>
      </c>
      <c r="BI173" s="33">
        <v>0</v>
      </c>
      <c r="BJ173" s="33">
        <v>0</v>
      </c>
      <c r="BK173" s="33">
        <v>988.17424879999999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92.703969869999995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92.703969869999995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20828.799330000002</v>
      </c>
      <c r="BQ234" s="33">
        <v>16835.307059999999</v>
      </c>
      <c r="BR234" s="33">
        <v>19016.991279999998</v>
      </c>
      <c r="BS234" s="33">
        <v>19174.221580000001</v>
      </c>
      <c r="BT234" s="33">
        <v>20937.223620000001</v>
      </c>
      <c r="BU234" s="33">
        <v>16952.469260000002</v>
      </c>
      <c r="BV234" s="33">
        <v>19064.25128</v>
      </c>
      <c r="BW234" s="33">
        <v>19249.543610000001</v>
      </c>
      <c r="BX234" s="33">
        <v>20937.223620000001</v>
      </c>
      <c r="BY234" s="33">
        <v>16952.469260000002</v>
      </c>
      <c r="BZ234" s="33">
        <v>19064.25128</v>
      </c>
      <c r="CA234" s="33">
        <v>19249.543610000001</v>
      </c>
      <c r="CB234" s="33">
        <v>20937.223620000001</v>
      </c>
      <c r="CC234" s="33">
        <v>16952.469260000002</v>
      </c>
      <c r="CD234" s="33">
        <v>19064.25128</v>
      </c>
      <c r="CE234" s="33">
        <v>19249.543610000001</v>
      </c>
      <c r="CF234" s="33">
        <v>20937.223620000001</v>
      </c>
      <c r="CG234" s="33">
        <v>16952.469260000002</v>
      </c>
      <c r="CH234" s="33">
        <v>19064.25128</v>
      </c>
      <c r="CI234" s="33">
        <v>19249.543610000001</v>
      </c>
      <c r="CJ234" s="33">
        <v>20937.223620000001</v>
      </c>
      <c r="CK234" s="33">
        <v>16952.469260000002</v>
      </c>
      <c r="CL234" s="33">
        <v>19064.25128</v>
      </c>
      <c r="CM234" s="33">
        <v>19249.543610000001</v>
      </c>
      <c r="CN234" s="33">
        <v>20937.223620000001</v>
      </c>
      <c r="CO234" s="33">
        <v>16952.469260000002</v>
      </c>
      <c r="CP234" s="33">
        <v>19064.25128</v>
      </c>
      <c r="CQ234" s="33">
        <v>19249.543610000001</v>
      </c>
      <c r="CR234" s="33">
        <v>20937.223620000001</v>
      </c>
      <c r="CS234" s="33">
        <v>16952.469260000002</v>
      </c>
      <c r="CT234" s="33">
        <v>19064.25128</v>
      </c>
      <c r="CU234" s="33">
        <v>19249.543610000001</v>
      </c>
      <c r="CV234" s="33">
        <v>21286.030279999999</v>
      </c>
      <c r="CW234" s="33">
        <v>17239.199670000002</v>
      </c>
      <c r="CX234" s="33">
        <v>19255.77836</v>
      </c>
      <c r="CY234" s="33">
        <v>19476.71355</v>
      </c>
      <c r="CZ234" s="33">
        <v>21286.030279999999</v>
      </c>
      <c r="DA234" s="33">
        <v>17239.199670000002</v>
      </c>
      <c r="DB234" s="33">
        <v>19255.77836</v>
      </c>
      <c r="DC234" s="33">
        <v>19476.71355</v>
      </c>
      <c r="DD234" s="33">
        <v>21286.030279999999</v>
      </c>
      <c r="DE234" s="33">
        <v>17239.199670000002</v>
      </c>
      <c r="DF234" s="33">
        <v>19255.77836</v>
      </c>
      <c r="DG234" s="33">
        <v>19476.71355</v>
      </c>
      <c r="DH234" s="33">
        <v>21556.18219</v>
      </c>
      <c r="DI234" s="33">
        <v>17439.711169999999</v>
      </c>
      <c r="DJ234" s="33">
        <v>19411.585190000002</v>
      </c>
      <c r="DK234" s="33">
        <v>19684.68808</v>
      </c>
      <c r="DL234" s="33">
        <v>21556.18219</v>
      </c>
      <c r="DM234" s="33">
        <v>17439.711169999999</v>
      </c>
      <c r="DN234" s="33">
        <v>19411.585190000002</v>
      </c>
      <c r="DO234" s="33">
        <v>19684.68808</v>
      </c>
      <c r="DP234" s="33">
        <v>21556.18219</v>
      </c>
      <c r="DQ234" s="33">
        <v>17439.711169999999</v>
      </c>
      <c r="DR234" s="33">
        <v>19411.585190000002</v>
      </c>
      <c r="DS234" s="33">
        <v>19684.68808</v>
      </c>
      <c r="DT234" s="33">
        <v>21556.18219</v>
      </c>
      <c r="DU234" s="33">
        <v>17439.711169999999</v>
      </c>
      <c r="DV234" s="33">
        <v>19411.585190000002</v>
      </c>
      <c r="DW234" s="33">
        <v>19684.68808</v>
      </c>
      <c r="DX234" s="33">
        <v>21556.18219</v>
      </c>
      <c r="DY234" s="33">
        <v>17439.711169999999</v>
      </c>
      <c r="DZ234" s="33">
        <v>19411.585190000002</v>
      </c>
      <c r="EA234" s="33">
        <v>19684.68808</v>
      </c>
      <c r="EB234" s="33">
        <v>21556.18219</v>
      </c>
      <c r="EC234" s="33">
        <v>17439.711169999999</v>
      </c>
      <c r="ED234" s="33">
        <v>19411.585190000002</v>
      </c>
      <c r="EE234" s="33">
        <v>19684.68808</v>
      </c>
      <c r="EF234" s="33">
        <v>21556.18219</v>
      </c>
      <c r="EG234" s="33">
        <v>17439.711169999999</v>
      </c>
      <c r="EH234" s="33">
        <v>19411.585190000002</v>
      </c>
      <c r="EI234" s="33">
        <v>19684.68808</v>
      </c>
      <c r="EJ234" s="33">
        <v>21556.18219</v>
      </c>
      <c r="EK234" s="33">
        <v>17439.711169999999</v>
      </c>
      <c r="EL234" s="33">
        <v>19411.585190000002</v>
      </c>
      <c r="EM234" s="33">
        <v>19684.68808</v>
      </c>
      <c r="EN234" s="33">
        <v>21556.18219</v>
      </c>
      <c r="EO234" s="33">
        <v>17439.711169999999</v>
      </c>
      <c r="EP234" s="33">
        <v>19411.585190000002</v>
      </c>
      <c r="EQ234" s="33">
        <v>19684.68808</v>
      </c>
      <c r="ER234" s="33">
        <v>21556.18219</v>
      </c>
      <c r="ES234" s="33">
        <v>17439.711169999999</v>
      </c>
      <c r="ET234" s="33">
        <v>19411.585190000002</v>
      </c>
      <c r="EU234" s="33">
        <v>19684.68808</v>
      </c>
      <c r="EV234" s="33">
        <v>21648.205470000001</v>
      </c>
      <c r="EW234" s="33">
        <v>17520.493620000001</v>
      </c>
      <c r="EX234" s="33">
        <v>19468.888360000001</v>
      </c>
      <c r="EY234" s="33">
        <v>19748.30903</v>
      </c>
      <c r="EZ234" s="33">
        <v>21709.89244</v>
      </c>
      <c r="FA234" s="33">
        <v>17576.516179999999</v>
      </c>
      <c r="FB234" s="33">
        <v>19505.584070000001</v>
      </c>
      <c r="FC234" s="33">
        <v>19798.639759999998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8028.339387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8835.3868289999991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4799.0219610000004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5900.1838100000004</v>
      </c>
      <c r="BQ235" s="33">
        <v>7301.4343449999997</v>
      </c>
      <c r="BR235" s="33">
        <v>10676.25417</v>
      </c>
      <c r="BS235" s="33">
        <v>9952.9880360000006</v>
      </c>
      <c r="BT235" s="33">
        <v>5900.1838100000004</v>
      </c>
      <c r="BU235" s="33">
        <v>7301.4343449999997</v>
      </c>
      <c r="BV235" s="33">
        <v>10676.25417</v>
      </c>
      <c r="BW235" s="33">
        <v>9952.9880360000006</v>
      </c>
      <c r="BX235" s="33">
        <v>5900.1838100000004</v>
      </c>
      <c r="BY235" s="33">
        <v>7301.4343449999997</v>
      </c>
      <c r="BZ235" s="33">
        <v>10676.25417</v>
      </c>
      <c r="CA235" s="33">
        <v>9952.9880360000006</v>
      </c>
      <c r="CB235" s="33">
        <v>5900.1838100000004</v>
      </c>
      <c r="CC235" s="33">
        <v>7301.4343449999997</v>
      </c>
      <c r="CD235" s="33">
        <v>10676.25417</v>
      </c>
      <c r="CE235" s="33">
        <v>9952.9880360000006</v>
      </c>
      <c r="CF235" s="33">
        <v>5900.1838100000004</v>
      </c>
      <c r="CG235" s="33">
        <v>7301.4343449999997</v>
      </c>
      <c r="CH235" s="33">
        <v>10676.25417</v>
      </c>
      <c r="CI235" s="33">
        <v>9952.9880360000006</v>
      </c>
      <c r="CJ235" s="33">
        <v>5900.1838100000004</v>
      </c>
      <c r="CK235" s="33">
        <v>7301.4343449999997</v>
      </c>
      <c r="CL235" s="33">
        <v>10676.25417</v>
      </c>
      <c r="CM235" s="33">
        <v>9952.9880360000006</v>
      </c>
      <c r="CN235" s="33">
        <v>5900.1838100000004</v>
      </c>
      <c r="CO235" s="33">
        <v>7301.4343449999997</v>
      </c>
      <c r="CP235" s="33">
        <v>10676.25417</v>
      </c>
      <c r="CQ235" s="33">
        <v>9952.9880360000006</v>
      </c>
      <c r="CR235" s="33">
        <v>5900.1838100000004</v>
      </c>
      <c r="CS235" s="33">
        <v>7301.4343449999997</v>
      </c>
      <c r="CT235" s="33">
        <v>10676.25417</v>
      </c>
      <c r="CU235" s="33">
        <v>9952.9880360000006</v>
      </c>
      <c r="CV235" s="33">
        <v>5900.1838100000004</v>
      </c>
      <c r="CW235" s="33">
        <v>7301.4343449999997</v>
      </c>
      <c r="CX235" s="33">
        <v>10676.25417</v>
      </c>
      <c r="CY235" s="33">
        <v>9952.9880360000006</v>
      </c>
      <c r="CZ235" s="33">
        <v>5900.1838100000004</v>
      </c>
      <c r="DA235" s="33">
        <v>7301.4343449999997</v>
      </c>
      <c r="DB235" s="33">
        <v>10676.25417</v>
      </c>
      <c r="DC235" s="33">
        <v>9952.9880360000006</v>
      </c>
      <c r="DD235" s="33">
        <v>5900.1838100000004</v>
      </c>
      <c r="DE235" s="33">
        <v>7301.4343449999997</v>
      </c>
      <c r="DF235" s="33">
        <v>10676.25417</v>
      </c>
      <c r="DG235" s="33">
        <v>9952.9880360000006</v>
      </c>
      <c r="DH235" s="33">
        <v>5900.1838100000004</v>
      </c>
      <c r="DI235" s="33">
        <v>7301.4343449999997</v>
      </c>
      <c r="DJ235" s="33">
        <v>10676.25417</v>
      </c>
      <c r="DK235" s="33">
        <v>9952.9880360000006</v>
      </c>
      <c r="DL235" s="33">
        <v>5900.1838100000004</v>
      </c>
      <c r="DM235" s="33">
        <v>7301.4343449999997</v>
      </c>
      <c r="DN235" s="33">
        <v>10676.25417</v>
      </c>
      <c r="DO235" s="33">
        <v>9952.9880360000006</v>
      </c>
      <c r="DP235" s="33">
        <v>5900.1838100000004</v>
      </c>
      <c r="DQ235" s="33">
        <v>7301.4343449999997</v>
      </c>
      <c r="DR235" s="33">
        <v>10676.25417</v>
      </c>
      <c r="DS235" s="33">
        <v>9952.9880360000006</v>
      </c>
      <c r="DT235" s="33">
        <v>5900.1838100000004</v>
      </c>
      <c r="DU235" s="33">
        <v>7301.4343449999997</v>
      </c>
      <c r="DV235" s="33">
        <v>10676.25417</v>
      </c>
      <c r="DW235" s="33">
        <v>9952.9880360000006</v>
      </c>
      <c r="DX235" s="33">
        <v>5900.1838100000004</v>
      </c>
      <c r="DY235" s="33">
        <v>7301.4343449999997</v>
      </c>
      <c r="DZ235" s="33">
        <v>10676.25417</v>
      </c>
      <c r="EA235" s="33">
        <v>9952.9880360000006</v>
      </c>
      <c r="EB235" s="33">
        <v>5900.1838100000004</v>
      </c>
      <c r="EC235" s="33">
        <v>7301.4343449999997</v>
      </c>
      <c r="ED235" s="33">
        <v>10676.25417</v>
      </c>
      <c r="EE235" s="33">
        <v>9952.9880360000006</v>
      </c>
      <c r="EF235" s="33">
        <v>5900.1838100000004</v>
      </c>
      <c r="EG235" s="33">
        <v>7301.4343449999997</v>
      </c>
      <c r="EH235" s="33">
        <v>10676.25417</v>
      </c>
      <c r="EI235" s="33">
        <v>9952.9880360000006</v>
      </c>
      <c r="EJ235" s="33">
        <v>5900.1838100000004</v>
      </c>
      <c r="EK235" s="33">
        <v>7301.4343449999997</v>
      </c>
      <c r="EL235" s="33">
        <v>10676.25417</v>
      </c>
      <c r="EM235" s="33">
        <v>9952.9880360000006</v>
      </c>
      <c r="EN235" s="33">
        <v>5900.1838100000004</v>
      </c>
      <c r="EO235" s="33">
        <v>7301.4343449999997</v>
      </c>
      <c r="EP235" s="33">
        <v>10676.25417</v>
      </c>
      <c r="EQ235" s="33">
        <v>9952.9880360000006</v>
      </c>
      <c r="ER235" s="33">
        <v>5900.1838100000004</v>
      </c>
      <c r="ES235" s="33">
        <v>7301.4343449999997</v>
      </c>
      <c r="ET235" s="33">
        <v>10676.25417</v>
      </c>
      <c r="EU235" s="33">
        <v>9952.9880360000006</v>
      </c>
      <c r="EV235" s="33">
        <v>5900.1838100000004</v>
      </c>
      <c r="EW235" s="33">
        <v>7301.4343449999997</v>
      </c>
      <c r="EX235" s="33">
        <v>10676.25417</v>
      </c>
      <c r="EY235" s="33">
        <v>9952.9880360000006</v>
      </c>
      <c r="EZ235" s="33">
        <v>5900.1838100000004</v>
      </c>
      <c r="FA235" s="33">
        <v>7301.4343449999997</v>
      </c>
      <c r="FB235" s="33">
        <v>10676.25417</v>
      </c>
      <c r="FC235" s="33">
        <v>9952.9880360000006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6749.5576570000003</v>
      </c>
      <c r="S236" s="33">
        <v>5063.7322620000004</v>
      </c>
      <c r="T236" s="33">
        <v>4288.1228570000003</v>
      </c>
      <c r="U236" s="33">
        <v>5121.3911310000003</v>
      </c>
      <c r="V236" s="33">
        <v>3997.4140069999999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6797.0344400000004</v>
      </c>
      <c r="AE236" s="33">
        <v>5063.7322620000004</v>
      </c>
      <c r="AF236" s="33">
        <v>4288.1228570000003</v>
      </c>
      <c r="AG236" s="33">
        <v>5121.3911310000003</v>
      </c>
      <c r="AH236" s="33">
        <v>3246.2228490000002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2882.1809199999998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4573.3085709999996</v>
      </c>
      <c r="BQ236" s="33">
        <v>5121.3911310000003</v>
      </c>
      <c r="BR236" s="33">
        <v>7150.8074999999999</v>
      </c>
      <c r="BS236" s="33">
        <v>5307.6212500000001</v>
      </c>
      <c r="BT236" s="33">
        <v>4573.3085709999996</v>
      </c>
      <c r="BU236" s="33">
        <v>5362.0563689999999</v>
      </c>
      <c r="BV236" s="33">
        <v>7150.8074999999999</v>
      </c>
      <c r="BW236" s="33">
        <v>5307.6212500000001</v>
      </c>
      <c r="BX236" s="33">
        <v>4573.3085709999996</v>
      </c>
      <c r="BY236" s="33">
        <v>5204.3952380000001</v>
      </c>
      <c r="BZ236" s="33">
        <v>6525.7230740000005</v>
      </c>
      <c r="CA236" s="33">
        <v>5307.6212500000001</v>
      </c>
      <c r="CB236" s="33">
        <v>4573.3085709999996</v>
      </c>
      <c r="CC236" s="33">
        <v>5362.0563689999999</v>
      </c>
      <c r="CD236" s="33">
        <v>6518.5953079999999</v>
      </c>
      <c r="CE236" s="33">
        <v>5307.6212500000001</v>
      </c>
      <c r="CF236" s="33">
        <v>4573.3085709999996</v>
      </c>
      <c r="CG236" s="33">
        <v>5362.0563689999999</v>
      </c>
      <c r="CH236" s="33">
        <v>6515.1740719999998</v>
      </c>
      <c r="CI236" s="33">
        <v>5307.6212500000001</v>
      </c>
      <c r="CJ236" s="33">
        <v>4573.3085709999996</v>
      </c>
      <c r="CK236" s="33">
        <v>5362.0563689999999</v>
      </c>
      <c r="CL236" s="33">
        <v>6508.7671110000001</v>
      </c>
      <c r="CM236" s="33">
        <v>5307.6212500000001</v>
      </c>
      <c r="CN236" s="33">
        <v>4573.3085709999996</v>
      </c>
      <c r="CO236" s="33">
        <v>5362.0563689999999</v>
      </c>
      <c r="CP236" s="33">
        <v>6501.5812770000002</v>
      </c>
      <c r="CQ236" s="33">
        <v>5307.6212500000001</v>
      </c>
      <c r="CR236" s="33">
        <v>4573.3085709999996</v>
      </c>
      <c r="CS236" s="33">
        <v>5362.0563689999999</v>
      </c>
      <c r="CT236" s="33">
        <v>6494.8579609999997</v>
      </c>
      <c r="CU236" s="33">
        <v>5307.6212500000001</v>
      </c>
      <c r="CV236" s="33">
        <v>4573.3085709999996</v>
      </c>
      <c r="CW236" s="33">
        <v>5362.0563689999999</v>
      </c>
      <c r="CX236" s="33">
        <v>6488.91644</v>
      </c>
      <c r="CY236" s="33">
        <v>5307.6212500000001</v>
      </c>
      <c r="CZ236" s="33">
        <v>4573.3085709999996</v>
      </c>
      <c r="DA236" s="33">
        <v>5362.0563689999999</v>
      </c>
      <c r="DB236" s="33">
        <v>6485.0511699999997</v>
      </c>
      <c r="DC236" s="33">
        <v>5307.6212500000001</v>
      </c>
      <c r="DD236" s="33">
        <v>4573.3085709999996</v>
      </c>
      <c r="DE236" s="33">
        <v>5362.0563689999999</v>
      </c>
      <c r="DF236" s="33">
        <v>6483.6298180000003</v>
      </c>
      <c r="DG236" s="33">
        <v>5307.6212500000001</v>
      </c>
      <c r="DH236" s="33">
        <v>4617.2161900000001</v>
      </c>
      <c r="DI236" s="33">
        <v>5402.8603569999996</v>
      </c>
      <c r="DJ236" s="33">
        <v>7184.7437499999996</v>
      </c>
      <c r="DK236" s="33">
        <v>5350.1888099999996</v>
      </c>
      <c r="DL236" s="33">
        <v>4617.2161900000001</v>
      </c>
      <c r="DM236" s="33">
        <v>5402.8603569999996</v>
      </c>
      <c r="DN236" s="33">
        <v>5914.4209929999997</v>
      </c>
      <c r="DO236" s="33">
        <v>5350.1888099999996</v>
      </c>
      <c r="DP236" s="33">
        <v>4617.2161900000001</v>
      </c>
      <c r="DQ236" s="33">
        <v>5402.8603569999996</v>
      </c>
      <c r="DR236" s="33">
        <v>5910.4223730000003</v>
      </c>
      <c r="DS236" s="33">
        <v>5350.1888099999996</v>
      </c>
      <c r="DT236" s="33">
        <v>4617.2161900000001</v>
      </c>
      <c r="DU236" s="33">
        <v>5402.8603569999996</v>
      </c>
      <c r="DV236" s="33">
        <v>5907.2122259999996</v>
      </c>
      <c r="DW236" s="33">
        <v>5350.1888099999996</v>
      </c>
      <c r="DX236" s="33">
        <v>4617.2161900000001</v>
      </c>
      <c r="DY236" s="33">
        <v>5402.8603569999996</v>
      </c>
      <c r="DZ236" s="33">
        <v>5903.9781050000001</v>
      </c>
      <c r="EA236" s="33">
        <v>5350.1888099999996</v>
      </c>
      <c r="EB236" s="33">
        <v>4617.2161900000001</v>
      </c>
      <c r="EC236" s="33">
        <v>5402.8603569999996</v>
      </c>
      <c r="ED236" s="33">
        <v>5900.6790860000001</v>
      </c>
      <c r="EE236" s="33">
        <v>5350.1888099999996</v>
      </c>
      <c r="EF236" s="33">
        <v>4617.2161900000001</v>
      </c>
      <c r="EG236" s="33">
        <v>5402.8603569999996</v>
      </c>
      <c r="EH236" s="33">
        <v>5896.5649380000004</v>
      </c>
      <c r="EI236" s="33">
        <v>5350.1888099999996</v>
      </c>
      <c r="EJ236" s="33">
        <v>4617.2161900000001</v>
      </c>
      <c r="EK236" s="33">
        <v>5402.8603569999996</v>
      </c>
      <c r="EL236" s="33">
        <v>5892.9179160000003</v>
      </c>
      <c r="EM236" s="33">
        <v>5350.1888099999996</v>
      </c>
      <c r="EN236" s="33">
        <v>4617.2161900000001</v>
      </c>
      <c r="EO236" s="33">
        <v>5402.8603569999996</v>
      </c>
      <c r="EP236" s="33">
        <v>5741.2906789999997</v>
      </c>
      <c r="EQ236" s="33">
        <v>5350.1888099999996</v>
      </c>
      <c r="ER236" s="33">
        <v>4617.2161900000001</v>
      </c>
      <c r="ES236" s="33">
        <v>5402.8603569999996</v>
      </c>
      <c r="ET236" s="33">
        <v>3229.184479</v>
      </c>
      <c r="EU236" s="33">
        <v>5350.1888099999996</v>
      </c>
      <c r="EV236" s="33">
        <v>4617.2161900000001</v>
      </c>
      <c r="EW236" s="33">
        <v>5402.8603569999996</v>
      </c>
      <c r="EX236" s="33">
        <v>603.51695280000001</v>
      </c>
      <c r="EY236" s="33">
        <v>5350.1888099999996</v>
      </c>
      <c r="EZ236" s="33">
        <v>4617.2161900000001</v>
      </c>
      <c r="FA236" s="33">
        <v>5402.8603569999996</v>
      </c>
      <c r="FC236" s="33">
        <v>5350.1888099999996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6527.7292950000001</v>
      </c>
      <c r="AE237" s="33">
        <v>3495.4172119999998</v>
      </c>
      <c r="AF237" s="33">
        <v>11562.91073</v>
      </c>
      <c r="AG237" s="33">
        <v>6980.9621880000004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13183.238810000001</v>
      </c>
      <c r="AT237" s="33">
        <v>4664.5079669999996</v>
      </c>
      <c r="AU237" s="33">
        <v>4294.6267379999999</v>
      </c>
      <c r="AV237" s="33">
        <v>13993.94104</v>
      </c>
      <c r="AW237" s="33">
        <v>11479.83988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14754.062320000001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14511.15164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5235.0822310000003</v>
      </c>
      <c r="AA238" s="33">
        <v>7052.958095</v>
      </c>
      <c r="AB238" s="33">
        <v>7801.7042860000001</v>
      </c>
      <c r="AC238" s="33">
        <v>7273.9891669999997</v>
      </c>
      <c r="AD238" s="33">
        <v>6261.5309639999996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4829.0648469999996</v>
      </c>
      <c r="AL238" s="33">
        <v>5299.4936349999998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129.5575585</v>
      </c>
      <c r="AA239" s="33">
        <v>1065.7745239999999</v>
      </c>
      <c r="AB239" s="33">
        <v>6753.6804760000005</v>
      </c>
      <c r="AC239" s="33">
        <v>3032.025357</v>
      </c>
      <c r="AD239" s="33">
        <v>480.86223159999997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552.01589469999999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5337.1352779999997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5765.5412109999997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558.44986389999997</v>
      </c>
      <c r="BI240" s="33">
        <v>116.02910610000001</v>
      </c>
      <c r="BJ240" s="33">
        <v>574.17864229999998</v>
      </c>
      <c r="BK240" s="33">
        <v>387.29597899999999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558.44986389999997</v>
      </c>
      <c r="BU240" s="33">
        <v>734.37603920000004</v>
      </c>
      <c r="BV240" s="33">
        <v>574.17864229999998</v>
      </c>
      <c r="BW240" s="33">
        <v>387.29597899999999</v>
      </c>
      <c r="BX240" s="33">
        <v>558.44986389999997</v>
      </c>
      <c r="BY240" s="33">
        <v>734.37603920000004</v>
      </c>
      <c r="BZ240" s="33">
        <v>574.17864229999998</v>
      </c>
      <c r="CA240" s="33">
        <v>387.29597899999999</v>
      </c>
      <c r="CB240" s="33">
        <v>558.44986389999997</v>
      </c>
      <c r="CC240" s="33">
        <v>734.37603920000004</v>
      </c>
      <c r="CD240" s="33">
        <v>574.17864229999998</v>
      </c>
      <c r="CE240" s="33">
        <v>387.29597899999999</v>
      </c>
      <c r="CF240" s="33">
        <v>559.68332090000001</v>
      </c>
      <c r="CG240" s="33">
        <v>735.77676459999998</v>
      </c>
      <c r="CH240" s="33">
        <v>574.71427949999998</v>
      </c>
      <c r="CI240" s="33">
        <v>387.74761360000002</v>
      </c>
      <c r="CJ240" s="33">
        <v>697.59918579999999</v>
      </c>
      <c r="CK240" s="33">
        <v>892.39530979999995</v>
      </c>
      <c r="CL240" s="33">
        <v>634.60519160000001</v>
      </c>
      <c r="CM240" s="33">
        <v>438.24598609999998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F241" s="33">
        <v>72.722306829999994</v>
      </c>
      <c r="CG241" s="33">
        <v>64.67903269</v>
      </c>
      <c r="CH241" s="33">
        <v>22.698558779999999</v>
      </c>
      <c r="CI241" s="33">
        <v>31.464138869999999</v>
      </c>
      <c r="CJ241" s="33">
        <v>837.94805480000002</v>
      </c>
      <c r="CK241" s="33">
        <v>745.26884519999999</v>
      </c>
      <c r="CL241" s="33">
        <v>261.54578980000002</v>
      </c>
      <c r="CM241" s="33">
        <v>362.54782219999998</v>
      </c>
      <c r="CN241" s="33">
        <v>1963.3707509999999</v>
      </c>
      <c r="CO241" s="33">
        <v>1746.2168979999999</v>
      </c>
      <c r="CP241" s="33">
        <v>612.82003220000001</v>
      </c>
      <c r="CQ241" s="33">
        <v>849.47484039999995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2331.1397619999998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43688.399859999998</v>
      </c>
      <c r="O245" s="33">
        <v>42423.088889999999</v>
      </c>
      <c r="P245" s="33">
        <v>41194.86047</v>
      </c>
      <c r="Q245" s="33">
        <v>38939.919070000004</v>
      </c>
      <c r="R245" s="33">
        <v>45494.94702</v>
      </c>
      <c r="S245" s="33">
        <v>42380.203240000003</v>
      </c>
      <c r="T245" s="33">
        <v>46385.809520000003</v>
      </c>
      <c r="U245" s="33">
        <v>45067.776460000001</v>
      </c>
      <c r="V245" s="33">
        <v>42819.361369999999</v>
      </c>
      <c r="W245" s="33">
        <v>42948.227500000001</v>
      </c>
      <c r="X245" s="33">
        <v>46385.809520000003</v>
      </c>
      <c r="Y245" s="33">
        <v>45183.087440000003</v>
      </c>
      <c r="Z245" s="33">
        <v>43594.465620000003</v>
      </c>
      <c r="AA245" s="33">
        <v>42948.227500000001</v>
      </c>
      <c r="AB245" s="33">
        <v>52096.268750000003</v>
      </c>
      <c r="AC245" s="33">
        <v>44215.422809999996</v>
      </c>
      <c r="AD245" s="33">
        <v>41324.813889999998</v>
      </c>
      <c r="AE245" s="33">
        <v>45091.78572</v>
      </c>
      <c r="AF245" s="33">
        <v>55414.312149999998</v>
      </c>
      <c r="AG245" s="33">
        <v>48124.24624</v>
      </c>
      <c r="AH245" s="33">
        <v>44955.00086</v>
      </c>
      <c r="AI245" s="33">
        <v>45890.538529999998</v>
      </c>
      <c r="AJ245" s="33">
        <v>60659.813000000002</v>
      </c>
      <c r="AK245" s="33">
        <v>51134.66532</v>
      </c>
      <c r="AL245" s="33">
        <v>47735.63983</v>
      </c>
      <c r="AM245" s="33">
        <v>47806.636259999999</v>
      </c>
      <c r="AN245" s="33">
        <v>60747.487710000001</v>
      </c>
      <c r="AO245" s="33">
        <v>53422.390579999999</v>
      </c>
      <c r="AP245" s="33">
        <v>49893.865879999998</v>
      </c>
      <c r="AQ245" s="33">
        <v>47806.636259999999</v>
      </c>
      <c r="AR245" s="33">
        <v>60810.521999999997</v>
      </c>
      <c r="AS245" s="33">
        <v>54391.689769999997</v>
      </c>
      <c r="AT245" s="33">
        <v>49381.244650000001</v>
      </c>
      <c r="AU245" s="33">
        <v>47886.99912</v>
      </c>
      <c r="AV245" s="33">
        <v>60879.943899999998</v>
      </c>
      <c r="AW245" s="33">
        <v>55037.038330000003</v>
      </c>
      <c r="AX245" s="33">
        <v>50036.922550000003</v>
      </c>
      <c r="AY245" s="33">
        <v>47956.928999999996</v>
      </c>
      <c r="AZ245" s="33">
        <v>61059.360090000002</v>
      </c>
      <c r="BA245" s="33">
        <v>57078.541129999998</v>
      </c>
      <c r="BB245" s="33">
        <v>50210.177969999997</v>
      </c>
      <c r="BC245" s="33">
        <v>48158.7621</v>
      </c>
      <c r="BD245" s="33">
        <v>61059.360090000002</v>
      </c>
      <c r="BE245" s="33">
        <v>57627.764669999997</v>
      </c>
      <c r="BF245" s="33">
        <v>50210.177969999997</v>
      </c>
      <c r="BG245" s="33">
        <v>48158.7621</v>
      </c>
      <c r="BH245" s="33">
        <v>61831.483760000003</v>
      </c>
      <c r="BI245" s="33">
        <v>59167.691789999997</v>
      </c>
      <c r="BJ245" s="33">
        <v>50990.601609999998</v>
      </c>
      <c r="BK245" s="33">
        <v>48978.764439999999</v>
      </c>
      <c r="BL245" s="33">
        <v>61831.483760000003</v>
      </c>
      <c r="BM245" s="33">
        <v>59230.815569999999</v>
      </c>
      <c r="BN245" s="33">
        <v>50990.601609999998</v>
      </c>
      <c r="BO245" s="33">
        <v>48978.764439999999</v>
      </c>
      <c r="BP245" s="33">
        <v>63549.525000000001</v>
      </c>
      <c r="BQ245" s="33">
        <v>60631.020810000002</v>
      </c>
      <c r="BR245" s="33">
        <v>52223.497049999998</v>
      </c>
      <c r="BS245" s="33">
        <v>50511.57501</v>
      </c>
      <c r="BT245" s="33">
        <v>63657.949280000001</v>
      </c>
      <c r="BU245" s="33">
        <v>62187.192490000001</v>
      </c>
      <c r="BV245" s="33">
        <v>52270.75705</v>
      </c>
      <c r="BW245" s="33">
        <v>50586.897040000003</v>
      </c>
      <c r="BX245" s="33">
        <v>63657.949280000001</v>
      </c>
      <c r="BY245" s="33">
        <v>61272.840909999999</v>
      </c>
      <c r="BZ245" s="33">
        <v>51645.672630000001</v>
      </c>
      <c r="CA245" s="33">
        <v>50586.897040000003</v>
      </c>
      <c r="CB245" s="33">
        <v>63657.949280000001</v>
      </c>
      <c r="CC245" s="33">
        <v>62187.192490000001</v>
      </c>
      <c r="CD245" s="33">
        <v>51638.544860000002</v>
      </c>
      <c r="CE245" s="33">
        <v>50586.897040000003</v>
      </c>
      <c r="CF245" s="33">
        <v>63731.905050000001</v>
      </c>
      <c r="CG245" s="33">
        <v>62253.272250000002</v>
      </c>
      <c r="CH245" s="33">
        <v>51658.357819999997</v>
      </c>
      <c r="CI245" s="33">
        <v>50618.812810000003</v>
      </c>
      <c r="CJ245" s="33">
        <v>64635.04666</v>
      </c>
      <c r="CK245" s="33">
        <v>63090.480609999999</v>
      </c>
      <c r="CL245" s="33">
        <v>51950.689010000002</v>
      </c>
      <c r="CM245" s="33">
        <v>51000.394869999996</v>
      </c>
      <c r="CN245" s="33">
        <v>66043.671579999995</v>
      </c>
      <c r="CO245" s="33">
        <v>64413.035750000003</v>
      </c>
      <c r="CP245" s="33">
        <v>52417.759919999997</v>
      </c>
      <c r="CQ245" s="33">
        <v>51591.017359999998</v>
      </c>
      <c r="CR245" s="33">
        <v>66075.002250000005</v>
      </c>
      <c r="CS245" s="33">
        <v>64440.901169999997</v>
      </c>
      <c r="CT245" s="33">
        <v>52420.815739999998</v>
      </c>
      <c r="CU245" s="33">
        <v>51604.572939999998</v>
      </c>
      <c r="CV245" s="33">
        <v>66423.808919999996</v>
      </c>
      <c r="CW245" s="33">
        <v>64727.631589999997</v>
      </c>
      <c r="CX245" s="33">
        <v>52606.401299999998</v>
      </c>
      <c r="CY245" s="33">
        <v>51831.742879999998</v>
      </c>
      <c r="CZ245" s="33">
        <v>66423.808919999996</v>
      </c>
      <c r="DA245" s="33">
        <v>64727.631589999997</v>
      </c>
      <c r="DB245" s="33">
        <v>52602.536030000003</v>
      </c>
      <c r="DC245" s="33">
        <v>51831.742879999998</v>
      </c>
      <c r="DD245" s="33">
        <v>66423.808919999996</v>
      </c>
      <c r="DE245" s="33">
        <v>64727.631589999997</v>
      </c>
      <c r="DF245" s="33">
        <v>52601.114679999999</v>
      </c>
      <c r="DG245" s="33">
        <v>51831.742879999998</v>
      </c>
      <c r="DH245" s="33">
        <v>66737.868449999994</v>
      </c>
      <c r="DI245" s="33">
        <v>64968.947070000002</v>
      </c>
      <c r="DJ245" s="33">
        <v>53458.03544</v>
      </c>
      <c r="DK245" s="33">
        <v>52082.284970000001</v>
      </c>
      <c r="DL245" s="33">
        <v>66737.868449999994</v>
      </c>
      <c r="DM245" s="33">
        <v>64968.947070000002</v>
      </c>
      <c r="DN245" s="33">
        <v>52187.712679999997</v>
      </c>
      <c r="DO245" s="33">
        <v>52082.284970000001</v>
      </c>
      <c r="DP245" s="33">
        <v>66737.868449999994</v>
      </c>
      <c r="DQ245" s="33">
        <v>64968.947070000002</v>
      </c>
      <c r="DR245" s="33">
        <v>52183.714059999998</v>
      </c>
      <c r="DS245" s="33">
        <v>52082.284970000001</v>
      </c>
      <c r="DT245" s="33">
        <v>66737.868449999994</v>
      </c>
      <c r="DU245" s="33">
        <v>64968.947070000002</v>
      </c>
      <c r="DV245" s="33">
        <v>52180.503909999999</v>
      </c>
      <c r="DW245" s="33">
        <v>52082.284970000001</v>
      </c>
      <c r="DX245" s="33">
        <v>66737.868449999994</v>
      </c>
      <c r="DY245" s="33">
        <v>64968.947070000002</v>
      </c>
      <c r="DZ245" s="33">
        <v>52177.269789999998</v>
      </c>
      <c r="EA245" s="33">
        <v>52082.284970000001</v>
      </c>
      <c r="EB245" s="33">
        <v>66737.868449999994</v>
      </c>
      <c r="EC245" s="33">
        <v>64968.947070000002</v>
      </c>
      <c r="ED245" s="33">
        <v>52173.97077</v>
      </c>
      <c r="EE245" s="33">
        <v>52082.284970000001</v>
      </c>
      <c r="EF245" s="33">
        <v>66737.868449999994</v>
      </c>
      <c r="EG245" s="33">
        <v>64968.947070000002</v>
      </c>
      <c r="EH245" s="33">
        <v>52169.856630000002</v>
      </c>
      <c r="EI245" s="33">
        <v>52082.284970000001</v>
      </c>
      <c r="EJ245" s="33">
        <v>66737.868449999994</v>
      </c>
      <c r="EK245" s="33">
        <v>64968.947070000002</v>
      </c>
      <c r="EL245" s="33">
        <v>52166.209600000002</v>
      </c>
      <c r="EM245" s="33">
        <v>52082.284970000001</v>
      </c>
      <c r="EN245" s="33">
        <v>66737.868449999994</v>
      </c>
      <c r="EO245" s="33">
        <v>64968.947070000002</v>
      </c>
      <c r="EP245" s="33">
        <v>52014.582369999996</v>
      </c>
      <c r="EQ245" s="33">
        <v>52082.284970000001</v>
      </c>
      <c r="ER245" s="33">
        <v>66737.868449999994</v>
      </c>
      <c r="ES245" s="33">
        <v>64968.947070000002</v>
      </c>
      <c r="ET245" s="33">
        <v>49502.476170000002</v>
      </c>
      <c r="EU245" s="33">
        <v>52082.284970000001</v>
      </c>
      <c r="EV245" s="33">
        <v>66829.891730000003</v>
      </c>
      <c r="EW245" s="33">
        <v>65049.729529999997</v>
      </c>
      <c r="EX245" s="33">
        <v>46934.111810000002</v>
      </c>
      <c r="EY245" s="33">
        <v>52145.905919999997</v>
      </c>
      <c r="EZ245" s="33">
        <v>66891.578689999995</v>
      </c>
      <c r="FA245" s="33">
        <v>65105.752079999998</v>
      </c>
      <c r="FB245" s="33">
        <v>46367.290569999997</v>
      </c>
      <c r="FC245" s="33">
        <v>52196.236649999999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3335.1666140000002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3813.7637110000001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3560.620621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5267.984402</v>
      </c>
      <c r="EW246" s="33">
        <v>4882.1210270000001</v>
      </c>
      <c r="EX246" s="33">
        <v>3400.4188600000002</v>
      </c>
      <c r="EY246" s="33">
        <v>4148.262256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57.819946610000002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38.469196889999999</v>
      </c>
      <c r="AA251" s="33">
        <v>127.60236399999999</v>
      </c>
      <c r="AB251" s="33">
        <v>189.3327165</v>
      </c>
      <c r="AC251" s="33">
        <v>151.07700170000001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1.2053809950000001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1.9712020889999999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2649.7585840000002</v>
      </c>
      <c r="AA257" s="33">
        <v>3015.8324349999998</v>
      </c>
      <c r="AB257" s="33">
        <v>3622.53928</v>
      </c>
      <c r="AC257" s="33">
        <v>3353.5310789999999</v>
      </c>
      <c r="AD257" s="33">
        <v>2673.1799569999998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3322.7637300000001</v>
      </c>
      <c r="AL257" s="33">
        <v>2990.9011930000001</v>
      </c>
      <c r="AM257" s="33">
        <v>3314.0706719999998</v>
      </c>
      <c r="AN257" s="33">
        <v>5330.8012669999998</v>
      </c>
      <c r="AO257" s="33">
        <v>4712.3031069999997</v>
      </c>
      <c r="AP257" s="33">
        <v>3959.4382390000001</v>
      </c>
      <c r="AQ257" s="33">
        <v>4479.5011940000004</v>
      </c>
      <c r="AR257" s="33">
        <v>6464.026793</v>
      </c>
      <c r="AS257" s="33">
        <v>6069.2321480000001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6744.5479050000004</v>
      </c>
      <c r="BB257" s="33">
        <v>6399.1372419999998</v>
      </c>
      <c r="BC257" s="33">
        <v>6983.5825960000002</v>
      </c>
      <c r="BD257" s="33">
        <v>7938.5063689999997</v>
      </c>
      <c r="BE257" s="33">
        <v>7488.4721140000001</v>
      </c>
      <c r="BF257" s="33">
        <v>6399.1372419999998</v>
      </c>
      <c r="BG257" s="33">
        <v>6983.5825960000002</v>
      </c>
      <c r="BH257" s="33">
        <v>7938.5063689999997</v>
      </c>
      <c r="BI257" s="33">
        <v>7533.3436380000003</v>
      </c>
      <c r="BJ257" s="33">
        <v>6399.1372419999998</v>
      </c>
      <c r="BK257" s="33">
        <v>6983.5825960000002</v>
      </c>
      <c r="BL257" s="33">
        <v>7938.5063689999997</v>
      </c>
      <c r="BM257" s="33">
        <v>7262.2809429999998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7938.5063689999997</v>
      </c>
      <c r="BU257" s="33">
        <v>6493.2085950000001</v>
      </c>
      <c r="BV257" s="33">
        <v>6399.1372419999998</v>
      </c>
      <c r="BW257" s="33">
        <v>6983.5825960000002</v>
      </c>
      <c r="BX257" s="33">
        <v>7938.5063689999997</v>
      </c>
      <c r="BY257" s="33">
        <v>7535.31484</v>
      </c>
      <c r="BZ257" s="33">
        <v>6399.1372419999998</v>
      </c>
      <c r="CA257" s="33">
        <v>6983.5825960000002</v>
      </c>
      <c r="CB257" s="33">
        <v>7938.5063689999997</v>
      </c>
      <c r="CC257" s="33">
        <v>7535.31484</v>
      </c>
      <c r="CD257" s="33">
        <v>6399.1372419999998</v>
      </c>
      <c r="CE257" s="33">
        <v>6983.5825960000002</v>
      </c>
      <c r="CF257" s="33">
        <v>7938.5063689999997</v>
      </c>
      <c r="CG257" s="33">
        <v>7535.31484</v>
      </c>
      <c r="CH257" s="33">
        <v>6399.1372419999998</v>
      </c>
      <c r="CI257" s="33">
        <v>6983.5825960000002</v>
      </c>
      <c r="CJ257" s="33">
        <v>7938.5063689999997</v>
      </c>
      <c r="CK257" s="33">
        <v>7535.31484</v>
      </c>
      <c r="CL257" s="33">
        <v>6399.1372419999998</v>
      </c>
      <c r="CM257" s="33">
        <v>6983.5825960000002</v>
      </c>
      <c r="CN257" s="33">
        <v>7938.5063689999997</v>
      </c>
      <c r="CO257" s="33">
        <v>7535.31484</v>
      </c>
      <c r="CP257" s="33">
        <v>6399.1372419999998</v>
      </c>
      <c r="CQ257" s="33">
        <v>6983.5825960000002</v>
      </c>
      <c r="CR257" s="33">
        <v>7938.5063689999997</v>
      </c>
      <c r="CS257" s="33">
        <v>7535.31484</v>
      </c>
      <c r="CT257" s="33">
        <v>6399.1372419999998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6342.3860999999997</v>
      </c>
      <c r="EU257" s="33">
        <v>6983.5825960000002</v>
      </c>
      <c r="EV257" s="33">
        <v>8236.9515310000006</v>
      </c>
      <c r="EW257" s="33">
        <v>7816.6802029999999</v>
      </c>
      <c r="EX257" s="33">
        <v>6479.8335219999999</v>
      </c>
      <c r="EY257" s="33">
        <v>7216.4626049999997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B294" s="33">
        <v>678.39982759999998</v>
      </c>
      <c r="CC294" s="33">
        <v>673.84836180000002</v>
      </c>
      <c r="CD294" s="33">
        <v>658.1882339</v>
      </c>
      <c r="CE294" s="33">
        <v>673.84836180000002</v>
      </c>
      <c r="CF294" s="33">
        <v>1976.4100120000001</v>
      </c>
      <c r="CG294" s="33">
        <v>1963.15004</v>
      </c>
      <c r="CH294" s="33">
        <v>1917.526748</v>
      </c>
      <c r="CI294" s="33">
        <v>1963.15004</v>
      </c>
      <c r="CJ294" s="33">
        <v>2329.918447</v>
      </c>
      <c r="CK294" s="33">
        <v>2314.2867449999999</v>
      </c>
      <c r="CL294" s="33">
        <v>2260.5030919999999</v>
      </c>
      <c r="CM294" s="33">
        <v>2314.2867449999999</v>
      </c>
      <c r="CN294" s="33">
        <v>2329.918447</v>
      </c>
      <c r="CO294" s="33">
        <v>2314.2867449999999</v>
      </c>
      <c r="CP294" s="33">
        <v>2260.5030919999999</v>
      </c>
      <c r="CQ294" s="33">
        <v>2314.2867449999999</v>
      </c>
      <c r="CR294" s="33">
        <v>2329.918447</v>
      </c>
      <c r="CS294" s="33">
        <v>2314.2867449999999</v>
      </c>
      <c r="CT294" s="33">
        <v>2260.5030919999999</v>
      </c>
      <c r="CU294" s="33">
        <v>2314.2867449999999</v>
      </c>
      <c r="CV294" s="33">
        <v>2329.918447</v>
      </c>
      <c r="CW294" s="33">
        <v>2314.2867449999999</v>
      </c>
      <c r="CX294" s="33">
        <v>2260.5030919999999</v>
      </c>
      <c r="CY294" s="33">
        <v>2314.2867449999999</v>
      </c>
      <c r="CZ294" s="33">
        <v>2329.918447</v>
      </c>
      <c r="DA294" s="33">
        <v>2314.2867449999999</v>
      </c>
      <c r="DB294" s="33">
        <v>2260.5030919999999</v>
      </c>
      <c r="DC294" s="33">
        <v>2314.2867449999999</v>
      </c>
      <c r="DD294" s="33">
        <v>2329.918447</v>
      </c>
      <c r="DE294" s="33">
        <v>2314.2867449999999</v>
      </c>
      <c r="DF294" s="33">
        <v>2260.5030919999999</v>
      </c>
      <c r="DG294" s="33">
        <v>2314.2867449999999</v>
      </c>
      <c r="DH294" s="33">
        <v>2329.918447</v>
      </c>
      <c r="DI294" s="33">
        <v>2314.2867449999999</v>
      </c>
      <c r="DJ294" s="33">
        <v>2260.5030919999999</v>
      </c>
      <c r="DK294" s="33">
        <v>2314.2867449999999</v>
      </c>
      <c r="DL294" s="33">
        <v>2329.918447</v>
      </c>
      <c r="DM294" s="33">
        <v>2314.2867449999999</v>
      </c>
      <c r="DN294" s="33">
        <v>2260.5030919999999</v>
      </c>
      <c r="DO294" s="33">
        <v>2314.2867449999999</v>
      </c>
      <c r="DP294" s="33">
        <v>2329.918447</v>
      </c>
      <c r="DQ294" s="33">
        <v>2314.2867449999999</v>
      </c>
      <c r="DR294" s="33">
        <v>2260.5030919999999</v>
      </c>
      <c r="DS294" s="33">
        <v>2314.2867449999999</v>
      </c>
      <c r="DT294" s="33">
        <v>2329.918447</v>
      </c>
      <c r="DU294" s="33">
        <v>2314.2867449999999</v>
      </c>
      <c r="DV294" s="33">
        <v>2260.5030919999999</v>
      </c>
      <c r="DW294" s="33">
        <v>2314.2867449999999</v>
      </c>
      <c r="DX294" s="33">
        <v>2329.918447</v>
      </c>
      <c r="DY294" s="33">
        <v>2314.2867449999999</v>
      </c>
      <c r="DZ294" s="33">
        <v>2260.5030919999999</v>
      </c>
      <c r="EA294" s="33">
        <v>2314.2867449999999</v>
      </c>
      <c r="EB294" s="33">
        <v>2329.918447</v>
      </c>
      <c r="EC294" s="33">
        <v>2314.2867449999999</v>
      </c>
      <c r="ED294" s="33">
        <v>2260.5030919999999</v>
      </c>
      <c r="EE294" s="33">
        <v>2314.2867449999999</v>
      </c>
      <c r="EF294" s="33">
        <v>2329.918447</v>
      </c>
      <c r="EG294" s="33">
        <v>2314.2867449999999</v>
      </c>
      <c r="EH294" s="33">
        <v>2260.5030919999999</v>
      </c>
      <c r="EI294" s="33">
        <v>2314.2867449999999</v>
      </c>
      <c r="EJ294" s="33">
        <v>2329.918447</v>
      </c>
      <c r="EK294" s="33">
        <v>2314.2867449999999</v>
      </c>
      <c r="EL294" s="33">
        <v>2260.5030919999999</v>
      </c>
      <c r="EM294" s="33">
        <v>2314.2867449999999</v>
      </c>
      <c r="EN294" s="33">
        <v>2329.918447</v>
      </c>
      <c r="EO294" s="33">
        <v>2314.2867449999999</v>
      </c>
      <c r="EP294" s="33">
        <v>2260.5030919999999</v>
      </c>
      <c r="EQ294" s="33">
        <v>2314.2867449999999</v>
      </c>
      <c r="ER294" s="33">
        <v>2329.918447</v>
      </c>
      <c r="ES294" s="33">
        <v>2314.2867449999999</v>
      </c>
      <c r="ET294" s="33">
        <v>2260.5030919999999</v>
      </c>
      <c r="EU294" s="33">
        <v>2314.2867449999999</v>
      </c>
      <c r="EV294" s="33">
        <v>2329.918447</v>
      </c>
      <c r="EW294" s="33">
        <v>2314.2867449999999</v>
      </c>
      <c r="EX294" s="33">
        <v>2260.5030919999999</v>
      </c>
      <c r="EY294" s="33">
        <v>2314.2867449999999</v>
      </c>
      <c r="EZ294" s="33">
        <v>2329.918447</v>
      </c>
      <c r="FA294" s="33">
        <v>2314.2867449999999</v>
      </c>
      <c r="FB294" s="33">
        <v>2260.5030919999999</v>
      </c>
      <c r="FC294" s="33">
        <v>2314.2867449999999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678.39982759999998</v>
      </c>
      <c r="CC305" s="33">
        <v>673.84836180000002</v>
      </c>
      <c r="CD305" s="33">
        <v>658.1882339</v>
      </c>
      <c r="CE305" s="33">
        <v>673.84836180000002</v>
      </c>
      <c r="CF305" s="33">
        <v>1976.4100120000001</v>
      </c>
      <c r="CG305" s="33">
        <v>1963.15004</v>
      </c>
      <c r="CH305" s="33">
        <v>1917.526748</v>
      </c>
      <c r="CI305" s="33">
        <v>1963.15004</v>
      </c>
      <c r="CJ305" s="33">
        <v>2329.918447</v>
      </c>
      <c r="CK305" s="33">
        <v>2314.2867449999999</v>
      </c>
      <c r="CL305" s="33">
        <v>2260.5030919999999</v>
      </c>
      <c r="CM305" s="33">
        <v>2314.2867449999999</v>
      </c>
      <c r="CN305" s="33">
        <v>2329.918447</v>
      </c>
      <c r="CO305" s="33">
        <v>2314.2867449999999</v>
      </c>
      <c r="CP305" s="33">
        <v>2260.5030919999999</v>
      </c>
      <c r="CQ305" s="33">
        <v>2314.2867449999999</v>
      </c>
      <c r="CR305" s="33">
        <v>2329.918447</v>
      </c>
      <c r="CS305" s="33">
        <v>2314.2867449999999</v>
      </c>
      <c r="CT305" s="33">
        <v>2260.5030919999999</v>
      </c>
      <c r="CU305" s="33">
        <v>2314.2867449999999</v>
      </c>
      <c r="CV305" s="33">
        <v>2329.918447</v>
      </c>
      <c r="CW305" s="33">
        <v>2314.2867449999999</v>
      </c>
      <c r="CX305" s="33">
        <v>2260.5030919999999</v>
      </c>
      <c r="CY305" s="33">
        <v>2314.2867449999999</v>
      </c>
      <c r="CZ305" s="33">
        <v>2329.918447</v>
      </c>
      <c r="DA305" s="33">
        <v>2314.2867449999999</v>
      </c>
      <c r="DB305" s="33">
        <v>2260.5030919999999</v>
      </c>
      <c r="DC305" s="33">
        <v>2314.2867449999999</v>
      </c>
      <c r="DD305" s="33">
        <v>2329.918447</v>
      </c>
      <c r="DE305" s="33">
        <v>2314.2867449999999</v>
      </c>
      <c r="DF305" s="33">
        <v>2260.5030919999999</v>
      </c>
      <c r="DG305" s="33">
        <v>2314.2867449999999</v>
      </c>
      <c r="DH305" s="33">
        <v>2329.918447</v>
      </c>
      <c r="DI305" s="33">
        <v>2314.2867449999999</v>
      </c>
      <c r="DJ305" s="33">
        <v>2260.5030919999999</v>
      </c>
      <c r="DK305" s="33">
        <v>2314.2867449999999</v>
      </c>
      <c r="DL305" s="33">
        <v>2329.918447</v>
      </c>
      <c r="DM305" s="33">
        <v>2314.2867449999999</v>
      </c>
      <c r="DN305" s="33">
        <v>2260.5030919999999</v>
      </c>
      <c r="DO305" s="33">
        <v>2314.2867449999999</v>
      </c>
      <c r="DP305" s="33">
        <v>2329.918447</v>
      </c>
      <c r="DQ305" s="33">
        <v>2314.2867449999999</v>
      </c>
      <c r="DR305" s="33">
        <v>2260.5030919999999</v>
      </c>
      <c r="DS305" s="33">
        <v>2314.2867449999999</v>
      </c>
      <c r="DT305" s="33">
        <v>2329.918447</v>
      </c>
      <c r="DU305" s="33">
        <v>2314.2867449999999</v>
      </c>
      <c r="DV305" s="33">
        <v>2260.5030919999999</v>
      </c>
      <c r="DW305" s="33">
        <v>2314.2867449999999</v>
      </c>
      <c r="DX305" s="33">
        <v>2329.918447</v>
      </c>
      <c r="DY305" s="33">
        <v>2314.2867449999999</v>
      </c>
      <c r="DZ305" s="33">
        <v>2260.5030919999999</v>
      </c>
      <c r="EA305" s="33">
        <v>2314.2867449999999</v>
      </c>
      <c r="EB305" s="33">
        <v>2329.918447</v>
      </c>
      <c r="EC305" s="33">
        <v>2314.2867449999999</v>
      </c>
      <c r="ED305" s="33">
        <v>2260.5030919999999</v>
      </c>
      <c r="EE305" s="33">
        <v>2314.2867449999999</v>
      </c>
      <c r="EF305" s="33">
        <v>2329.918447</v>
      </c>
      <c r="EG305" s="33">
        <v>2314.2867449999999</v>
      </c>
      <c r="EH305" s="33">
        <v>2260.5030919999999</v>
      </c>
      <c r="EI305" s="33">
        <v>2314.2867449999999</v>
      </c>
      <c r="EJ305" s="33">
        <v>2329.918447</v>
      </c>
      <c r="EK305" s="33">
        <v>2314.2867449999999</v>
      </c>
      <c r="EL305" s="33">
        <v>2260.5030919999999</v>
      </c>
      <c r="EM305" s="33">
        <v>2314.2867449999999</v>
      </c>
      <c r="EN305" s="33">
        <v>2329.918447</v>
      </c>
      <c r="EO305" s="33">
        <v>2314.2867449999999</v>
      </c>
      <c r="EP305" s="33">
        <v>2260.5030919999999</v>
      </c>
      <c r="EQ305" s="33">
        <v>2314.2867449999999</v>
      </c>
      <c r="ER305" s="33">
        <v>2329.918447</v>
      </c>
      <c r="ES305" s="33">
        <v>2314.2867449999999</v>
      </c>
      <c r="ET305" s="33">
        <v>2260.5030919999999</v>
      </c>
      <c r="EU305" s="33">
        <v>2314.2867449999999</v>
      </c>
      <c r="EV305" s="33">
        <v>2329.918447</v>
      </c>
      <c r="EW305" s="33">
        <v>2314.2867449999999</v>
      </c>
      <c r="EX305" s="33">
        <v>2260.5030919999999</v>
      </c>
      <c r="EY305" s="33">
        <v>2314.2867449999999</v>
      </c>
      <c r="EZ305" s="33">
        <v>2329.918447</v>
      </c>
      <c r="FA305" s="33">
        <v>2314.2867449999999</v>
      </c>
      <c r="FB305" s="33">
        <v>2260.5030919999999</v>
      </c>
      <c r="FC305" s="33">
        <v>2314.2867449999999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171.24225000000001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468.08415919999999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3154.5217830000001</v>
      </c>
      <c r="AW416" s="33">
        <v>3842.7810810000001</v>
      </c>
      <c r="AX416" s="33">
        <v>5075.9123229999996</v>
      </c>
      <c r="AY416" s="33">
        <v>4158.2332589999996</v>
      </c>
      <c r="AZ416" s="33">
        <v>3981.7886210000001</v>
      </c>
      <c r="BA416" s="33">
        <v>4850.5425020000002</v>
      </c>
      <c r="BB416" s="33">
        <v>6407.0598730000002</v>
      </c>
      <c r="BC416" s="33">
        <v>5248.7213650000003</v>
      </c>
      <c r="BD416" s="33">
        <v>7012.2708869999997</v>
      </c>
      <c r="BE416" s="33">
        <v>8542.2208989999999</v>
      </c>
      <c r="BF416" s="33">
        <v>11283.38134</v>
      </c>
      <c r="BG416" s="33">
        <v>9243.4479879999999</v>
      </c>
      <c r="BH416" s="33">
        <v>7236.6495599999998</v>
      </c>
      <c r="BI416" s="33">
        <v>8815.5549190000002</v>
      </c>
      <c r="BJ416" s="33">
        <v>11644.427019999999</v>
      </c>
      <c r="BK416" s="33">
        <v>9539.2198750000007</v>
      </c>
      <c r="BL416" s="33">
        <v>7236.6495599999998</v>
      </c>
      <c r="BM416" s="33">
        <v>8815.5549190000002</v>
      </c>
      <c r="BN416" s="33">
        <v>11644.427019999999</v>
      </c>
      <c r="BO416" s="33">
        <v>9539.2198750000007</v>
      </c>
      <c r="BP416" s="33">
        <v>7236.6495599999998</v>
      </c>
      <c r="BQ416" s="33">
        <v>8815.5549190000002</v>
      </c>
      <c r="BR416" s="33">
        <v>11644.427019999999</v>
      </c>
      <c r="BS416" s="33">
        <v>9539.2198750000007</v>
      </c>
      <c r="BT416" s="33">
        <v>7236.6495599999998</v>
      </c>
      <c r="BU416" s="33">
        <v>8815.5549190000002</v>
      </c>
      <c r="BV416" s="33">
        <v>11644.427019999999</v>
      </c>
      <c r="BW416" s="33">
        <v>9539.2198750000007</v>
      </c>
      <c r="BX416" s="33">
        <v>7236.6495599999998</v>
      </c>
      <c r="BY416" s="33">
        <v>8815.5549190000002</v>
      </c>
      <c r="BZ416" s="33">
        <v>11644.427019999999</v>
      </c>
      <c r="CA416" s="33">
        <v>9539.2198750000007</v>
      </c>
      <c r="CB416" s="33">
        <v>7236.6495599999998</v>
      </c>
      <c r="CC416" s="33">
        <v>8815.5549190000002</v>
      </c>
      <c r="CD416" s="33">
        <v>11644.427019999999</v>
      </c>
      <c r="CE416" s="33">
        <v>9539.2198750000007</v>
      </c>
      <c r="CF416" s="33">
        <v>7236.6495599999998</v>
      </c>
      <c r="CG416" s="33">
        <v>8815.5549190000002</v>
      </c>
      <c r="CH416" s="33">
        <v>11644.427019999999</v>
      </c>
      <c r="CI416" s="33">
        <v>9539.2198750000007</v>
      </c>
      <c r="CJ416" s="33">
        <v>7236.6495599999998</v>
      </c>
      <c r="CK416" s="33">
        <v>8815.5549190000002</v>
      </c>
      <c r="CL416" s="33">
        <v>11644.427019999999</v>
      </c>
      <c r="CM416" s="33">
        <v>9539.2198750000007</v>
      </c>
      <c r="CN416" s="33">
        <v>7236.6495599999998</v>
      </c>
      <c r="CO416" s="33">
        <v>8815.5549190000002</v>
      </c>
      <c r="CP416" s="33">
        <v>11644.427019999999</v>
      </c>
      <c r="CQ416" s="33">
        <v>9539.2198750000007</v>
      </c>
      <c r="CR416" s="33">
        <v>7236.6495599999998</v>
      </c>
      <c r="CS416" s="33">
        <v>8815.5549190000002</v>
      </c>
      <c r="CT416" s="33">
        <v>11644.427019999999</v>
      </c>
      <c r="CU416" s="33">
        <v>9539.2198750000007</v>
      </c>
      <c r="CV416" s="33">
        <v>7236.6495599999998</v>
      </c>
      <c r="CW416" s="33">
        <v>8815.5549190000002</v>
      </c>
      <c r="CX416" s="33">
        <v>11644.427019999999</v>
      </c>
      <c r="CY416" s="33">
        <v>9539.2198750000007</v>
      </c>
      <c r="CZ416" s="33">
        <v>7236.6495599999998</v>
      </c>
      <c r="DA416" s="33">
        <v>8815.5549190000002</v>
      </c>
      <c r="DB416" s="33">
        <v>11644.427019999999</v>
      </c>
      <c r="DC416" s="33">
        <v>9539.2198750000007</v>
      </c>
      <c r="DD416" s="33">
        <v>7236.6495599999998</v>
      </c>
      <c r="DE416" s="33">
        <v>8815.5549190000002</v>
      </c>
      <c r="DF416" s="33">
        <v>11644.427019999999</v>
      </c>
      <c r="DG416" s="33">
        <v>9539.2198750000007</v>
      </c>
      <c r="DH416" s="33">
        <v>7236.6495599999998</v>
      </c>
      <c r="DI416" s="33">
        <v>8815.5549190000002</v>
      </c>
      <c r="DJ416" s="33">
        <v>11644.427019999999</v>
      </c>
      <c r="DK416" s="33">
        <v>9539.2198750000007</v>
      </c>
      <c r="DL416" s="33">
        <v>7236.6495599999998</v>
      </c>
      <c r="DM416" s="33">
        <v>8815.5549190000002</v>
      </c>
      <c r="DN416" s="33">
        <v>11644.427019999999</v>
      </c>
      <c r="DO416" s="33">
        <v>9539.2198750000007</v>
      </c>
      <c r="DP416" s="33">
        <v>7236.6495599999998</v>
      </c>
      <c r="DQ416" s="33">
        <v>8815.5549190000002</v>
      </c>
      <c r="DR416" s="33">
        <v>11644.427019999999</v>
      </c>
      <c r="DS416" s="33">
        <v>9539.2198750000007</v>
      </c>
      <c r="DT416" s="33">
        <v>7236.6495599999998</v>
      </c>
      <c r="DU416" s="33">
        <v>8815.5549190000002</v>
      </c>
      <c r="DV416" s="33">
        <v>11644.427019999999</v>
      </c>
      <c r="DW416" s="33">
        <v>9539.2198750000007</v>
      </c>
      <c r="DX416" s="33">
        <v>7236.6495599999998</v>
      </c>
      <c r="DY416" s="33">
        <v>8815.5549190000002</v>
      </c>
      <c r="DZ416" s="33">
        <v>11644.427019999999</v>
      </c>
      <c r="EA416" s="33">
        <v>9539.2198750000007</v>
      </c>
      <c r="EB416" s="33">
        <v>7236.6495599999998</v>
      </c>
      <c r="EC416" s="33">
        <v>8815.5549190000002</v>
      </c>
      <c r="ED416" s="33">
        <v>11644.427019999999</v>
      </c>
      <c r="EE416" s="33">
        <v>9539.2198750000007</v>
      </c>
      <c r="EF416" s="33">
        <v>7236.6495599999998</v>
      </c>
      <c r="EG416" s="33">
        <v>8815.5549190000002</v>
      </c>
      <c r="EH416" s="33">
        <v>11644.427019999999</v>
      </c>
      <c r="EI416" s="33">
        <v>9539.2198750000007</v>
      </c>
      <c r="EJ416" s="33">
        <v>7236.6495599999998</v>
      </c>
      <c r="EK416" s="33">
        <v>8815.5549190000002</v>
      </c>
      <c r="EL416" s="33">
        <v>11644.427019999999</v>
      </c>
      <c r="EM416" s="33">
        <v>9539.2198750000007</v>
      </c>
      <c r="EN416" s="33">
        <v>7236.6495599999998</v>
      </c>
      <c r="EO416" s="33">
        <v>8815.5549190000002</v>
      </c>
      <c r="EP416" s="33">
        <v>11644.427019999999</v>
      </c>
      <c r="EQ416" s="33">
        <v>9539.2198750000007</v>
      </c>
      <c r="ER416" s="33">
        <v>7236.6495599999998</v>
      </c>
      <c r="ES416" s="33">
        <v>8815.5549190000002</v>
      </c>
      <c r="ET416" s="33">
        <v>11644.427019999999</v>
      </c>
      <c r="EU416" s="33">
        <v>9539.2198750000007</v>
      </c>
      <c r="EV416" s="33">
        <v>7236.6495599999998</v>
      </c>
      <c r="EW416" s="33">
        <v>8815.5549190000002</v>
      </c>
      <c r="EX416" s="33">
        <v>11644.427019999999</v>
      </c>
      <c r="EY416" s="33">
        <v>9539.2198750000007</v>
      </c>
      <c r="EZ416" s="33">
        <v>7236.6495599999998</v>
      </c>
      <c r="FA416" s="33">
        <v>8815.5549190000002</v>
      </c>
      <c r="FB416" s="33">
        <v>11644.427019999999</v>
      </c>
      <c r="FC416" s="33">
        <v>9539.2198750000007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3154.5217830000001</v>
      </c>
      <c r="AW425" s="33">
        <v>3842.7810810000001</v>
      </c>
      <c r="AX425" s="33">
        <v>5075.9123229999996</v>
      </c>
      <c r="AY425" s="33">
        <v>4158.2332589999996</v>
      </c>
      <c r="AZ425" s="33">
        <v>3981.7886210000001</v>
      </c>
      <c r="BA425" s="33">
        <v>4850.5425020000002</v>
      </c>
      <c r="BB425" s="33">
        <v>6407.0598730000002</v>
      </c>
      <c r="BC425" s="33">
        <v>5248.7213650000003</v>
      </c>
      <c r="BD425" s="33">
        <v>7012.2708869999997</v>
      </c>
      <c r="BE425" s="33">
        <v>8542.2208989999999</v>
      </c>
      <c r="BF425" s="33">
        <v>11283.38134</v>
      </c>
      <c r="BG425" s="33">
        <v>9243.4479879999999</v>
      </c>
      <c r="BH425" s="33">
        <v>7236.6495599999998</v>
      </c>
      <c r="BI425" s="33">
        <v>8815.5549190000002</v>
      </c>
      <c r="BJ425" s="33">
        <v>11644.427019999999</v>
      </c>
      <c r="BK425" s="33">
        <v>9539.2198750000007</v>
      </c>
      <c r="BL425" s="33">
        <v>7236.6495599999998</v>
      </c>
      <c r="BM425" s="33">
        <v>8815.5549190000002</v>
      </c>
      <c r="BN425" s="33">
        <v>11644.427019999999</v>
      </c>
      <c r="BO425" s="33">
        <v>9539.2198750000007</v>
      </c>
      <c r="BP425" s="33">
        <v>7236.6495599999998</v>
      </c>
      <c r="BQ425" s="33">
        <v>8815.5549190000002</v>
      </c>
      <c r="BR425" s="33">
        <v>11644.427019999999</v>
      </c>
      <c r="BS425" s="33">
        <v>9539.2198750000007</v>
      </c>
      <c r="BT425" s="33">
        <v>7236.6495599999998</v>
      </c>
      <c r="BU425" s="33">
        <v>8815.5549190000002</v>
      </c>
      <c r="BV425" s="33">
        <v>11644.427019999999</v>
      </c>
      <c r="BW425" s="33">
        <v>9539.2198750000007</v>
      </c>
      <c r="BX425" s="33">
        <v>7236.6495599999998</v>
      </c>
      <c r="BY425" s="33">
        <v>8815.5549190000002</v>
      </c>
      <c r="BZ425" s="33">
        <v>11644.427019999999</v>
      </c>
      <c r="CA425" s="33">
        <v>9539.2198750000007</v>
      </c>
      <c r="CB425" s="33">
        <v>7236.6495599999998</v>
      </c>
      <c r="CC425" s="33">
        <v>8815.5549190000002</v>
      </c>
      <c r="CD425" s="33">
        <v>11644.427019999999</v>
      </c>
      <c r="CE425" s="33">
        <v>9539.2198750000007</v>
      </c>
      <c r="CF425" s="33">
        <v>7236.6495599999998</v>
      </c>
      <c r="CG425" s="33">
        <v>8815.5549190000002</v>
      </c>
      <c r="CH425" s="33">
        <v>11644.427019999999</v>
      </c>
      <c r="CI425" s="33">
        <v>9539.2198750000007</v>
      </c>
      <c r="CJ425" s="33">
        <v>7236.6495599999998</v>
      </c>
      <c r="CK425" s="33">
        <v>8815.5549190000002</v>
      </c>
      <c r="CL425" s="33">
        <v>11644.427019999999</v>
      </c>
      <c r="CM425" s="33">
        <v>9539.2198750000007</v>
      </c>
      <c r="CN425" s="33">
        <v>7236.6495599999998</v>
      </c>
      <c r="CO425" s="33">
        <v>8815.5549190000002</v>
      </c>
      <c r="CP425" s="33">
        <v>11644.427019999999</v>
      </c>
      <c r="CQ425" s="33">
        <v>9539.2198750000007</v>
      </c>
      <c r="CR425" s="33">
        <v>7236.6495599999998</v>
      </c>
      <c r="CS425" s="33">
        <v>8815.5549190000002</v>
      </c>
      <c r="CT425" s="33">
        <v>11644.427019999999</v>
      </c>
      <c r="CU425" s="33">
        <v>9539.2198750000007</v>
      </c>
      <c r="CV425" s="33">
        <v>7236.6495599999998</v>
      </c>
      <c r="CW425" s="33">
        <v>8815.5549190000002</v>
      </c>
      <c r="CX425" s="33">
        <v>11644.427019999999</v>
      </c>
      <c r="CY425" s="33">
        <v>9539.2198750000007</v>
      </c>
      <c r="CZ425" s="33">
        <v>7236.6495599999998</v>
      </c>
      <c r="DA425" s="33">
        <v>8815.5549190000002</v>
      </c>
      <c r="DB425" s="33">
        <v>11644.427019999999</v>
      </c>
      <c r="DC425" s="33">
        <v>9539.2198750000007</v>
      </c>
      <c r="DD425" s="33">
        <v>7236.6495599999998</v>
      </c>
      <c r="DE425" s="33">
        <v>8815.5549190000002</v>
      </c>
      <c r="DF425" s="33">
        <v>11644.427019999999</v>
      </c>
      <c r="DG425" s="33">
        <v>9539.2198750000007</v>
      </c>
      <c r="DH425" s="33">
        <v>7236.6495599999998</v>
      </c>
      <c r="DI425" s="33">
        <v>8815.5549190000002</v>
      </c>
      <c r="DJ425" s="33">
        <v>11644.427019999999</v>
      </c>
      <c r="DK425" s="33">
        <v>9539.2198750000007</v>
      </c>
      <c r="DL425" s="33">
        <v>7236.6495599999998</v>
      </c>
      <c r="DM425" s="33">
        <v>8815.5549190000002</v>
      </c>
      <c r="DN425" s="33">
        <v>11644.427019999999</v>
      </c>
      <c r="DO425" s="33">
        <v>9539.2198750000007</v>
      </c>
      <c r="DP425" s="33">
        <v>7236.6495599999998</v>
      </c>
      <c r="DQ425" s="33">
        <v>8815.5549190000002</v>
      </c>
      <c r="DR425" s="33">
        <v>11644.427019999999</v>
      </c>
      <c r="DS425" s="33">
        <v>9539.2198750000007</v>
      </c>
      <c r="DT425" s="33">
        <v>7236.6495599999998</v>
      </c>
      <c r="DU425" s="33">
        <v>8815.5549190000002</v>
      </c>
      <c r="DV425" s="33">
        <v>11644.427019999999</v>
      </c>
      <c r="DW425" s="33">
        <v>9539.2198750000007</v>
      </c>
      <c r="DX425" s="33">
        <v>7236.6495599999998</v>
      </c>
      <c r="DY425" s="33">
        <v>8815.5549190000002</v>
      </c>
      <c r="DZ425" s="33">
        <v>11644.427019999999</v>
      </c>
      <c r="EA425" s="33">
        <v>9539.2198750000007</v>
      </c>
      <c r="EB425" s="33">
        <v>7236.6495599999998</v>
      </c>
      <c r="EC425" s="33">
        <v>8815.5549190000002</v>
      </c>
      <c r="ED425" s="33">
        <v>11644.427019999999</v>
      </c>
      <c r="EE425" s="33">
        <v>9539.2198750000007</v>
      </c>
      <c r="EF425" s="33">
        <v>7236.6495599999998</v>
      </c>
      <c r="EG425" s="33">
        <v>8815.5549190000002</v>
      </c>
      <c r="EH425" s="33">
        <v>11644.427019999999</v>
      </c>
      <c r="EI425" s="33">
        <v>9539.2198750000007</v>
      </c>
      <c r="EJ425" s="33">
        <v>7236.6495599999998</v>
      </c>
      <c r="EK425" s="33">
        <v>8815.5549190000002</v>
      </c>
      <c r="EL425" s="33">
        <v>11644.427019999999</v>
      </c>
      <c r="EM425" s="33">
        <v>9539.2198750000007</v>
      </c>
      <c r="EN425" s="33">
        <v>7236.6495599999998</v>
      </c>
      <c r="EO425" s="33">
        <v>8815.5549190000002</v>
      </c>
      <c r="EP425" s="33">
        <v>11644.427019999999</v>
      </c>
      <c r="EQ425" s="33">
        <v>9539.2198750000007</v>
      </c>
      <c r="ER425" s="33">
        <v>7236.6495599999998</v>
      </c>
      <c r="ES425" s="33">
        <v>8815.5549190000002</v>
      </c>
      <c r="ET425" s="33">
        <v>11644.427019999999</v>
      </c>
      <c r="EU425" s="33">
        <v>9539.2198750000007</v>
      </c>
      <c r="EV425" s="33">
        <v>7236.6495599999998</v>
      </c>
      <c r="EW425" s="33">
        <v>8815.5549190000002</v>
      </c>
      <c r="EX425" s="33">
        <v>11644.427019999999</v>
      </c>
      <c r="EY425" s="33">
        <v>9539.2198750000007</v>
      </c>
      <c r="EZ425" s="33">
        <v>7236.6495599999998</v>
      </c>
      <c r="FA425" s="33">
        <v>8815.5549190000002</v>
      </c>
      <c r="FB425" s="33">
        <v>11644.427019999999</v>
      </c>
      <c r="FC425" s="33">
        <v>9539.2198750000007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2539.557804</v>
      </c>
      <c r="BY440" s="33">
        <v>3093.6431429999998</v>
      </c>
      <c r="BZ440" s="33">
        <v>4086.379375</v>
      </c>
      <c r="CA440" s="33">
        <v>3347.598923</v>
      </c>
      <c r="CB440" s="33">
        <v>3929.5375600000002</v>
      </c>
      <c r="CC440" s="33">
        <v>4786.8912090000003</v>
      </c>
      <c r="CD440" s="33">
        <v>6322.9831640000002</v>
      </c>
      <c r="CE440" s="33">
        <v>5179.8449650000002</v>
      </c>
      <c r="CF440" s="33">
        <v>5273.5945599999995</v>
      </c>
      <c r="CG440" s="33">
        <v>6424.1970090000004</v>
      </c>
      <c r="CH440" s="33">
        <v>8485.6930639999991</v>
      </c>
      <c r="CI440" s="33">
        <v>6951.5564649999997</v>
      </c>
      <c r="CJ440" s="33">
        <v>7790.6148020000001</v>
      </c>
      <c r="CK440" s="33">
        <v>9490.3853049999998</v>
      </c>
      <c r="CL440" s="33">
        <v>12535.80745</v>
      </c>
      <c r="CM440" s="33">
        <v>10269.44678</v>
      </c>
      <c r="CN440" s="33">
        <v>10613.62103</v>
      </c>
      <c r="CO440" s="33">
        <v>12929.320170000001</v>
      </c>
      <c r="CP440" s="33">
        <v>17078.28112</v>
      </c>
      <c r="CQ440" s="33">
        <v>13990.682269999999</v>
      </c>
      <c r="CR440" s="33">
        <v>13254.92367</v>
      </c>
      <c r="CS440" s="33">
        <v>16146.907010000001</v>
      </c>
      <c r="CT440" s="33">
        <v>21328.377179999999</v>
      </c>
      <c r="CU440" s="33">
        <v>17472.399379999999</v>
      </c>
      <c r="CV440" s="33">
        <v>15589.092909999999</v>
      </c>
      <c r="CW440" s="33">
        <v>18990.349549999999</v>
      </c>
      <c r="CX440" s="33">
        <v>25084.267690000001</v>
      </c>
      <c r="CY440" s="33">
        <v>20549.258839999999</v>
      </c>
      <c r="CZ440" s="33">
        <v>17107.591759999999</v>
      </c>
      <c r="DA440" s="33">
        <v>20840.15724</v>
      </c>
      <c r="DB440" s="33">
        <v>27527.67038</v>
      </c>
      <c r="DC440" s="33">
        <v>22550.916410000002</v>
      </c>
      <c r="DD440" s="33">
        <v>17665.979930000001</v>
      </c>
      <c r="DE440" s="33">
        <v>21520.375550000001</v>
      </c>
      <c r="DF440" s="33">
        <v>28426.167710000002</v>
      </c>
      <c r="DG440" s="33">
        <v>23286.973549999999</v>
      </c>
      <c r="DH440" s="33">
        <v>17665.979930000001</v>
      </c>
      <c r="DI440" s="33">
        <v>21520.375550000001</v>
      </c>
      <c r="DJ440" s="33">
        <v>28426.167710000002</v>
      </c>
      <c r="DK440" s="33">
        <v>23286.973549999999</v>
      </c>
      <c r="DL440" s="33">
        <v>17665.979930000001</v>
      </c>
      <c r="DM440" s="33">
        <v>21520.375550000001</v>
      </c>
      <c r="DN440" s="33">
        <v>28426.167710000002</v>
      </c>
      <c r="DO440" s="33">
        <v>23286.973549999999</v>
      </c>
      <c r="DP440" s="33">
        <v>17665.979930000001</v>
      </c>
      <c r="DQ440" s="33">
        <v>21520.375550000001</v>
      </c>
      <c r="DR440" s="33">
        <v>28426.167710000002</v>
      </c>
      <c r="DS440" s="33">
        <v>23286.973549999999</v>
      </c>
      <c r="DT440" s="33">
        <v>17665.979930000001</v>
      </c>
      <c r="DU440" s="33">
        <v>21520.375550000001</v>
      </c>
      <c r="DV440" s="33">
        <v>28426.167710000002</v>
      </c>
      <c r="DW440" s="33">
        <v>23286.973549999999</v>
      </c>
      <c r="DX440" s="33">
        <v>17665.979930000001</v>
      </c>
      <c r="DY440" s="33">
        <v>21520.375550000001</v>
      </c>
      <c r="DZ440" s="33">
        <v>28426.167710000002</v>
      </c>
      <c r="EA440" s="33">
        <v>23286.973549999999</v>
      </c>
      <c r="EB440" s="33">
        <v>17665.979930000001</v>
      </c>
      <c r="EC440" s="33">
        <v>21520.375550000001</v>
      </c>
      <c r="ED440" s="33">
        <v>28426.167710000002</v>
      </c>
      <c r="EE440" s="33">
        <v>23286.973549999999</v>
      </c>
      <c r="EF440" s="33">
        <v>17665.979930000001</v>
      </c>
      <c r="EG440" s="33">
        <v>21520.375550000001</v>
      </c>
      <c r="EH440" s="33">
        <v>28426.167710000002</v>
      </c>
      <c r="EI440" s="33">
        <v>23286.973549999999</v>
      </c>
      <c r="EJ440" s="33">
        <v>17665.979930000001</v>
      </c>
      <c r="EK440" s="33">
        <v>21520.375550000001</v>
      </c>
      <c r="EL440" s="33">
        <v>28426.167710000002</v>
      </c>
      <c r="EM440" s="33">
        <v>23286.973549999999</v>
      </c>
      <c r="EN440" s="33">
        <v>17665.979930000001</v>
      </c>
      <c r="EO440" s="33">
        <v>21520.375550000001</v>
      </c>
      <c r="EP440" s="33">
        <v>28426.167710000002</v>
      </c>
      <c r="EQ440" s="33">
        <v>23286.973549999999</v>
      </c>
      <c r="ER440" s="33">
        <v>17665.979930000001</v>
      </c>
      <c r="ES440" s="33">
        <v>21520.375550000001</v>
      </c>
      <c r="ET440" s="33">
        <v>28426.167710000002</v>
      </c>
      <c r="EU440" s="33">
        <v>23286.973549999999</v>
      </c>
      <c r="EV440" s="33">
        <v>17665.979930000001</v>
      </c>
      <c r="EW440" s="33">
        <v>21520.375550000001</v>
      </c>
      <c r="EX440" s="33">
        <v>28426.167710000002</v>
      </c>
      <c r="EY440" s="33">
        <v>23286.973549999999</v>
      </c>
      <c r="EZ440" s="33">
        <v>17665.979930000001</v>
      </c>
      <c r="FA440" s="33">
        <v>21520.375550000001</v>
      </c>
      <c r="FB440" s="33">
        <v>28426.167710000002</v>
      </c>
      <c r="FC440" s="33">
        <v>23286.973549999999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2539.557804</v>
      </c>
      <c r="BY449" s="33">
        <v>3093.6431429999998</v>
      </c>
      <c r="BZ449" s="33">
        <v>4086.379375</v>
      </c>
      <c r="CA449" s="33">
        <v>3347.598923</v>
      </c>
      <c r="CB449" s="33">
        <v>3929.5375600000002</v>
      </c>
      <c r="CC449" s="33">
        <v>4786.8912090000003</v>
      </c>
      <c r="CD449" s="33">
        <v>6322.9831640000002</v>
      </c>
      <c r="CE449" s="33">
        <v>5179.8449650000002</v>
      </c>
      <c r="CF449" s="33">
        <v>5273.5945599999995</v>
      </c>
      <c r="CG449" s="33">
        <v>6424.1970090000004</v>
      </c>
      <c r="CH449" s="33">
        <v>8485.6930639999991</v>
      </c>
      <c r="CI449" s="33">
        <v>6951.5564649999997</v>
      </c>
      <c r="CJ449" s="33">
        <v>7790.6148020000001</v>
      </c>
      <c r="CK449" s="33">
        <v>9490.3853049999998</v>
      </c>
      <c r="CL449" s="33">
        <v>12535.80745</v>
      </c>
      <c r="CM449" s="33">
        <v>10269.44678</v>
      </c>
      <c r="CN449" s="33">
        <v>10613.62103</v>
      </c>
      <c r="CO449" s="33">
        <v>12929.320170000001</v>
      </c>
      <c r="CP449" s="33">
        <v>17078.28112</v>
      </c>
      <c r="CQ449" s="33">
        <v>13990.682269999999</v>
      </c>
      <c r="CR449" s="33">
        <v>13254.92367</v>
      </c>
      <c r="CS449" s="33">
        <v>16146.907010000001</v>
      </c>
      <c r="CT449" s="33">
        <v>21328.377179999999</v>
      </c>
      <c r="CU449" s="33">
        <v>17472.399379999999</v>
      </c>
      <c r="CV449" s="33">
        <v>15589.092909999999</v>
      </c>
      <c r="CW449" s="33">
        <v>18990.349549999999</v>
      </c>
      <c r="CX449" s="33">
        <v>25084.267690000001</v>
      </c>
      <c r="CY449" s="33">
        <v>20549.258839999999</v>
      </c>
      <c r="CZ449" s="33">
        <v>17107.591759999999</v>
      </c>
      <c r="DA449" s="33">
        <v>20840.15724</v>
      </c>
      <c r="DB449" s="33">
        <v>27527.67038</v>
      </c>
      <c r="DC449" s="33">
        <v>22550.916410000002</v>
      </c>
      <c r="DD449" s="33">
        <v>17665.979930000001</v>
      </c>
      <c r="DE449" s="33">
        <v>21520.375550000001</v>
      </c>
      <c r="DF449" s="33">
        <v>28426.167710000002</v>
      </c>
      <c r="DG449" s="33">
        <v>23286.973549999999</v>
      </c>
      <c r="DH449" s="33">
        <v>17665.979930000001</v>
      </c>
      <c r="DI449" s="33">
        <v>21520.375550000001</v>
      </c>
      <c r="DJ449" s="33">
        <v>28426.167710000002</v>
      </c>
      <c r="DK449" s="33">
        <v>23286.973549999999</v>
      </c>
      <c r="DL449" s="33">
        <v>17665.979930000001</v>
      </c>
      <c r="DM449" s="33">
        <v>21520.375550000001</v>
      </c>
      <c r="DN449" s="33">
        <v>28426.167710000002</v>
      </c>
      <c r="DO449" s="33">
        <v>23286.973549999999</v>
      </c>
      <c r="DP449" s="33">
        <v>17665.979930000001</v>
      </c>
      <c r="DQ449" s="33">
        <v>21520.375550000001</v>
      </c>
      <c r="DR449" s="33">
        <v>28426.167710000002</v>
      </c>
      <c r="DS449" s="33">
        <v>23286.973549999999</v>
      </c>
      <c r="DT449" s="33">
        <v>17665.979930000001</v>
      </c>
      <c r="DU449" s="33">
        <v>21520.375550000001</v>
      </c>
      <c r="DV449" s="33">
        <v>28426.167710000002</v>
      </c>
      <c r="DW449" s="33">
        <v>23286.973549999999</v>
      </c>
      <c r="DX449" s="33">
        <v>17665.979930000001</v>
      </c>
      <c r="DY449" s="33">
        <v>21520.375550000001</v>
      </c>
      <c r="DZ449" s="33">
        <v>28426.167710000002</v>
      </c>
      <c r="EA449" s="33">
        <v>23286.973549999999</v>
      </c>
      <c r="EB449" s="33">
        <v>17665.979930000001</v>
      </c>
      <c r="EC449" s="33">
        <v>21520.375550000001</v>
      </c>
      <c r="ED449" s="33">
        <v>28426.167710000002</v>
      </c>
      <c r="EE449" s="33">
        <v>23286.973549999999</v>
      </c>
      <c r="EF449" s="33">
        <v>17665.979930000001</v>
      </c>
      <c r="EG449" s="33">
        <v>21520.375550000001</v>
      </c>
      <c r="EH449" s="33">
        <v>28426.167710000002</v>
      </c>
      <c r="EI449" s="33">
        <v>23286.973549999999</v>
      </c>
      <c r="EJ449" s="33">
        <v>17665.979930000001</v>
      </c>
      <c r="EK449" s="33">
        <v>21520.375550000001</v>
      </c>
      <c r="EL449" s="33">
        <v>28426.167710000002</v>
      </c>
      <c r="EM449" s="33">
        <v>23286.973549999999</v>
      </c>
      <c r="EN449" s="33">
        <v>17665.979930000001</v>
      </c>
      <c r="EO449" s="33">
        <v>21520.375550000001</v>
      </c>
      <c r="EP449" s="33">
        <v>28426.167710000002</v>
      </c>
      <c r="EQ449" s="33">
        <v>23286.973549999999</v>
      </c>
      <c r="ER449" s="33">
        <v>17665.979930000001</v>
      </c>
      <c r="ES449" s="33">
        <v>21520.375550000001</v>
      </c>
      <c r="ET449" s="33">
        <v>28426.167710000002</v>
      </c>
      <c r="EU449" s="33">
        <v>23286.973549999999</v>
      </c>
      <c r="EV449" s="33">
        <v>17665.979930000001</v>
      </c>
      <c r="EW449" s="33">
        <v>21520.375550000001</v>
      </c>
      <c r="EX449" s="33">
        <v>28426.167710000002</v>
      </c>
      <c r="EY449" s="33">
        <v>23286.973549999999</v>
      </c>
      <c r="EZ449" s="33">
        <v>17665.979930000001</v>
      </c>
      <c r="FA449" s="33">
        <v>21520.375550000001</v>
      </c>
      <c r="FB449" s="33">
        <v>28426.167710000002</v>
      </c>
      <c r="FC449" s="33">
        <v>23286.973549999999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5489.0098129999997</v>
      </c>
      <c r="DM464" s="33">
        <v>6686.611954</v>
      </c>
      <c r="DN464" s="33">
        <v>8832.3157900000006</v>
      </c>
      <c r="DO464" s="33">
        <v>7235.5129349999997</v>
      </c>
      <c r="DP464" s="33">
        <v>7059.8961069999996</v>
      </c>
      <c r="DQ464" s="33">
        <v>8600.2370749999991</v>
      </c>
      <c r="DR464" s="33">
        <v>11360.014639999999</v>
      </c>
      <c r="DS464" s="33">
        <v>9306.226686</v>
      </c>
      <c r="DT464" s="33">
        <v>8321.0252369999998</v>
      </c>
      <c r="DU464" s="33">
        <v>10136.521650000001</v>
      </c>
      <c r="DV464" s="33">
        <v>13389.28606</v>
      </c>
      <c r="DW464" s="33">
        <v>10968.624180000001</v>
      </c>
      <c r="DX464" s="33">
        <v>9591.5730490000005</v>
      </c>
      <c r="DY464" s="33">
        <v>11684.2799</v>
      </c>
      <c r="DZ464" s="33">
        <v>15433.713</v>
      </c>
      <c r="EA464" s="33">
        <v>12643.4372</v>
      </c>
      <c r="EB464" s="33">
        <v>10887.61599</v>
      </c>
      <c r="EC464" s="33">
        <v>13263.09584</v>
      </c>
      <c r="ED464" s="33">
        <v>17519.163909999999</v>
      </c>
      <c r="EE464" s="33">
        <v>14351.85744</v>
      </c>
      <c r="EF464" s="33">
        <v>12503.88855</v>
      </c>
      <c r="EG464" s="33">
        <v>15232.009690000001</v>
      </c>
      <c r="EH464" s="33">
        <v>20119.893390000001</v>
      </c>
      <c r="EI464" s="33">
        <v>16482.398539999998</v>
      </c>
      <c r="EJ464" s="33">
        <v>13936.647209999999</v>
      </c>
      <c r="EK464" s="33">
        <v>16977.37023</v>
      </c>
      <c r="EL464" s="33">
        <v>22425.332320000001</v>
      </c>
      <c r="EM464" s="33">
        <v>18371.034950000001</v>
      </c>
      <c r="EN464" s="33">
        <v>15354.13795</v>
      </c>
      <c r="EO464" s="33">
        <v>18704.131679999999</v>
      </c>
      <c r="EP464" s="33">
        <v>24706.20379</v>
      </c>
      <c r="EQ464" s="33">
        <v>20239.545480000001</v>
      </c>
      <c r="ER464" s="33">
        <v>17352.067719999999</v>
      </c>
      <c r="ES464" s="33">
        <v>21137.973409999999</v>
      </c>
      <c r="ET464" s="33">
        <v>27921.05443</v>
      </c>
      <c r="EU464" s="33">
        <v>22873.180179999999</v>
      </c>
      <c r="EV464" s="33">
        <v>19416.600269999999</v>
      </c>
      <c r="EW464" s="33">
        <v>23652.949420000001</v>
      </c>
      <c r="EX464" s="33">
        <v>31243.074980000001</v>
      </c>
      <c r="EY464" s="33">
        <v>25594.60945</v>
      </c>
      <c r="EZ464" s="33">
        <v>20193.612980000002</v>
      </c>
      <c r="FA464" s="33">
        <v>24599.492180000001</v>
      </c>
      <c r="FB464" s="33">
        <v>32493.359069999999</v>
      </c>
      <c r="FC464" s="33">
        <v>26618.853480000002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5489.0098129999997</v>
      </c>
      <c r="DM473" s="33">
        <v>6686.611954</v>
      </c>
      <c r="DN473" s="33">
        <v>8832.3157900000006</v>
      </c>
      <c r="DO473" s="33">
        <v>7235.5129349999997</v>
      </c>
      <c r="DP473" s="33">
        <v>7059.8961069999996</v>
      </c>
      <c r="DQ473" s="33">
        <v>8600.2370749999991</v>
      </c>
      <c r="DR473" s="33">
        <v>11360.014639999999</v>
      </c>
      <c r="DS473" s="33">
        <v>9306.226686</v>
      </c>
      <c r="DT473" s="33">
        <v>8321.0252369999998</v>
      </c>
      <c r="DU473" s="33">
        <v>10136.521650000001</v>
      </c>
      <c r="DV473" s="33">
        <v>13389.28606</v>
      </c>
      <c r="DW473" s="33">
        <v>10968.624180000001</v>
      </c>
      <c r="DX473" s="33">
        <v>9591.5730490000005</v>
      </c>
      <c r="DY473" s="33">
        <v>11684.2799</v>
      </c>
      <c r="DZ473" s="33">
        <v>15433.713</v>
      </c>
      <c r="EA473" s="33">
        <v>12643.4372</v>
      </c>
      <c r="EB473" s="33">
        <v>10887.61599</v>
      </c>
      <c r="EC473" s="33">
        <v>13263.09584</v>
      </c>
      <c r="ED473" s="33">
        <v>17519.163909999999</v>
      </c>
      <c r="EE473" s="33">
        <v>14351.85744</v>
      </c>
      <c r="EF473" s="33">
        <v>12503.88855</v>
      </c>
      <c r="EG473" s="33">
        <v>15232.009690000001</v>
      </c>
      <c r="EH473" s="33">
        <v>20119.893390000001</v>
      </c>
      <c r="EI473" s="33">
        <v>16482.398539999998</v>
      </c>
      <c r="EJ473" s="33">
        <v>13936.647209999999</v>
      </c>
      <c r="EK473" s="33">
        <v>16977.37023</v>
      </c>
      <c r="EL473" s="33">
        <v>22425.332320000001</v>
      </c>
      <c r="EM473" s="33">
        <v>18371.034950000001</v>
      </c>
      <c r="EN473" s="33">
        <v>15354.13795</v>
      </c>
      <c r="EO473" s="33">
        <v>18704.131679999999</v>
      </c>
      <c r="EP473" s="33">
        <v>24706.20379</v>
      </c>
      <c r="EQ473" s="33">
        <v>20239.545480000001</v>
      </c>
      <c r="ER473" s="33">
        <v>17352.067719999999</v>
      </c>
      <c r="ES473" s="33">
        <v>21137.973409999999</v>
      </c>
      <c r="ET473" s="33">
        <v>27921.05443</v>
      </c>
      <c r="EU473" s="33">
        <v>22873.180179999999</v>
      </c>
      <c r="EV473" s="33">
        <v>19416.600269999999</v>
      </c>
      <c r="EW473" s="33">
        <v>23652.949420000001</v>
      </c>
      <c r="EX473" s="33">
        <v>31243.074980000001</v>
      </c>
      <c r="EY473" s="33">
        <v>25594.60945</v>
      </c>
      <c r="EZ473" s="33">
        <v>20193.612980000002</v>
      </c>
      <c r="FA473" s="33">
        <v>24599.492180000001</v>
      </c>
      <c r="FB473" s="33">
        <v>32493.359069999999</v>
      </c>
      <c r="FC473" s="33">
        <v>26618.853480000002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436.91657070000002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502.15992679999999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E654" s="33">
        <v>482.16312870000002</v>
      </c>
      <c r="DF654" s="33">
        <v>1359.6216890000001</v>
      </c>
      <c r="DG654" s="33">
        <v>1861.7816150000001</v>
      </c>
      <c r="DH654" s="33">
        <v>1861.7816150000001</v>
      </c>
      <c r="DI654" s="33">
        <v>1359.6216890000001</v>
      </c>
      <c r="DJ654" s="33">
        <v>1359.6216890000001</v>
      </c>
      <c r="DK654" s="33">
        <v>1861.7816150000001</v>
      </c>
      <c r="DL654" s="33">
        <v>1861.7816150000001</v>
      </c>
      <c r="DN654" s="33">
        <v>230.35627830000001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U654" s="33">
        <v>1359.6216890000001</v>
      </c>
      <c r="DW654" s="33">
        <v>1861.7816150000001</v>
      </c>
      <c r="DX654" s="33">
        <v>1861.7816150000001</v>
      </c>
      <c r="DY654" s="33">
        <v>502.15992679999999</v>
      </c>
      <c r="DZ654" s="33">
        <v>502.15992679999999</v>
      </c>
      <c r="EA654" s="33">
        <v>1861.7816150000001</v>
      </c>
      <c r="EB654" s="33">
        <v>1861.7816150000001</v>
      </c>
      <c r="EC654" s="33">
        <v>289.4021171</v>
      </c>
      <c r="EE654" s="33">
        <v>1861.7816150000001</v>
      </c>
      <c r="EF654" s="33">
        <v>1861.7816150000001</v>
      </c>
      <c r="EG654" s="33">
        <v>1359.6216890000001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Q654" s="33">
        <v>1861.7816150000001</v>
      </c>
      <c r="ER654" s="33">
        <v>1861.7816150000001</v>
      </c>
      <c r="ES654" s="33">
        <v>1359.6216890000001</v>
      </c>
      <c r="ET654" s="33">
        <v>1062.448265</v>
      </c>
      <c r="EU654" s="33">
        <v>1861.7816150000001</v>
      </c>
      <c r="EV654" s="33">
        <v>1861.7816150000001</v>
      </c>
      <c r="EX654" s="33">
        <v>1359.6216890000001</v>
      </c>
      <c r="EY654" s="33">
        <v>1861.7816150000001</v>
      </c>
      <c r="EZ654" s="33">
        <v>1861.7816150000001</v>
      </c>
      <c r="FA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436.91657070000002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502.15992679999999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482.16312870000002</v>
      </c>
      <c r="DF665" s="33">
        <v>1359.6216890000001</v>
      </c>
      <c r="DG665" s="33">
        <v>1861.7816150000001</v>
      </c>
      <c r="DH665" s="33">
        <v>1888.310819</v>
      </c>
      <c r="DI665" s="33">
        <v>1359.6216890000001</v>
      </c>
      <c r="DJ665" s="33">
        <v>1359.6216890000001</v>
      </c>
      <c r="DK665" s="33">
        <v>1888.310819</v>
      </c>
      <c r="DL665" s="33">
        <v>1888.310819</v>
      </c>
      <c r="DM665" s="33">
        <v>0</v>
      </c>
      <c r="DN665" s="33">
        <v>230.35627830000001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1359.6216890000001</v>
      </c>
      <c r="DV665" s="33">
        <v>0</v>
      </c>
      <c r="DW665" s="33">
        <v>3032.856464</v>
      </c>
      <c r="DX665" s="33">
        <v>3032.856464</v>
      </c>
      <c r="DY665" s="33">
        <v>502.15992679999999</v>
      </c>
      <c r="DZ665" s="33">
        <v>502.15992679999999</v>
      </c>
      <c r="EA665" s="33">
        <v>3032.856464</v>
      </c>
      <c r="EB665" s="33">
        <v>3032.856464</v>
      </c>
      <c r="EC665" s="33">
        <v>289.4021171</v>
      </c>
      <c r="ED665" s="33">
        <v>0</v>
      </c>
      <c r="EE665" s="33">
        <v>3032.856464</v>
      </c>
      <c r="EF665" s="33">
        <v>3032.856464</v>
      </c>
      <c r="EG665" s="33">
        <v>1359.6216890000001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1861.7816150000001</v>
      </c>
      <c r="EP665" s="33">
        <v>0</v>
      </c>
      <c r="EQ665" s="33">
        <v>3032.856464</v>
      </c>
      <c r="ER665" s="33">
        <v>3032.856464</v>
      </c>
      <c r="ES665" s="33">
        <v>1359.6216890000001</v>
      </c>
      <c r="ET665" s="33">
        <v>1062.448265</v>
      </c>
      <c r="EU665" s="33">
        <v>3032.856464</v>
      </c>
      <c r="EV665" s="33">
        <v>3032.856464</v>
      </c>
      <c r="EW665" s="33">
        <v>0</v>
      </c>
      <c r="EX665" s="33">
        <v>1359.6216890000001</v>
      </c>
      <c r="EY665" s="33">
        <v>3032.856464</v>
      </c>
      <c r="EZ665" s="33">
        <v>3032.856464</v>
      </c>
      <c r="FA665" s="33">
        <v>1359.6216890000001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1028.5286530000001</v>
      </c>
      <c r="DP666" s="33">
        <v>2714.5060189999999</v>
      </c>
      <c r="DS666" s="33">
        <v>933.53231149999999</v>
      </c>
      <c r="DT666" s="33">
        <v>2714.5060189999999</v>
      </c>
      <c r="DW666" s="33">
        <v>936.16920470000002</v>
      </c>
      <c r="DX666" s="33">
        <v>2714.5060189999999</v>
      </c>
      <c r="EA666" s="33">
        <v>938.82579129999999</v>
      </c>
      <c r="EB666" s="33">
        <v>2714.5060189999999</v>
      </c>
      <c r="EE666" s="33">
        <v>941.53568580000001</v>
      </c>
      <c r="EF666" s="33">
        <v>2714.5060189999999</v>
      </c>
      <c r="EI666" s="33">
        <v>878.96816690000003</v>
      </c>
      <c r="EJ666" s="33">
        <v>2714.5060189999999</v>
      </c>
      <c r="EM666" s="33">
        <v>204.48699479999999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338.24145950000002</v>
      </c>
      <c r="AY668" s="33">
        <v>524.8992442</v>
      </c>
      <c r="AZ668" s="33">
        <v>965.47351960000003</v>
      </c>
      <c r="BC668" s="33">
        <v>965.47351960000003</v>
      </c>
      <c r="BD668" s="33">
        <v>1175.68164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1163.6920560000001</v>
      </c>
      <c r="BS668" s="33">
        <v>1470.4758609999999</v>
      </c>
      <c r="BT668" s="33">
        <v>1084.267036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1184.9215349999999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1470.4758609999999</v>
      </c>
      <c r="CZ668" s="33">
        <v>1470.4758609999999</v>
      </c>
      <c r="DC668" s="33">
        <v>1470.4758609999999</v>
      </c>
      <c r="DD668" s="33">
        <v>1327.2988359999999</v>
      </c>
      <c r="DG668" s="33">
        <v>170.5590507</v>
      </c>
      <c r="DH668" s="33">
        <v>1470.4758609999999</v>
      </c>
      <c r="DK668" s="33">
        <v>1470.4758609999999</v>
      </c>
      <c r="DL668" s="33">
        <v>492.05295999999998</v>
      </c>
      <c r="DP668" s="33">
        <v>974.70568679999997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T669" s="33">
        <v>3.3331732569999999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656.59190360000002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3932.8238799999999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4114.1184940000003</v>
      </c>
      <c r="BQ677" s="33">
        <v>0</v>
      </c>
      <c r="BR677" s="33">
        <v>0</v>
      </c>
      <c r="BS677" s="33">
        <v>4589.5522369999999</v>
      </c>
      <c r="BT677" s="33">
        <v>4034.6934740000002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4135.3479729999999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4589.5522369999999</v>
      </c>
      <c r="CZ677" s="33">
        <v>4589.5522369999999</v>
      </c>
      <c r="DA677" s="33">
        <v>0</v>
      </c>
      <c r="DB677" s="33">
        <v>0</v>
      </c>
      <c r="DC677" s="33">
        <v>4589.5522369999999</v>
      </c>
      <c r="DD677" s="33">
        <v>4277.7252740000004</v>
      </c>
      <c r="DE677" s="33">
        <v>0</v>
      </c>
      <c r="DF677" s="33">
        <v>0</v>
      </c>
      <c r="DG677" s="33">
        <v>3289.6354259999998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3442.4793979999999</v>
      </c>
      <c r="DM677" s="33">
        <v>0</v>
      </c>
      <c r="DN677" s="33">
        <v>0</v>
      </c>
      <c r="DO677" s="33">
        <v>1433.099009</v>
      </c>
      <c r="DP677" s="33">
        <v>3925.1321250000001</v>
      </c>
      <c r="DQ677" s="33">
        <v>0</v>
      </c>
      <c r="DR677" s="33">
        <v>0</v>
      </c>
      <c r="DS677" s="33">
        <v>1338.102668</v>
      </c>
      <c r="DT677" s="33">
        <v>4424.2354720000003</v>
      </c>
      <c r="DU677" s="33">
        <v>0</v>
      </c>
      <c r="DV677" s="33">
        <v>0</v>
      </c>
      <c r="DW677" s="33">
        <v>1340.7395610000001</v>
      </c>
      <c r="DX677" s="33">
        <v>4589.5522369999999</v>
      </c>
      <c r="DY677" s="33">
        <v>0</v>
      </c>
      <c r="DZ677" s="33">
        <v>0</v>
      </c>
      <c r="EA677" s="33">
        <v>1343.3961469999999</v>
      </c>
      <c r="EB677" s="33">
        <v>4589.5522369999999</v>
      </c>
      <c r="EC677" s="33">
        <v>0</v>
      </c>
      <c r="ED677" s="33">
        <v>0</v>
      </c>
      <c r="EE677" s="33">
        <v>1346.1060419999999</v>
      </c>
      <c r="EF677" s="33">
        <v>4589.5522369999999</v>
      </c>
      <c r="EG677" s="33">
        <v>0</v>
      </c>
      <c r="EH677" s="33">
        <v>0</v>
      </c>
      <c r="EI677" s="33">
        <v>1283.5385229999999</v>
      </c>
      <c r="EJ677" s="33">
        <v>4589.5522369999999</v>
      </c>
      <c r="EK677" s="33">
        <v>0</v>
      </c>
      <c r="EL677" s="33">
        <v>0</v>
      </c>
      <c r="EM677" s="33">
        <v>609.05735089999996</v>
      </c>
      <c r="EN677" s="33">
        <v>4589.5522369999999</v>
      </c>
      <c r="EO677" s="33">
        <v>0</v>
      </c>
      <c r="EP677" s="33">
        <v>0</v>
      </c>
      <c r="EQ677" s="33">
        <v>235.92041839999999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41.679198669999998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1864.6240299999999</v>
      </c>
      <c r="CB678" s="33">
        <v>401.23641329999998</v>
      </c>
      <c r="CE678" s="33">
        <v>1864.6240299999999</v>
      </c>
      <c r="CF678" s="33">
        <v>501.80265329999997</v>
      </c>
      <c r="CI678" s="33">
        <v>1864.6240299999999</v>
      </c>
      <c r="CJ678" s="33">
        <v>27.14459051</v>
      </c>
      <c r="CM678" s="33">
        <v>1218.6729009999999</v>
      </c>
      <c r="CQ678" s="33">
        <v>222.0085852</v>
      </c>
      <c r="CU678" s="33">
        <v>175.73481860000001</v>
      </c>
      <c r="CV678" s="33">
        <v>488.282557</v>
      </c>
      <c r="CY678" s="33">
        <v>181.16342460000001</v>
      </c>
      <c r="CZ678" s="33">
        <v>783.43020139999999</v>
      </c>
      <c r="DC678" s="33">
        <v>256.59405700000002</v>
      </c>
      <c r="DH678" s="33">
        <v>1864.6240299999999</v>
      </c>
      <c r="DK678" s="33">
        <v>1864.6240299999999</v>
      </c>
      <c r="DX678" s="33">
        <v>337.56490109999999</v>
      </c>
      <c r="EB678" s="33">
        <v>852.20305570000005</v>
      </c>
      <c r="EF678" s="33">
        <v>1405.5321690000001</v>
      </c>
      <c r="EJ678" s="33">
        <v>1399.1498799999999</v>
      </c>
      <c r="EN678" s="33">
        <v>1392.8356040000001</v>
      </c>
      <c r="ER678" s="33">
        <v>1383.935735</v>
      </c>
      <c r="EV678" s="33">
        <v>1385.105104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9.2006596530000007</v>
      </c>
      <c r="DH680" s="33">
        <v>211.28615790000001</v>
      </c>
      <c r="DK680" s="33">
        <v>59.151132369999999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41.679198669999998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401.23641329999998</v>
      </c>
      <c r="CC689" s="33">
        <v>0</v>
      </c>
      <c r="CD689" s="33">
        <v>0</v>
      </c>
      <c r="CE689" s="33">
        <v>2075.9101879999998</v>
      </c>
      <c r="CF689" s="33">
        <v>501.80265329999997</v>
      </c>
      <c r="CG689" s="33">
        <v>0</v>
      </c>
      <c r="CH689" s="33">
        <v>0</v>
      </c>
      <c r="CI689" s="33">
        <v>1873.8246899999999</v>
      </c>
      <c r="CJ689" s="33">
        <v>27.14459051</v>
      </c>
      <c r="CK689" s="33">
        <v>0</v>
      </c>
      <c r="CL689" s="33">
        <v>0</v>
      </c>
      <c r="CM689" s="33">
        <v>1218.6729009999999</v>
      </c>
      <c r="CN689" s="33">
        <v>0</v>
      </c>
      <c r="CO689" s="33">
        <v>0</v>
      </c>
      <c r="CP689" s="33">
        <v>0</v>
      </c>
      <c r="CQ689" s="33">
        <v>222.0085852</v>
      </c>
      <c r="CR689" s="33">
        <v>0</v>
      </c>
      <c r="CS689" s="33">
        <v>0</v>
      </c>
      <c r="CT689" s="33">
        <v>0</v>
      </c>
      <c r="CU689" s="33">
        <v>175.73481860000001</v>
      </c>
      <c r="CV689" s="33">
        <v>488.282557</v>
      </c>
      <c r="CW689" s="33">
        <v>0</v>
      </c>
      <c r="CX689" s="33">
        <v>0</v>
      </c>
      <c r="CY689" s="33">
        <v>181.16342460000001</v>
      </c>
      <c r="CZ689" s="33">
        <v>783.43020139999999</v>
      </c>
      <c r="DA689" s="33">
        <v>0</v>
      </c>
      <c r="DB689" s="33">
        <v>0</v>
      </c>
      <c r="DC689" s="33">
        <v>256.59405700000002</v>
      </c>
      <c r="DD689" s="33">
        <v>0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1923.7751619999999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337.56490109999999</v>
      </c>
      <c r="DY689" s="33">
        <v>0</v>
      </c>
      <c r="DZ689" s="33">
        <v>0</v>
      </c>
      <c r="EA689" s="33">
        <v>0</v>
      </c>
      <c r="EB689" s="33">
        <v>852.20305570000005</v>
      </c>
      <c r="EC689" s="33">
        <v>0</v>
      </c>
      <c r="ED689" s="33">
        <v>0</v>
      </c>
      <c r="EE689" s="33">
        <v>0</v>
      </c>
      <c r="EF689" s="33">
        <v>1405.5321690000001</v>
      </c>
      <c r="EG689" s="33">
        <v>0</v>
      </c>
      <c r="EH689" s="33">
        <v>0</v>
      </c>
      <c r="EI689" s="33">
        <v>0</v>
      </c>
      <c r="EJ689" s="33">
        <v>1399.1498799999999</v>
      </c>
      <c r="EK689" s="33">
        <v>0</v>
      </c>
      <c r="EL689" s="33">
        <v>0</v>
      </c>
      <c r="EM689" s="33">
        <v>0</v>
      </c>
      <c r="EN689" s="33">
        <v>1392.8356040000001</v>
      </c>
      <c r="EO689" s="33">
        <v>0</v>
      </c>
      <c r="EP689" s="33">
        <v>0</v>
      </c>
      <c r="EQ689" s="33">
        <v>0</v>
      </c>
      <c r="ER689" s="33">
        <v>1383.935735</v>
      </c>
      <c r="ES689" s="33">
        <v>0</v>
      </c>
      <c r="ET689" s="33">
        <v>0</v>
      </c>
      <c r="EU689" s="33">
        <v>0</v>
      </c>
      <c r="EV689" s="33">
        <v>1385.105104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E751" s="33">
        <v>1065.9055049999999</v>
      </c>
      <c r="CF751" s="33">
        <v>1255.399817</v>
      </c>
      <c r="CI751" s="33">
        <v>1255.399817</v>
      </c>
      <c r="CJ751" s="33">
        <v>1444.894129</v>
      </c>
      <c r="CM751" s="33">
        <v>1444.894129</v>
      </c>
      <c r="CN751" s="33">
        <v>1634.3884410000001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C751" s="33">
        <v>2202.8713769999999</v>
      </c>
      <c r="DD751" s="33">
        <v>2392.3656890000002</v>
      </c>
      <c r="DG751" s="33">
        <v>2392.3656890000002</v>
      </c>
      <c r="DH751" s="33">
        <v>2581.860001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EA751" s="33">
        <v>3339.8372490000002</v>
      </c>
      <c r="EB751" s="33">
        <v>3529.331561</v>
      </c>
      <c r="EE751" s="33">
        <v>3529.331561</v>
      </c>
      <c r="EF751" s="33">
        <v>3718.8258729999998</v>
      </c>
      <c r="EG751" s="33">
        <v>369.8131826</v>
      </c>
      <c r="EI751" s="33">
        <v>3718.8258729999998</v>
      </c>
      <c r="EJ751" s="33">
        <v>3908.320185</v>
      </c>
      <c r="EK751" s="33">
        <v>472.24699670000001</v>
      </c>
      <c r="EM751" s="33">
        <v>3908.320185</v>
      </c>
      <c r="EN751" s="33">
        <v>4097.8144970000003</v>
      </c>
      <c r="EO751" s="33">
        <v>573.03388649999999</v>
      </c>
      <c r="EQ751" s="33">
        <v>4097.8144970000003</v>
      </c>
      <c r="ER751" s="33">
        <v>4287.3088090000001</v>
      </c>
      <c r="ES751" s="33">
        <v>657.03139940000005</v>
      </c>
      <c r="EU751" s="33">
        <v>4287.3088090000001</v>
      </c>
      <c r="EV751" s="33">
        <v>4287.3088090000001</v>
      </c>
      <c r="EW751" s="33">
        <v>558.96416350000004</v>
      </c>
      <c r="EY751" s="33">
        <v>4287.3088090000001</v>
      </c>
      <c r="EZ751" s="33">
        <v>4287.3088090000001</v>
      </c>
      <c r="FA751" s="33">
        <v>462.01659590000003</v>
      </c>
      <c r="FC751" s="33">
        <v>4287.3088090000001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107.1184884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X756" s="33">
        <v>79.257382620000001</v>
      </c>
      <c r="CY756" s="33">
        <v>366.67149369999998</v>
      </c>
      <c r="CZ756" s="33">
        <v>926.62718570000004</v>
      </c>
      <c r="DB756" s="33">
        <v>413.38783000000001</v>
      </c>
      <c r="DC756" s="33">
        <v>926.62718570000004</v>
      </c>
      <c r="DD756" s="33">
        <v>926.62718570000004</v>
      </c>
      <c r="DF756" s="33">
        <v>415.63840099999999</v>
      </c>
      <c r="DG756" s="33">
        <v>926.62718570000004</v>
      </c>
      <c r="DH756" s="33">
        <v>926.62718570000004</v>
      </c>
      <c r="DJ756" s="33">
        <v>405.33568330000003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107.1184884</v>
      </c>
      <c r="CE761" s="33">
        <v>2126.1261810000001</v>
      </c>
      <c r="CF761" s="33">
        <v>2315.6204929999999</v>
      </c>
      <c r="CG761" s="33">
        <v>0</v>
      </c>
      <c r="CH761" s="33">
        <v>0</v>
      </c>
      <c r="CI761" s="33">
        <v>2315.6204929999999</v>
      </c>
      <c r="CJ761" s="33">
        <v>2505.1148050000002</v>
      </c>
      <c r="CK761" s="33">
        <v>0</v>
      </c>
      <c r="CL761" s="33">
        <v>0</v>
      </c>
      <c r="CM761" s="33">
        <v>2505.1148050000002</v>
      </c>
      <c r="CN761" s="33">
        <v>3186.3468560000001</v>
      </c>
      <c r="CO761" s="33">
        <v>0</v>
      </c>
      <c r="CP761" s="33">
        <v>0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79.257382620000001</v>
      </c>
      <c r="CY761" s="33">
        <v>3565.3354800000002</v>
      </c>
      <c r="CZ761" s="33">
        <v>4314.785484</v>
      </c>
      <c r="DA761" s="33">
        <v>0</v>
      </c>
      <c r="DB761" s="33">
        <v>413.38783000000001</v>
      </c>
      <c r="DC761" s="33">
        <v>4314.785484</v>
      </c>
      <c r="DD761" s="33">
        <v>4504.2797959999998</v>
      </c>
      <c r="DE761" s="33">
        <v>0</v>
      </c>
      <c r="DF761" s="33">
        <v>415.63840099999999</v>
      </c>
      <c r="DG761" s="33">
        <v>4504.2797959999998</v>
      </c>
      <c r="DH761" s="33">
        <v>4693.7741079999996</v>
      </c>
      <c r="DI761" s="33">
        <v>0</v>
      </c>
      <c r="DJ761" s="33">
        <v>405.33568330000003</v>
      </c>
      <c r="DK761" s="33">
        <v>4693.7741079999996</v>
      </c>
      <c r="DL761" s="33">
        <v>4883.2684200000003</v>
      </c>
      <c r="DM761" s="33">
        <v>0</v>
      </c>
      <c r="DN761" s="33">
        <v>0</v>
      </c>
      <c r="DO761" s="33">
        <v>4883.2684200000003</v>
      </c>
      <c r="DP761" s="33">
        <v>5078.4475620000003</v>
      </c>
      <c r="DQ761" s="33">
        <v>0</v>
      </c>
      <c r="DR761" s="33">
        <v>0</v>
      </c>
      <c r="DS761" s="33">
        <v>5078.4475620000003</v>
      </c>
      <c r="DT761" s="33">
        <v>5267.9418740000001</v>
      </c>
      <c r="DU761" s="33">
        <v>0</v>
      </c>
      <c r="DV761" s="33">
        <v>0</v>
      </c>
      <c r="DW761" s="33">
        <v>5267.9418740000001</v>
      </c>
      <c r="DX761" s="33">
        <v>5457.4361859999999</v>
      </c>
      <c r="DY761" s="33">
        <v>0</v>
      </c>
      <c r="DZ761" s="33">
        <v>0</v>
      </c>
      <c r="EA761" s="33">
        <v>5457.4361859999999</v>
      </c>
      <c r="EB761" s="33">
        <v>5646.9304979999997</v>
      </c>
      <c r="EC761" s="33">
        <v>0</v>
      </c>
      <c r="ED761" s="33">
        <v>0</v>
      </c>
      <c r="EE761" s="33">
        <v>5646.9304979999997</v>
      </c>
      <c r="EF761" s="33">
        <v>5836.4248100000004</v>
      </c>
      <c r="EG761" s="33">
        <v>369.8131826</v>
      </c>
      <c r="EH761" s="33">
        <v>0</v>
      </c>
      <c r="EI761" s="33">
        <v>5836.4248100000004</v>
      </c>
      <c r="EJ761" s="33">
        <v>6025.9191220000002</v>
      </c>
      <c r="EK761" s="33">
        <v>472.24699670000001</v>
      </c>
      <c r="EL761" s="33">
        <v>0</v>
      </c>
      <c r="EM761" s="33">
        <v>6025.9191220000002</v>
      </c>
      <c r="EN761" s="33">
        <v>6215.4134340000001</v>
      </c>
      <c r="EO761" s="33">
        <v>573.03388649999999</v>
      </c>
      <c r="EP761" s="33">
        <v>0</v>
      </c>
      <c r="EQ761" s="33">
        <v>6215.4134340000001</v>
      </c>
      <c r="ER761" s="33">
        <v>6404.9077459999999</v>
      </c>
      <c r="ES761" s="33">
        <v>657.03139940000005</v>
      </c>
      <c r="ET761" s="33">
        <v>0</v>
      </c>
      <c r="EU761" s="33">
        <v>6404.9077459999999</v>
      </c>
      <c r="EV761" s="33">
        <v>6404.9077459999999</v>
      </c>
      <c r="EW761" s="33">
        <v>558.96416350000004</v>
      </c>
      <c r="EX761" s="33">
        <v>0</v>
      </c>
      <c r="EY761" s="33">
        <v>6404.9077459999999</v>
      </c>
      <c r="EZ761" s="33">
        <v>6404.9077459999999</v>
      </c>
      <c r="FA761" s="33">
        <v>462.01659590000003</v>
      </c>
      <c r="FB761" s="33">
        <v>0</v>
      </c>
      <c r="FC761" s="33">
        <v>6404.9077459999999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61949.399400000002</v>
      </c>
      <c r="O762" s="33">
        <v>63865.208500000001</v>
      </c>
      <c r="P762" s="33">
        <v>62145.410900000003</v>
      </c>
      <c r="Q762" s="33">
        <v>64077.70738</v>
      </c>
      <c r="R762" s="33">
        <v>64437.862070000003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64484.448550000001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65659.024359999996</v>
      </c>
      <c r="AA762" s="33">
        <v>67692.888980000003</v>
      </c>
      <c r="AB762" s="33">
        <v>70679.172990000006</v>
      </c>
      <c r="AC762" s="33">
        <v>66462.651870000002</v>
      </c>
      <c r="AD762" s="33">
        <v>66706.342950000006</v>
      </c>
      <c r="AE762" s="33">
        <v>68778.355769999995</v>
      </c>
      <c r="AF762" s="33">
        <v>75854.301420000003</v>
      </c>
      <c r="AG762" s="33">
        <v>71336.484240000005</v>
      </c>
      <c r="AH762" s="33">
        <v>71606.302909999999</v>
      </c>
      <c r="AI762" s="33">
        <v>73824.949909999996</v>
      </c>
      <c r="AJ762" s="33">
        <v>79651.549010000002</v>
      </c>
      <c r="AK762" s="33">
        <v>74922.003219999999</v>
      </c>
      <c r="AL762" s="33">
        <v>75213.339640000006</v>
      </c>
      <c r="AM762" s="33">
        <v>77536.335649999994</v>
      </c>
      <c r="AN762" s="33">
        <v>83543.589309999996</v>
      </c>
      <c r="AO762" s="33">
        <v>78604.000270000004</v>
      </c>
      <c r="AP762" s="33">
        <v>78918.584640000001</v>
      </c>
      <c r="AQ762" s="33">
        <v>81343.342329999999</v>
      </c>
      <c r="AR762" s="33">
        <v>86965.194919999994</v>
      </c>
      <c r="AS762" s="33">
        <v>81817.241720000005</v>
      </c>
      <c r="AT762" s="33">
        <v>82142.163560000001</v>
      </c>
      <c r="AU762" s="33">
        <v>84670.781749999995</v>
      </c>
      <c r="AV762" s="33">
        <v>90531.503779999999</v>
      </c>
      <c r="AW762" s="33">
        <v>85161.391130000004</v>
      </c>
      <c r="AX762" s="33">
        <v>85496.791649999999</v>
      </c>
      <c r="AY762" s="33">
        <v>88136.407699999996</v>
      </c>
      <c r="AZ762" s="33">
        <v>94135.369579999999</v>
      </c>
      <c r="BA762" s="33">
        <v>88541.315119999999</v>
      </c>
      <c r="BB762" s="33">
        <v>88888.790710000001</v>
      </c>
      <c r="BC762" s="33">
        <v>91640.130340000003</v>
      </c>
      <c r="BD762" s="33">
        <v>97866.629969999995</v>
      </c>
      <c r="BE762" s="33">
        <v>92036.378389999998</v>
      </c>
      <c r="BF762" s="33">
        <v>92394.941349999994</v>
      </c>
      <c r="BG762" s="33">
        <v>95265.372140000007</v>
      </c>
      <c r="BH762" s="33">
        <v>101071.19530000001</v>
      </c>
      <c r="BI762" s="33">
        <v>95046.305250000005</v>
      </c>
      <c r="BJ762" s="33">
        <v>95413.516900000002</v>
      </c>
      <c r="BK762" s="33">
        <v>98386.882930000007</v>
      </c>
      <c r="BL762" s="33">
        <v>104084.25320000001</v>
      </c>
      <c r="BM762" s="33">
        <v>97865.310299999997</v>
      </c>
      <c r="BN762" s="33">
        <v>98242.417369999996</v>
      </c>
      <c r="BO762" s="33">
        <v>101312.6326</v>
      </c>
      <c r="BP762" s="33">
        <v>107212.5353</v>
      </c>
      <c r="BQ762" s="33">
        <v>100791.1839</v>
      </c>
      <c r="BR762" s="33">
        <v>101179.1979</v>
      </c>
      <c r="BS762" s="33">
        <v>104349.31849999999</v>
      </c>
      <c r="BT762" s="33">
        <v>110429.492</v>
      </c>
      <c r="BU762" s="33">
        <v>103802.53170000001</v>
      </c>
      <c r="BV762" s="33">
        <v>104202.79979999999</v>
      </c>
      <c r="BW762" s="33">
        <v>107473.7512</v>
      </c>
      <c r="BX762" s="33">
        <v>113747.8401</v>
      </c>
      <c r="BY762" s="33">
        <v>106913.496</v>
      </c>
      <c r="BZ762" s="33">
        <v>107328.1912</v>
      </c>
      <c r="CA762" s="33">
        <v>110700.7708</v>
      </c>
      <c r="CB762" s="33">
        <v>117231.1654</v>
      </c>
      <c r="CC762" s="33">
        <v>110175.2375</v>
      </c>
      <c r="CD762" s="33">
        <v>110601.67909999999</v>
      </c>
      <c r="CE762" s="33">
        <v>114084.16069999999</v>
      </c>
      <c r="CF762" s="33">
        <v>120773.2072</v>
      </c>
      <c r="CG762" s="33">
        <v>113496.03750000001</v>
      </c>
      <c r="CH762" s="33">
        <v>113934.5135</v>
      </c>
      <c r="CI762" s="33">
        <v>117526.61229999999</v>
      </c>
      <c r="CJ762" s="33">
        <v>124311.9544</v>
      </c>
      <c r="CK762" s="33">
        <v>116817.6483</v>
      </c>
      <c r="CL762" s="33">
        <v>117268.83530000001</v>
      </c>
      <c r="CM762" s="33">
        <v>120968.58440000001</v>
      </c>
      <c r="CN762" s="33">
        <v>127965.1348</v>
      </c>
      <c r="CO762" s="33">
        <v>120238.8239</v>
      </c>
      <c r="CP762" s="33">
        <v>120702.5196</v>
      </c>
      <c r="CQ762" s="33">
        <v>124514.8205</v>
      </c>
      <c r="CR762" s="33">
        <v>131740.50949999999</v>
      </c>
      <c r="CS762" s="33">
        <v>123779.7858</v>
      </c>
      <c r="CT762" s="33">
        <v>124256.3199</v>
      </c>
      <c r="CU762" s="33">
        <v>128184.1666</v>
      </c>
      <c r="CV762" s="33">
        <v>135761.7274</v>
      </c>
      <c r="CW762" s="33">
        <v>127557.46249999999</v>
      </c>
      <c r="CX762" s="33">
        <v>128050.23239999999</v>
      </c>
      <c r="CY762" s="33">
        <v>132096.75959999999</v>
      </c>
      <c r="CZ762" s="33">
        <v>139735.0674</v>
      </c>
      <c r="DA762" s="33">
        <v>131282.5385</v>
      </c>
      <c r="DB762" s="33">
        <v>131788.45850000001</v>
      </c>
      <c r="DC762" s="33">
        <v>135958.03829999999</v>
      </c>
      <c r="DD762" s="33">
        <v>143746.76620000001</v>
      </c>
      <c r="DE762" s="33">
        <v>135029.35680000001</v>
      </c>
      <c r="DF762" s="33">
        <v>135549.65609999999</v>
      </c>
      <c r="DG762" s="33">
        <v>139850.7702</v>
      </c>
      <c r="DH762" s="33">
        <v>147605.6765</v>
      </c>
      <c r="DI762" s="33">
        <v>138631.00659999999</v>
      </c>
      <c r="DJ762" s="33">
        <v>139164.99979999999</v>
      </c>
      <c r="DK762" s="33">
        <v>143594.16500000001</v>
      </c>
      <c r="DL762" s="33">
        <v>151431.59659999999</v>
      </c>
      <c r="DM762" s="33">
        <v>142203.19</v>
      </c>
      <c r="DN762" s="33">
        <v>142751.7518</v>
      </c>
      <c r="DO762" s="33">
        <v>147307.14689999999</v>
      </c>
      <c r="DP762" s="33">
        <v>154810.85089999999</v>
      </c>
      <c r="DQ762" s="33">
        <v>145355.5754</v>
      </c>
      <c r="DR762" s="33">
        <v>145917.08100000001</v>
      </c>
      <c r="DS762" s="33">
        <v>150585.05559999999</v>
      </c>
      <c r="DT762" s="33">
        <v>158200.98560000001</v>
      </c>
      <c r="DU762" s="33">
        <v>148516.38250000001</v>
      </c>
      <c r="DV762" s="33">
        <v>149090.0325</v>
      </c>
      <c r="DW762" s="33">
        <v>153872.0613</v>
      </c>
      <c r="DX762" s="33">
        <v>161604.4056</v>
      </c>
      <c r="DY762" s="33">
        <v>151688.0387</v>
      </c>
      <c r="DZ762" s="33">
        <v>152274.4437</v>
      </c>
      <c r="EA762" s="33">
        <v>157171.6159</v>
      </c>
      <c r="EB762" s="33">
        <v>165074.9552</v>
      </c>
      <c r="EC762" s="33">
        <v>154919.3738</v>
      </c>
      <c r="ED762" s="33">
        <v>155518.13740000001</v>
      </c>
      <c r="EE762" s="33">
        <v>160534.58230000001</v>
      </c>
      <c r="EF762" s="33">
        <v>168614.61550000001</v>
      </c>
      <c r="EG762" s="33">
        <v>158214.73209999999</v>
      </c>
      <c r="EH762" s="33">
        <v>158825.52179999999</v>
      </c>
      <c r="EI762" s="33">
        <v>163964.46549999999</v>
      </c>
      <c r="EJ762" s="33">
        <v>172178.0595</v>
      </c>
      <c r="EK762" s="33">
        <v>161531.04699999999</v>
      </c>
      <c r="EL762" s="33">
        <v>162153.39550000001</v>
      </c>
      <c r="EM762" s="33">
        <v>167417.0491</v>
      </c>
      <c r="EN762" s="33">
        <v>175710.1312</v>
      </c>
      <c r="EO762" s="33">
        <v>164814.60740000001</v>
      </c>
      <c r="EP762" s="33">
        <v>165449.20069999999</v>
      </c>
      <c r="EQ762" s="33">
        <v>170837.299</v>
      </c>
      <c r="ER762" s="33">
        <v>179590.79819999999</v>
      </c>
      <c r="ES762" s="33">
        <v>168413.67569999999</v>
      </c>
      <c r="ET762" s="33">
        <v>169062.08850000001</v>
      </c>
      <c r="EU762" s="33">
        <v>174587.9964</v>
      </c>
      <c r="EV762" s="33">
        <v>183320.03400000001</v>
      </c>
      <c r="EW762" s="33">
        <v>171871.4338</v>
      </c>
      <c r="EX762" s="33">
        <v>172532.8377</v>
      </c>
      <c r="EY762" s="33">
        <v>178193.36259999999</v>
      </c>
      <c r="EZ762" s="33">
        <v>187005.1752</v>
      </c>
      <c r="FA762" s="33">
        <v>175289.549</v>
      </c>
      <c r="FB762" s="33">
        <v>175963.85459999999</v>
      </c>
      <c r="FC762" s="33">
        <v>181757.70860000001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45494.94702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42819.361369999999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43594.465620000003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44215.422809999996</v>
      </c>
      <c r="Q4" s="1">
        <f>PLANEL_GerCrit_Trim_Resultado!AD245</f>
        <v>41324.813889999998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48124.24624</v>
      </c>
      <c r="U4" s="1">
        <f>PLANEL_GerCrit_Trim_Resultado!AH245</f>
        <v>44955.00086</v>
      </c>
      <c r="V4" s="1">
        <f>PLANEL_GerCrit_Trim_Resultado!AI245</f>
        <v>45890.538529999998</v>
      </c>
      <c r="W4" s="1">
        <f>PLANEL_GerCrit_Trim_Resultado!AJ245</f>
        <v>60659.813000000002</v>
      </c>
      <c r="X4" s="1">
        <f>PLANEL_GerCrit_Trim_Resultado!AK245</f>
        <v>51134.66532</v>
      </c>
      <c r="Y4" s="1">
        <f>PLANEL_GerCrit_Trim_Resultado!AL245</f>
        <v>47735.63983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53422.390579999999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54391.689769999997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55037.038330000003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57078.541129999998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57627.764669999997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61831.483760000003</v>
      </c>
      <c r="AV4" s="1">
        <f>PLANEL_GerCrit_Trim_Resultado!BI245</f>
        <v>59167.691789999997</v>
      </c>
      <c r="AW4" s="1">
        <f>PLANEL_GerCrit_Trim_Resultado!BJ245</f>
        <v>50990.601609999998</v>
      </c>
      <c r="AX4" s="1">
        <f>PLANEL_GerCrit_Trim_Resultado!BK245</f>
        <v>48978.764439999999</v>
      </c>
      <c r="AY4" s="1">
        <f>PLANEL_GerCrit_Trim_Resultado!BL245</f>
        <v>61831.483760000003</v>
      </c>
      <c r="AZ4" s="1">
        <f>PLANEL_GerCrit_Trim_Resultado!BM245</f>
        <v>59230.815569999999</v>
      </c>
      <c r="BA4" s="1">
        <f>PLANEL_GerCrit_Trim_Resultado!BN245</f>
        <v>50990.601609999998</v>
      </c>
      <c r="BB4" s="1">
        <f>PLANEL_GerCrit_Trim_Resultado!BO245</f>
        <v>48978.764439999999</v>
      </c>
      <c r="BC4" s="1">
        <f>PLANEL_GerCrit_Trim_Resultado!BP245</f>
        <v>63549.525000000001</v>
      </c>
      <c r="BD4" s="1">
        <f>PLANEL_GerCrit_Trim_Resultado!BQ245</f>
        <v>60631.020810000002</v>
      </c>
      <c r="BE4" s="1">
        <f>PLANEL_GerCrit_Trim_Resultado!BR245</f>
        <v>52223.497049999998</v>
      </c>
      <c r="BF4" s="1">
        <f>PLANEL_GerCrit_Trim_Resultado!BS245</f>
        <v>50511.57501</v>
      </c>
      <c r="BG4" s="1">
        <f>PLANEL_GerCrit_Trim_Resultado!BT245</f>
        <v>63657.949280000001</v>
      </c>
      <c r="BH4" s="1">
        <f>PLANEL_GerCrit_Trim_Resultado!BU245</f>
        <v>62187.192490000001</v>
      </c>
      <c r="BI4" s="1">
        <f>PLANEL_GerCrit_Trim_Resultado!BV245</f>
        <v>52270.75705</v>
      </c>
      <c r="BJ4" s="1">
        <f>PLANEL_GerCrit_Trim_Resultado!BW245</f>
        <v>50586.897040000003</v>
      </c>
      <c r="BK4" s="1">
        <f>PLANEL_GerCrit_Trim_Resultado!BX245</f>
        <v>63657.949280000001</v>
      </c>
      <c r="BL4" s="1">
        <f>PLANEL_GerCrit_Trim_Resultado!BY245</f>
        <v>61272.840909999999</v>
      </c>
      <c r="BM4" s="1">
        <f>PLANEL_GerCrit_Trim_Resultado!BZ245</f>
        <v>51645.672630000001</v>
      </c>
      <c r="BN4" s="1">
        <f>PLANEL_GerCrit_Trim_Resultado!CA245</f>
        <v>50586.897040000003</v>
      </c>
      <c r="BO4" s="1">
        <f>PLANEL_GerCrit_Trim_Resultado!CB245</f>
        <v>63657.949280000001</v>
      </c>
      <c r="BP4" s="1">
        <f>PLANEL_GerCrit_Trim_Resultado!CC245</f>
        <v>62187.192490000001</v>
      </c>
      <c r="BQ4" s="1">
        <f>PLANEL_GerCrit_Trim_Resultado!CD245</f>
        <v>51638.544860000002</v>
      </c>
      <c r="BR4" s="1">
        <f>PLANEL_GerCrit_Trim_Resultado!CE245</f>
        <v>50586.897040000003</v>
      </c>
      <c r="BS4" s="1">
        <f>PLANEL_GerCrit_Trim_Resultado!CF245</f>
        <v>63731.905050000001</v>
      </c>
      <c r="BT4" s="1">
        <f>PLANEL_GerCrit_Trim_Resultado!CG245</f>
        <v>62253.272250000002</v>
      </c>
      <c r="BU4" s="1">
        <f>PLANEL_GerCrit_Trim_Resultado!CH245</f>
        <v>51658.357819999997</v>
      </c>
      <c r="BV4" s="1">
        <f>PLANEL_GerCrit_Trim_Resultado!CI245</f>
        <v>50618.812810000003</v>
      </c>
      <c r="BW4" s="1">
        <f>PLANEL_GerCrit_Trim_Resultado!CJ245</f>
        <v>64635.04666</v>
      </c>
      <c r="BX4" s="1">
        <f>PLANEL_GerCrit_Trim_Resultado!CK245</f>
        <v>63090.480609999999</v>
      </c>
      <c r="BY4" s="1">
        <f>PLANEL_GerCrit_Trim_Resultado!CL245</f>
        <v>51950.689010000002</v>
      </c>
      <c r="BZ4" s="1">
        <f>PLANEL_GerCrit_Trim_Resultado!CM245</f>
        <v>51000.394869999996</v>
      </c>
      <c r="CA4" s="1">
        <f>PLANEL_GerCrit_Trim_Resultado!CN245</f>
        <v>66043.671579999995</v>
      </c>
      <c r="CB4" s="1">
        <f>PLANEL_GerCrit_Trim_Resultado!CO245</f>
        <v>64413.035750000003</v>
      </c>
      <c r="CC4" s="1">
        <f>PLANEL_GerCrit_Trim_Resultado!CP245</f>
        <v>52417.759919999997</v>
      </c>
      <c r="CD4" s="1">
        <f>PLANEL_GerCrit_Trim_Resultado!CQ245</f>
        <v>51591.017359999998</v>
      </c>
      <c r="CE4" s="1">
        <f>PLANEL_GerCrit_Trim_Resultado!CR245</f>
        <v>66075.002250000005</v>
      </c>
      <c r="CF4" s="1">
        <f>PLANEL_GerCrit_Trim_Resultado!CS245</f>
        <v>64440.901169999997</v>
      </c>
      <c r="CG4" s="1">
        <f>PLANEL_GerCrit_Trim_Resultado!CT245</f>
        <v>52420.815739999998</v>
      </c>
      <c r="CH4" s="1">
        <f>PLANEL_GerCrit_Trim_Resultado!CU245</f>
        <v>51604.572939999998</v>
      </c>
      <c r="CI4" s="1">
        <f>PLANEL_GerCrit_Trim_Resultado!CV245</f>
        <v>66423.808919999996</v>
      </c>
      <c r="CJ4" s="1">
        <f>PLANEL_GerCrit_Trim_Resultado!CW245</f>
        <v>64727.631589999997</v>
      </c>
      <c r="CK4" s="1">
        <f>PLANEL_GerCrit_Trim_Resultado!CX245</f>
        <v>52606.401299999998</v>
      </c>
      <c r="CL4" s="1">
        <f>PLANEL_GerCrit_Trim_Resultado!CY245</f>
        <v>51831.742879999998</v>
      </c>
      <c r="CM4" s="1">
        <f>PLANEL_GerCrit_Trim_Resultado!CZ245</f>
        <v>66423.808919999996</v>
      </c>
      <c r="CN4" s="1">
        <f>PLANEL_GerCrit_Trim_Resultado!DA245</f>
        <v>64727.631589999997</v>
      </c>
      <c r="CO4" s="1">
        <f>PLANEL_GerCrit_Trim_Resultado!DB245</f>
        <v>52602.536030000003</v>
      </c>
      <c r="CP4" s="1">
        <f>PLANEL_GerCrit_Trim_Resultado!DC245</f>
        <v>51831.742879999998</v>
      </c>
      <c r="CQ4" s="1">
        <f>PLANEL_GerCrit_Trim_Resultado!DD245</f>
        <v>66423.808919999996</v>
      </c>
      <c r="CR4" s="1">
        <f>PLANEL_GerCrit_Trim_Resultado!DE245</f>
        <v>64727.631589999997</v>
      </c>
      <c r="CS4" s="1">
        <f>PLANEL_GerCrit_Trim_Resultado!DF245</f>
        <v>52601.114679999999</v>
      </c>
      <c r="CT4" s="1">
        <f>PLANEL_GerCrit_Trim_Resultado!DG245</f>
        <v>51831.742879999998</v>
      </c>
      <c r="CU4" s="1">
        <f>PLANEL_GerCrit_Trim_Resultado!DH245</f>
        <v>66737.868449999994</v>
      </c>
      <c r="CV4" s="1">
        <f>PLANEL_GerCrit_Trim_Resultado!DI245</f>
        <v>64968.947070000002</v>
      </c>
      <c r="CW4" s="1">
        <f>PLANEL_GerCrit_Trim_Resultado!DJ245</f>
        <v>53458.03544</v>
      </c>
      <c r="CX4" s="1">
        <f>PLANEL_GerCrit_Trim_Resultado!DK245</f>
        <v>52082.284970000001</v>
      </c>
      <c r="CY4" s="68">
        <f>PLANEL_GerCrit_Trim_Resultado!DL245</f>
        <v>66737.868449999994</v>
      </c>
      <c r="CZ4" s="68">
        <f>PLANEL_GerCrit_Trim_Resultado!DM245</f>
        <v>64968.947070000002</v>
      </c>
      <c r="DA4" s="68">
        <f>PLANEL_GerCrit_Trim_Resultado!DN245</f>
        <v>52187.712679999997</v>
      </c>
      <c r="DB4" s="68">
        <f>PLANEL_GerCrit_Trim_Resultado!DO245</f>
        <v>52082.284970000001</v>
      </c>
      <c r="DC4" s="1">
        <f>PLANEL_GerCrit_Trim_Resultado!DP245</f>
        <v>66737.868449999994</v>
      </c>
      <c r="DD4" s="1">
        <f>PLANEL_GerCrit_Trim_Resultado!DQ245</f>
        <v>64968.947070000002</v>
      </c>
      <c r="DE4" s="1">
        <f>PLANEL_GerCrit_Trim_Resultado!DR245</f>
        <v>52183.714059999998</v>
      </c>
      <c r="DF4" s="1">
        <f>PLANEL_GerCrit_Trim_Resultado!DS245</f>
        <v>52082.284970000001</v>
      </c>
      <c r="DG4" s="1">
        <f>PLANEL_GerCrit_Trim_Resultado!DT245</f>
        <v>66737.868449999994</v>
      </c>
      <c r="DH4" s="1">
        <f>PLANEL_GerCrit_Trim_Resultado!DU245</f>
        <v>64968.947070000002</v>
      </c>
      <c r="DI4" s="1">
        <f>PLANEL_GerCrit_Trim_Resultado!DV245</f>
        <v>52180.503909999999</v>
      </c>
      <c r="DJ4" s="1">
        <f>PLANEL_GerCrit_Trim_Resultado!DW245</f>
        <v>52082.284970000001</v>
      </c>
      <c r="DK4" s="1">
        <f>PLANEL_GerCrit_Trim_Resultado!DX245</f>
        <v>66737.868449999994</v>
      </c>
      <c r="DL4" s="1">
        <f>PLANEL_GerCrit_Trim_Resultado!DY245</f>
        <v>64968.947070000002</v>
      </c>
      <c r="DM4" s="1">
        <f>PLANEL_GerCrit_Trim_Resultado!DZ245</f>
        <v>52177.269789999998</v>
      </c>
      <c r="DN4" s="1">
        <f>PLANEL_GerCrit_Trim_Resultado!EA245</f>
        <v>52082.284970000001</v>
      </c>
      <c r="DO4" s="1">
        <f>PLANEL_GerCrit_Trim_Resultado!EB245</f>
        <v>66737.868449999994</v>
      </c>
      <c r="DP4" s="1">
        <f>PLANEL_GerCrit_Trim_Resultado!EC245</f>
        <v>64968.947070000002</v>
      </c>
      <c r="DQ4" s="1">
        <f>PLANEL_GerCrit_Trim_Resultado!ED245</f>
        <v>52173.97077</v>
      </c>
      <c r="DR4" s="1">
        <f>PLANEL_GerCrit_Trim_Resultado!EE245</f>
        <v>52082.284970000001</v>
      </c>
      <c r="DS4" s="1">
        <f>PLANEL_GerCrit_Trim_Resultado!EF245</f>
        <v>66737.868449999994</v>
      </c>
      <c r="DT4" s="1">
        <f>PLANEL_GerCrit_Trim_Resultado!EG245</f>
        <v>64968.947070000002</v>
      </c>
      <c r="DU4" s="1">
        <f>PLANEL_GerCrit_Trim_Resultado!EH245</f>
        <v>52169.856630000002</v>
      </c>
      <c r="DV4" s="1">
        <f>PLANEL_GerCrit_Trim_Resultado!EI245</f>
        <v>52082.284970000001</v>
      </c>
      <c r="DW4" s="1">
        <f>PLANEL_GerCrit_Trim_Resultado!EJ245</f>
        <v>66737.868449999994</v>
      </c>
      <c r="DX4" s="1">
        <f>PLANEL_GerCrit_Trim_Resultado!EK245</f>
        <v>64968.947070000002</v>
      </c>
      <c r="DY4" s="1">
        <f>PLANEL_GerCrit_Trim_Resultado!EL245</f>
        <v>52166.209600000002</v>
      </c>
      <c r="DZ4" s="1">
        <f>PLANEL_GerCrit_Trim_Resultado!EM245</f>
        <v>52082.284970000001</v>
      </c>
      <c r="EA4" s="1">
        <f>PLANEL_GerCrit_Trim_Resultado!EN245</f>
        <v>66737.868449999994</v>
      </c>
      <c r="EB4" s="1">
        <f>PLANEL_GerCrit_Trim_Resultado!EO245</f>
        <v>64968.947070000002</v>
      </c>
      <c r="EC4" s="1">
        <f>PLANEL_GerCrit_Trim_Resultado!EP245</f>
        <v>52014.582369999996</v>
      </c>
      <c r="ED4" s="1">
        <f>PLANEL_GerCrit_Trim_Resultado!EQ245</f>
        <v>52082.284970000001</v>
      </c>
      <c r="EE4" s="1">
        <f>PLANEL_GerCrit_Trim_Resultado!ER245</f>
        <v>66737.868449999994</v>
      </c>
      <c r="EF4" s="1">
        <f>PLANEL_GerCrit_Trim_Resultado!ES245</f>
        <v>64968.947070000002</v>
      </c>
      <c r="EG4" s="1">
        <f>PLANEL_GerCrit_Trim_Resultado!ET245</f>
        <v>49502.476170000002</v>
      </c>
      <c r="EH4" s="1">
        <f>PLANEL_GerCrit_Trim_Resultado!EU245</f>
        <v>52082.284970000001</v>
      </c>
      <c r="EI4" s="1">
        <f>PLANEL_GerCrit_Trim_Resultado!EV245</f>
        <v>66829.891730000003</v>
      </c>
      <c r="EJ4" s="1">
        <f>PLANEL_GerCrit_Trim_Resultado!EW245</f>
        <v>65049.729529999997</v>
      </c>
      <c r="EK4" s="1">
        <f>PLANEL_GerCrit_Trim_Resultado!EX245</f>
        <v>46934.111810000002</v>
      </c>
      <c r="EL4" s="1">
        <f>PLANEL_GerCrit_Trim_Resultado!EY245</f>
        <v>52145.905919999997</v>
      </c>
      <c r="EM4" s="1">
        <f>PLANEL_GerCrit_Trim_Resultado!EZ245</f>
        <v>66891.578689999995</v>
      </c>
      <c r="EN4" s="1">
        <f>PLANEL_GerCrit_Trim_Resultado!FA245</f>
        <v>65105.752079999998</v>
      </c>
      <c r="EO4" s="1">
        <f>PLANEL_GerCrit_Trim_Resultado!FB245</f>
        <v>46367.290569999997</v>
      </c>
      <c r="EP4" s="1">
        <f>PLANEL_GerCrit_Trim_Resultado!FC245</f>
        <v>52196.236649999999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2649.7585840000002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3353.5310789999999</v>
      </c>
      <c r="Q5" s="1">
        <f>PLANEL_GerCrit_Trim_Resultado!AD257</f>
        <v>2673.1799569999998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3322.7637300000001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4712.3031069999997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6069.2321480000001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6744.5479050000004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7488.4721140000001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7533.3436380000003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7262.2809429999998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6493.2085950000001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7535.31484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7938.5063689999997</v>
      </c>
      <c r="BP5" s="1">
        <f>PLANEL_GerCrit_Trim_Resultado!CC257</f>
        <v>7535.31484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7535.31484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7535.31484</v>
      </c>
      <c r="BY5" s="1">
        <f>PLANEL_GerCrit_Trim_Resultado!CL257</f>
        <v>6399.1372419999998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7535.31484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7535.31484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7535.31484</v>
      </c>
      <c r="DA5" s="68">
        <f>PLANEL_GerCrit_Trim_Resultado!DN257</f>
        <v>6399.1372419999998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7535.31484</v>
      </c>
      <c r="DE5" s="1">
        <f>PLANEL_GerCrit_Trim_Resultado!DR257</f>
        <v>6399.1372419999998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7535.31484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6399.1372419999998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7535.31484</v>
      </c>
      <c r="DQ5" s="1">
        <f>PLANEL_GerCrit_Trim_Resultado!ED257</f>
        <v>6399.1372419999998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7535.31484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6399.1372419999998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6342.3860999999997</v>
      </c>
      <c r="EH5" s="1">
        <f>PLANEL_GerCrit_Trim_Resultado!EU257</f>
        <v>6983.5825960000002</v>
      </c>
      <c r="EI5" s="1">
        <f>PLANEL_GerCrit_Trim_Resultado!EV257</f>
        <v>8236.9515310000006</v>
      </c>
      <c r="EJ5" s="1">
        <f>PLANEL_GerCrit_Trim_Resultado!EW257</f>
        <v>7816.6802029999999</v>
      </c>
      <c r="EK5" s="1">
        <f>PLANEL_GerCrit_Trim_Resultado!EX257</f>
        <v>6479.8335219999999</v>
      </c>
      <c r="EL5" s="1">
        <f>PLANEL_GerCrit_Trim_Resultado!EY257</f>
        <v>7216.4626049999997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453.38260880000001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1591.570588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7471.7746280000001</v>
      </c>
      <c r="AI8" s="18">
        <f>PLANEL_GerCrit_Trim_Resultado!AV113+PLANEL_GerCrit_Trim_Resultado!AV125+PLANEL_GerCrit_Trim_Resultado!AV137</f>
        <v>6352.9299179999998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5160.3839889999999</v>
      </c>
      <c r="AL8" s="18">
        <f>PLANEL_GerCrit_Trim_Resultado!AY113+PLANEL_GerCrit_Trim_Resultado!AY125+PLANEL_GerCrit_Trim_Resultado!AY137</f>
        <v>7819.0774110000002</v>
      </c>
      <c r="AM8" s="18">
        <f>PLANEL_GerCrit_Trim_Resultado!AZ113+PLANEL_GerCrit_Trim_Resultado!AZ125+PLANEL_GerCrit_Trim_Resultado!AZ137</f>
        <v>6556.4648289999996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8158.6289299999999</v>
      </c>
      <c r="AQ8" s="18">
        <f>PLANEL_GerCrit_Trim_Resultado!BD113+PLANEL_GerCrit_Trim_Resultado!BD125+PLANEL_GerCrit_Trim_Resultado!BD137</f>
        <v>5187.9677540000002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5946.0502399999996</v>
      </c>
      <c r="AU8" s="18">
        <f>PLANEL_GerCrit_Trim_Resultado!BH113+PLANEL_GerCrit_Trim_Resultado!BH125+PLANEL_GerCrit_Trim_Resultado!BH137</f>
        <v>5521.514502</v>
      </c>
      <c r="AV8" s="18">
        <f>PLANEL_GerCrit_Trim_Resultado!BI113+PLANEL_GerCrit_Trim_Resultado!BI125+PLANEL_GerCrit_Trim_Resultado!BI137</f>
        <v>2314.0967369999998</v>
      </c>
      <c r="AW8" s="18">
        <f>PLANEL_GerCrit_Trim_Resultado!BJ113+PLANEL_GerCrit_Trim_Resultado!BJ125+PLANEL_GerCrit_Trim_Resultado!BJ137</f>
        <v>3718.5855339999998</v>
      </c>
      <c r="AX8" s="18">
        <f>PLANEL_GerCrit_Trim_Resultado!BK113+PLANEL_GerCrit_Trim_Resultado!BK125+PLANEL_GerCrit_Trim_Resultado!BK137</f>
        <v>5749.1485750000002</v>
      </c>
      <c r="AY8" s="18">
        <f>PLANEL_GerCrit_Trim_Resultado!BL113+PLANEL_GerCrit_Trim_Resultado!BL125+PLANEL_GerCrit_Trim_Resultado!BL137</f>
        <v>4872.6319530000001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3474.492248</v>
      </c>
      <c r="BB8" s="18">
        <f>PLANEL_GerCrit_Trim_Resultado!BO113+PLANEL_GerCrit_Trim_Resultado!BO125+PLANEL_GerCrit_Trim_Resultado!BO137</f>
        <v>5749.1485750000002</v>
      </c>
      <c r="BC8" s="18">
        <f>PLANEL_GerCrit_Trim_Resultado!BP113+PLANEL_GerCrit_Trim_Resultado!BP125+PLANEL_GerCrit_Trim_Resultado!BP137</f>
        <v>4915.6306860000004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3392.141662</v>
      </c>
      <c r="BF8" s="18">
        <f>PLANEL_GerCrit_Trim_Resultado!BS113+PLANEL_GerCrit_Trim_Resultado!BS125+PLANEL_GerCrit_Trim_Resultado!BS137</f>
        <v>5584.4474030000001</v>
      </c>
      <c r="BG8" s="18">
        <f>PLANEL_GerCrit_Trim_Resultado!BT113+PLANEL_GerCrit_Trim_Resultado!BT125+PLANEL_GerCrit_Trim_Resultado!BT137</f>
        <v>4978.3873050000002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3392.141662</v>
      </c>
      <c r="BJ8" s="18">
        <f>PLANEL_GerCrit_Trim_Resultado!BW113+PLANEL_GerCrit_Trim_Resultado!BW125+PLANEL_GerCrit_Trim_Resultado!BW137</f>
        <v>5584.4474030000001</v>
      </c>
      <c r="BK8" s="18">
        <f>PLANEL_GerCrit_Trim_Resultado!BX113+PLANEL_GerCrit_Trim_Resultado!BX125+PLANEL_GerCrit_Trim_Resultado!BX137</f>
        <v>5293.2411199999997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3077.9609150000001</v>
      </c>
      <c r="BN8" s="18">
        <f>PLANEL_GerCrit_Trim_Resultado!CA113+PLANEL_GerCrit_Trim_Resultado!CA125+PLANEL_GerCrit_Trim_Resultado!CA137</f>
        <v>5584.4474030000001</v>
      </c>
      <c r="BO8" s="18">
        <f>PLANEL_GerCrit_Trim_Resultado!CB113+PLANEL_GerCrit_Trim_Resultado!CB125+PLANEL_GerCrit_Trim_Resultado!CB137</f>
        <v>4936.0696960000005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5081.9560380000003</v>
      </c>
      <c r="BS8" s="18">
        <f>PLANEL_GerCrit_Trim_Resultado!CF113+PLANEL_GerCrit_Trim_Resultado!CF125+PLANEL_GerCrit_Trim_Resultado!CF137</f>
        <v>5622.9865770000006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2962.4509992000003</v>
      </c>
      <c r="BV8" s="18">
        <f>PLANEL_GerCrit_Trim_Resultado!CI113+PLANEL_GerCrit_Trim_Resultado!CI125+PLANEL_GerCrit_Trim_Resultado!CI137</f>
        <v>5622.9865770000006</v>
      </c>
      <c r="BW8" s="18">
        <f>PLANEL_GerCrit_Trim_Resultado!CJ113+PLANEL_GerCrit_Trim_Resultado!CJ125+PLANEL_GerCrit_Trim_Resultado!CJ137</f>
        <v>6309.9034580000007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6309.9034580000007</v>
      </c>
      <c r="CA8" s="18">
        <f>PLANEL_GerCrit_Trim_Resultado!CN113+PLANEL_GerCrit_Trim_Resultado!CN125+PLANEL_GerCrit_Trim_Resultado!CN137</f>
        <v>5533.1851219999999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1309.29546781</v>
      </c>
      <c r="CD8" s="18">
        <f>PLANEL_GerCrit_Trim_Resultado!CQ113+PLANEL_GerCrit_Trim_Resultado!CQ125+PLANEL_GerCrit_Trim_Resultado!CQ137</f>
        <v>6007.6806429999997</v>
      </c>
      <c r="CE8" s="18">
        <f>PLANEL_GerCrit_Trim_Resultado!CR113+PLANEL_GerCrit_Trim_Resultado!CR125+PLANEL_GerCrit_Trim_Resultado!CR137</f>
        <v>6518.9089100000001</v>
      </c>
      <c r="CF8" s="18">
        <f>PLANEL_GerCrit_Trim_Resultado!CS113+PLANEL_GerCrit_Trim_Resultado!CS125+PLANEL_GerCrit_Trim_Resultado!CS137</f>
        <v>1030.341905</v>
      </c>
      <c r="CG8" s="18">
        <f>PLANEL_GerCrit_Trim_Resultado!CT113+PLANEL_GerCrit_Trim_Resultado!CT125+PLANEL_GerCrit_Trim_Resultado!CT137</f>
        <v>2734.8305959999998</v>
      </c>
      <c r="CH8" s="18">
        <f>PLANEL_GerCrit_Trim_Resultado!CU113+PLANEL_GerCrit_Trim_Resultado!CU125+PLANEL_GerCrit_Trim_Resultado!CU137</f>
        <v>6694.5975240000007</v>
      </c>
      <c r="CI8" s="18">
        <f>PLANEL_GerCrit_Trim_Resultado!CV113+PLANEL_GerCrit_Trim_Resultado!CV125+PLANEL_GerCrit_Trim_Resultado!CV137</f>
        <v>7381.5144049999999</v>
      </c>
      <c r="CJ8" s="18">
        <f>PLANEL_GerCrit_Trim_Resultado!CW113+PLANEL_GerCrit_Trim_Resultado!CW125+PLANEL_GerCrit_Trim_Resultado!CW137</f>
        <v>1777.044639</v>
      </c>
      <c r="CK8" s="18">
        <f>PLANEL_GerCrit_Trim_Resultado!CX113+PLANEL_GerCrit_Trim_Resultado!CX125+PLANEL_GerCrit_Trim_Resultado!CX137</f>
        <v>3342.5555119999999</v>
      </c>
      <c r="CL8" s="18">
        <f>PLANEL_GerCrit_Trim_Resultado!CY113+PLANEL_GerCrit_Trim_Resultado!CY125+PLANEL_GerCrit_Trim_Resultado!CY137</f>
        <v>7381.5144049999999</v>
      </c>
      <c r="CM8" s="18">
        <f>PLANEL_GerCrit_Trim_Resultado!CZ113+PLANEL_GerCrit_Trim_Resultado!CZ125+PLANEL_GerCrit_Trim_Resultado!CZ137</f>
        <v>7545.9960739999997</v>
      </c>
      <c r="CN8" s="18">
        <f>PLANEL_GerCrit_Trim_Resultado!DA113+PLANEL_GerCrit_Trim_Resultado!DA125+PLANEL_GerCrit_Trim_Resultado!DA137</f>
        <v>2644.93255</v>
      </c>
      <c r="CO8" s="18">
        <f>PLANEL_GerCrit_Trim_Resultado!DB113+PLANEL_GerCrit_Trim_Resultado!DB125+PLANEL_GerCrit_Trim_Resultado!DB137</f>
        <v>2406.2295478000001</v>
      </c>
      <c r="CP8" s="18">
        <f>PLANEL_GerCrit_Trim_Resultado!DC113+PLANEL_GerCrit_Trim_Resultado!DC125+PLANEL_GerCrit_Trim_Resultado!DC137</f>
        <v>7545.9960739999997</v>
      </c>
      <c r="CQ8" s="18">
        <f>PLANEL_GerCrit_Trim_Resultado!DD113+PLANEL_GerCrit_Trim_Resultado!DD125+PLANEL_GerCrit_Trim_Resultado!DD137</f>
        <v>8059.2314539999998</v>
      </c>
      <c r="CR8" s="18">
        <f>PLANEL_GerCrit_Trim_Resultado!DE113+PLANEL_GerCrit_Trim_Resultado!DE125+PLANEL_GerCrit_Trim_Resultado!DE137</f>
        <v>1329.801606</v>
      </c>
      <c r="CS8" s="18">
        <f>PLANEL_GerCrit_Trim_Resultado!DF113+PLANEL_GerCrit_Trim_Resultado!DF125+PLANEL_GerCrit_Trim_Resultado!DF137</f>
        <v>1399.2522999</v>
      </c>
      <c r="CT8" s="18">
        <f>PLANEL_GerCrit_Trim_Resultado!DG113+PLANEL_GerCrit_Trim_Resultado!DG125+PLANEL_GerCrit_Trim_Resultado!DG137</f>
        <v>8232.9129549999998</v>
      </c>
      <c r="CU8" s="18">
        <f>PLANEL_GerCrit_Trim_Resultado!DH113+PLANEL_GerCrit_Trim_Resultado!DH125+PLANEL_GerCrit_Trim_Resultado!DH137</f>
        <v>9039.642577999999</v>
      </c>
      <c r="CV8" s="18">
        <f>PLANEL_GerCrit_Trim_Resultado!DI113+PLANEL_GerCrit_Trim_Resultado!DI125+PLANEL_GerCrit_Trim_Resultado!DI137</f>
        <v>4154.7994079999999</v>
      </c>
      <c r="CW8" s="18">
        <f>PLANEL_GerCrit_Trim_Resultado!DJ113+PLANEL_GerCrit_Trim_Resultado!DJ125+PLANEL_GerCrit_Trim_Resultado!DJ137</f>
        <v>5230.8485359999995</v>
      </c>
      <c r="CX8" s="18">
        <f>PLANEL_GerCrit_Trim_Resultado!DK113+PLANEL_GerCrit_Trim_Resultado!DK125+PLANEL_GerCrit_Trim_Resultado!DK137</f>
        <v>8893.7562360000011</v>
      </c>
      <c r="CY8" s="69">
        <f>PLANEL_GerCrit_Trim_Resultado!DL113+PLANEL_GerCrit_Trim_Resultado!DL125+PLANEL_GerCrit_Trim_Resultado!DL137</f>
        <v>9578.3256180000008</v>
      </c>
      <c r="CZ8" s="69">
        <f>PLANEL_GerCrit_Trim_Resultado!DM113+PLANEL_GerCrit_Trim_Resultado!DM125+PLANEL_GerCrit_Trim_Resultado!DM137</f>
        <v>1652.9120909999999</v>
      </c>
      <c r="DA8" s="69">
        <f>PLANEL_GerCrit_Trim_Resultado!DN113+PLANEL_GerCrit_Trim_Resultado!DN125+PLANEL_GerCrit_Trim_Resultado!DN137</f>
        <v>2252.2495858000002</v>
      </c>
      <c r="DB8" s="69">
        <f>PLANEL_GerCrit_Trim_Resultado!DO113+PLANEL_GerCrit_Trim_Resultado!DO125+PLANEL_GerCrit_Trim_Resultado!DO137</f>
        <v>9580.6731170000003</v>
      </c>
      <c r="DC8" s="18">
        <f>PLANEL_GerCrit_Trim_Resultado!DP113+PLANEL_GerCrit_Trim_Resultado!DP125+PLANEL_GerCrit_Trim_Resultado!DP137</f>
        <v>8428.7456305899996</v>
      </c>
      <c r="DD8" s="18">
        <f>PLANEL_GerCrit_Trim_Resultado!DQ113+PLANEL_GerCrit_Trim_Resultado!DQ125+PLANEL_GerCrit_Trim_Resultado!DQ137</f>
        <v>1772.7335932999999</v>
      </c>
      <c r="DE8" s="18">
        <f>PLANEL_GerCrit_Trim_Resultado!DR113+PLANEL_GerCrit_Trim_Resultado!DR125+PLANEL_GerCrit_Trim_Resultado!DR137</f>
        <v>2048.7057938900002</v>
      </c>
      <c r="DF8" s="18">
        <f>PLANEL_GerCrit_Trim_Resultado!DS113+PLANEL_GerCrit_Trim_Resultado!DS125+PLANEL_GerCrit_Trim_Resultado!DS137</f>
        <v>8428.7456305899996</v>
      </c>
      <c r="DG8" s="18">
        <f>PLANEL_GerCrit_Trim_Resultado!DT113+PLANEL_GerCrit_Trim_Resultado!DT125+PLANEL_GerCrit_Trim_Resultado!DT137</f>
        <v>8687.0446164999994</v>
      </c>
      <c r="DH8" s="18">
        <f>PLANEL_GerCrit_Trim_Resultado!DU113+PLANEL_GerCrit_Trim_Resultado!DU125+PLANEL_GerCrit_Trim_Resultado!DU137</f>
        <v>863.45645989999991</v>
      </c>
      <c r="DI8" s="18">
        <f>PLANEL_GerCrit_Trim_Resultado!DV113+PLANEL_GerCrit_Trim_Resultado!DV125+PLANEL_GerCrit_Trim_Resultado!DV137</f>
        <v>2048.7057931999998</v>
      </c>
      <c r="DJ8" s="18">
        <f>PLANEL_GerCrit_Trim_Resultado!DW113+PLANEL_GerCrit_Trim_Resultado!DW125+PLANEL_GerCrit_Trim_Resultado!DW137</f>
        <v>8687.0446164999994</v>
      </c>
      <c r="DK8" s="18">
        <f>PLANEL_GerCrit_Trim_Resultado!DX113+PLANEL_GerCrit_Trim_Resultado!DX125+PLANEL_GerCrit_Trim_Resultado!DX137</f>
        <v>8949.2166366999991</v>
      </c>
      <c r="DL8" s="18">
        <f>PLANEL_GerCrit_Trim_Resultado!DY113+PLANEL_GerCrit_Trim_Resultado!DY125+PLANEL_GerCrit_Trim_Resultado!DY137</f>
        <v>2174.3975194999998</v>
      </c>
      <c r="DM8" s="18">
        <f>PLANEL_GerCrit_Trim_Resultado!DZ113+PLANEL_GerCrit_Trim_Resultado!DZ125+PLANEL_GerCrit_Trim_Resultado!DZ137</f>
        <v>1546.5458671000001</v>
      </c>
      <c r="DN8" s="18">
        <f>PLANEL_GerCrit_Trim_Resultado!EA113+PLANEL_GerCrit_Trim_Resultado!EA125+PLANEL_GerCrit_Trim_Resultado!EA137</f>
        <v>8949.2166366999991</v>
      </c>
      <c r="DO8" s="18">
        <f>PLANEL_GerCrit_Trim_Resultado!EB113+PLANEL_GerCrit_Trim_Resultado!EB125+PLANEL_GerCrit_Trim_Resultado!EB137</f>
        <v>9222.3804770999996</v>
      </c>
      <c r="DP8" s="18">
        <f>PLANEL_GerCrit_Trim_Resultado!EC113+PLANEL_GerCrit_Trim_Resultado!EC125+PLANEL_GerCrit_Trim_Resultado!EC137</f>
        <v>2850.4963209999996</v>
      </c>
      <c r="DQ8" s="18">
        <f>PLANEL_GerCrit_Trim_Resultado!ED113+PLANEL_GerCrit_Trim_Resultado!ED125+PLANEL_GerCrit_Trim_Resultado!ED137</f>
        <v>2048.7057937999998</v>
      </c>
      <c r="DR8" s="18">
        <f>PLANEL_GerCrit_Trim_Resultado!EE113+PLANEL_GerCrit_Trim_Resultado!EE125+PLANEL_GerCrit_Trim_Resultado!EE137</f>
        <v>9222.3804770999996</v>
      </c>
      <c r="DS8" s="18">
        <f>PLANEL_GerCrit_Trim_Resultado!EF113+PLANEL_GerCrit_Trim_Resultado!EF125+PLANEL_GerCrit_Trim_Resultado!EF137</f>
        <v>9512.1380730000001</v>
      </c>
      <c r="DT8" s="18">
        <f>PLANEL_GerCrit_Trim_Resultado!EG113+PLANEL_GerCrit_Trim_Resultado!EG125+PLANEL_GerCrit_Trim_Resultado!EG137</f>
        <v>1854.2503317999999</v>
      </c>
      <c r="DU8" s="18">
        <f>PLANEL_GerCrit_Trim_Resultado!EH113+PLANEL_GerCrit_Trim_Resultado!EH125+PLANEL_GerCrit_Trim_Resultado!EH137</f>
        <v>1904.8551364999998</v>
      </c>
      <c r="DV8" s="18">
        <f>PLANEL_GerCrit_Trim_Resultado!EI113+PLANEL_GerCrit_Trim_Resultado!EI125+PLANEL_GerCrit_Trim_Resultado!EI137</f>
        <v>9512.1380730000001</v>
      </c>
      <c r="DW8" s="18">
        <f>PLANEL_GerCrit_Trim_Resultado!EJ113+PLANEL_GerCrit_Trim_Resultado!EJ125+PLANEL_GerCrit_Trim_Resultado!EJ137</f>
        <v>10577.119392000001</v>
      </c>
      <c r="DX8" s="18">
        <f>PLANEL_GerCrit_Trim_Resultado!EK113+PLANEL_GerCrit_Trim_Resultado!EK125+PLANEL_GerCrit_Trim_Resultado!EK137</f>
        <v>3680.3361774999998</v>
      </c>
      <c r="DY8" s="18">
        <f>PLANEL_GerCrit_Trim_Resultado!EL113+PLANEL_GerCrit_Trim_Resultado!EL125+PLANEL_GerCrit_Trim_Resultado!EL137</f>
        <v>1904.8551365000001</v>
      </c>
      <c r="DZ8" s="18">
        <f>PLANEL_GerCrit_Trim_Resultado!EM113+PLANEL_GerCrit_Trim_Resultado!EM125+PLANEL_GerCrit_Trim_Resultado!EM137</f>
        <v>10577.119392000001</v>
      </c>
      <c r="EA8" s="18">
        <f>PLANEL_GerCrit_Trim_Resultado!EN113+PLANEL_GerCrit_Trim_Resultado!EN125+PLANEL_GerCrit_Trim_Resultado!EN137</f>
        <v>11306.136698</v>
      </c>
      <c r="EB8" s="18">
        <f>PLANEL_GerCrit_Trim_Resultado!EO113+PLANEL_GerCrit_Trim_Resultado!EO125+PLANEL_GerCrit_Trim_Resultado!EO137</f>
        <v>2080.2499550000002</v>
      </c>
      <c r="EC8" s="18">
        <f>PLANEL_GerCrit_Trim_Resultado!EP113+PLANEL_GerCrit_Trim_Resultado!EP125+PLANEL_GerCrit_Trim_Resultado!EP137</f>
        <v>1904.8551365999999</v>
      </c>
      <c r="ED8" s="18">
        <f>PLANEL_GerCrit_Trim_Resultado!EQ113+PLANEL_GerCrit_Trim_Resultado!EQ125+PLANEL_GerCrit_Trim_Resultado!EQ137</f>
        <v>11118.184660999999</v>
      </c>
      <c r="EE8" s="18">
        <f>PLANEL_GerCrit_Trim_Resultado!ER113+PLANEL_GerCrit_Trim_Resultado!ER125+PLANEL_GerCrit_Trim_Resultado!ER137</f>
        <v>11673.557130000001</v>
      </c>
      <c r="EF8" s="18">
        <f>PLANEL_GerCrit_Trim_Resultado!ES113+PLANEL_GerCrit_Trim_Resultado!ES125+PLANEL_GerCrit_Trim_Resultado!ES137</f>
        <v>2337.8714220000002</v>
      </c>
      <c r="EG8" s="18">
        <f>PLANEL_GerCrit_Trim_Resultado!ET113+PLANEL_GerCrit_Trim_Resultado!ET125+PLANEL_GerCrit_Trim_Resultado!ET137</f>
        <v>2514.344439</v>
      </c>
      <c r="EH8" s="18">
        <f>PLANEL_GerCrit_Trim_Resultado!EU113+PLANEL_GerCrit_Trim_Resultado!EU125+PLANEL_GerCrit_Trim_Resultado!EU137</f>
        <v>10955.905963500001</v>
      </c>
      <c r="EI8" s="18">
        <f>PLANEL_GerCrit_Trim_Resultado!EV113+PLANEL_GerCrit_Trim_Resultado!EV125+PLANEL_GerCrit_Trim_Resultado!EV137</f>
        <v>11673.557130000001</v>
      </c>
      <c r="EJ8" s="18">
        <f>PLANEL_GerCrit_Trim_Resultado!EW113+PLANEL_GerCrit_Trim_Resultado!EW125+PLANEL_GerCrit_Trim_Resultado!EW137</f>
        <v>3111.6703320000001</v>
      </c>
      <c r="EK8" s="18">
        <f>PLANEL_GerCrit_Trim_Resultado!EX113+PLANEL_GerCrit_Trim_Resultado!EX125+PLANEL_GerCrit_Trim_Resultado!EX137</f>
        <v>3561.6796459999996</v>
      </c>
      <c r="EL8" s="18">
        <f>PLANEL_GerCrit_Trim_Resultado!EY113+PLANEL_GerCrit_Trim_Resultado!EY125+PLANEL_GerCrit_Trim_Resultado!EY137</f>
        <v>10278.817629000001</v>
      </c>
      <c r="EM8" s="18">
        <f>PLANEL_GerCrit_Trim_Resultado!EZ113+PLANEL_GerCrit_Trim_Resultado!EZ125+PLANEL_GerCrit_Trim_Resultado!EZ137</f>
        <v>11673.557130000001</v>
      </c>
      <c r="EN8" s="18">
        <f>PLANEL_GerCrit_Trim_Resultado!FA113+PLANEL_GerCrit_Trim_Resultado!FA125+PLANEL_GerCrit_Trim_Resultado!FA137</f>
        <v>2169.5418897</v>
      </c>
      <c r="EO8" s="18">
        <f>PLANEL_GerCrit_Trim_Resultado!FB113+PLANEL_GerCrit_Trim_Resultado!FB125+PLANEL_GerCrit_Trim_Resultado!FB137</f>
        <v>5872.3694599999999</v>
      </c>
      <c r="EP8" s="18">
        <f>PLANEL_GerCrit_Trim_Resultado!FC113+PLANEL_GerCrit_Trim_Resultado!FC125+PLANEL_GerCrit_Trim_Resultado!FC137</f>
        <v>10822.054966899999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1192.462141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1141.580119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1141.580119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227.10267680000001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578.36916259999998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1027.098524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357.0937351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472.60178009999998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187.7329392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6892.9619400000001</v>
      </c>
      <c r="AZ12" s="1">
        <f>PLANEL_GerCrit_Trim_Resultado!BM161</f>
        <v>5944.7582540000003</v>
      </c>
      <c r="BA12" s="1">
        <f>PLANEL_GerCrit_Trim_Resultado!BN161</f>
        <v>6892.9619400000001</v>
      </c>
      <c r="BB12" s="1">
        <f>PLANEL_GerCrit_Trim_Resultado!BO161</f>
        <v>6892.9619400000001</v>
      </c>
      <c r="BC12" s="1">
        <f>PLANEL_GerCrit_Trim_Resultado!BP161</f>
        <v>8572.8602410000003</v>
      </c>
      <c r="BD12" s="1">
        <f>PLANEL_GerCrit_Trim_Resultado!BQ161</f>
        <v>7288.6768940000002</v>
      </c>
      <c r="BE12" s="1">
        <f>PLANEL_GerCrit_Trim_Resultado!BR161</f>
        <v>8572.8602410000003</v>
      </c>
      <c r="BF12" s="1">
        <f>PLANEL_GerCrit_Trim_Resultado!BS161</f>
        <v>8572.8602410000003</v>
      </c>
      <c r="BG12" s="1">
        <f>PLANEL_GerCrit_Trim_Resultado!BT161</f>
        <v>12642.49855</v>
      </c>
      <c r="BH12" s="1">
        <f>PLANEL_GerCrit_Trim_Resultado!BU161</f>
        <v>10544.38754</v>
      </c>
      <c r="BI12" s="1">
        <f>PLANEL_GerCrit_Trim_Resultado!BV161</f>
        <v>12642.49855</v>
      </c>
      <c r="BJ12" s="1">
        <f>PLANEL_GerCrit_Trim_Resultado!BW161</f>
        <v>12642.49855</v>
      </c>
      <c r="BK12" s="1">
        <f>PLANEL_GerCrit_Trim_Resultado!BX161</f>
        <v>12642.49855</v>
      </c>
      <c r="BL12" s="1">
        <f>PLANEL_GerCrit_Trim_Resultado!BY161</f>
        <v>10544.38754</v>
      </c>
      <c r="BM12" s="1">
        <f>PLANEL_GerCrit_Trim_Resultado!BZ161</f>
        <v>12642.49855</v>
      </c>
      <c r="BN12" s="1">
        <f>PLANEL_GerCrit_Trim_Resultado!CA161</f>
        <v>12642.49855</v>
      </c>
      <c r="BO12" s="1">
        <f>PLANEL_GerCrit_Trim_Resultado!CB161</f>
        <v>12642.49855</v>
      </c>
      <c r="BP12" s="1">
        <f>PLANEL_GerCrit_Trim_Resultado!CC161</f>
        <v>11712.17103</v>
      </c>
      <c r="BQ12" s="1">
        <f>PLANEL_GerCrit_Trim_Resultado!CD161</f>
        <v>12642.49855</v>
      </c>
      <c r="BR12" s="1">
        <f>PLANEL_GerCrit_Trim_Resultado!CE161</f>
        <v>12642.49855</v>
      </c>
      <c r="BS12" s="1">
        <f>PLANEL_GerCrit_Trim_Resultado!CF161</f>
        <v>12642.49855</v>
      </c>
      <c r="BT12" s="1">
        <f>PLANEL_GerCrit_Trim_Resultado!CG161</f>
        <v>12200.090249999999</v>
      </c>
      <c r="BU12" s="1">
        <f>PLANEL_GerCrit_Trim_Resultado!CH161</f>
        <v>12642.49855</v>
      </c>
      <c r="BV12" s="1">
        <f>PLANEL_GerCrit_Trim_Resultado!CI161</f>
        <v>12642.49855</v>
      </c>
      <c r="BW12" s="1">
        <f>PLANEL_GerCrit_Trim_Resultado!CJ161</f>
        <v>12642.49855</v>
      </c>
      <c r="BX12" s="1">
        <f>PLANEL_GerCrit_Trim_Resultado!CK161</f>
        <v>12024.494290000001</v>
      </c>
      <c r="BY12" s="1">
        <f>PLANEL_GerCrit_Trim_Resultado!CL161</f>
        <v>12642.49855</v>
      </c>
      <c r="BZ12" s="1">
        <f>PLANEL_GerCrit_Trim_Resultado!CM161</f>
        <v>12642.49855</v>
      </c>
      <c r="CA12" s="1">
        <f>PLANEL_GerCrit_Trim_Resultado!CN161</f>
        <v>12642.49855</v>
      </c>
      <c r="CB12" s="1">
        <f>PLANEL_GerCrit_Trim_Resultado!CO161</f>
        <v>11770.76555</v>
      </c>
      <c r="CC12" s="1">
        <f>PLANEL_GerCrit_Trim_Resultado!CP161</f>
        <v>12642.49855</v>
      </c>
      <c r="CD12" s="1">
        <f>PLANEL_GerCrit_Trim_Resultado!CQ161</f>
        <v>12642.49855</v>
      </c>
      <c r="CE12" s="1">
        <f>PLANEL_GerCrit_Trim_Resultado!CR161</f>
        <v>12642.49855</v>
      </c>
      <c r="CF12" s="1">
        <f>PLANEL_GerCrit_Trim_Resultado!CS161</f>
        <v>12642.49855</v>
      </c>
      <c r="CG12" s="1">
        <f>PLANEL_GerCrit_Trim_Resultado!CT161</f>
        <v>12642.49855</v>
      </c>
      <c r="CH12" s="1">
        <f>PLANEL_GerCrit_Trim_Resultado!CU161</f>
        <v>12642.49855</v>
      </c>
      <c r="CI12" s="1">
        <f>PLANEL_GerCrit_Trim_Resultado!CV161</f>
        <v>12642.49855</v>
      </c>
      <c r="CJ12" s="1">
        <f>PLANEL_GerCrit_Trim_Resultado!CW161</f>
        <v>12642.49855</v>
      </c>
      <c r="CK12" s="1">
        <f>PLANEL_GerCrit_Trim_Resultado!CX161</f>
        <v>12642.49855</v>
      </c>
      <c r="CL12" s="1">
        <f>PLANEL_GerCrit_Trim_Resultado!CY161</f>
        <v>12642.49855</v>
      </c>
      <c r="CM12" s="1">
        <f>PLANEL_GerCrit_Trim_Resultado!CZ161</f>
        <v>15098.79077</v>
      </c>
      <c r="CN12" s="1">
        <f>PLANEL_GerCrit_Trim_Resultado!DA161</f>
        <v>15098.79077</v>
      </c>
      <c r="CO12" s="1">
        <f>PLANEL_GerCrit_Trim_Resultado!DB161</f>
        <v>15098.79077</v>
      </c>
      <c r="CP12" s="1">
        <f>PLANEL_GerCrit_Trim_Resultado!DC161</f>
        <v>15098.79077</v>
      </c>
      <c r="CQ12" s="1">
        <f>PLANEL_GerCrit_Trim_Resultado!DD161</f>
        <v>19238.502499999999</v>
      </c>
      <c r="CR12" s="1">
        <f>PLANEL_GerCrit_Trim_Resultado!DE161</f>
        <v>19238.502499999999</v>
      </c>
      <c r="CS12" s="1">
        <f>PLANEL_GerCrit_Trim_Resultado!DF161</f>
        <v>19238.502499999999</v>
      </c>
      <c r="CT12" s="1">
        <f>PLANEL_GerCrit_Trim_Resultado!DG161</f>
        <v>19238.502499999999</v>
      </c>
      <c r="CU12" s="1">
        <f>PLANEL_GerCrit_Trim_Resultado!DH161</f>
        <v>21275.16417</v>
      </c>
      <c r="CV12" s="1">
        <f>PLANEL_GerCrit_Trim_Resultado!DI161</f>
        <v>21275.16417</v>
      </c>
      <c r="CW12" s="1">
        <f>PLANEL_GerCrit_Trim_Resultado!DJ161</f>
        <v>21275.16417</v>
      </c>
      <c r="CX12" s="1">
        <f>PLANEL_GerCrit_Trim_Resultado!DK161</f>
        <v>21275.16417</v>
      </c>
      <c r="CY12" s="68">
        <f>PLANEL_GerCrit_Trim_Resultado!DL161</f>
        <v>21275.16417</v>
      </c>
      <c r="CZ12" s="68">
        <f>PLANEL_GerCrit_Trim_Resultado!DM161</f>
        <v>21275.16417</v>
      </c>
      <c r="DA12" s="68">
        <f>PLANEL_GerCrit_Trim_Resultado!DN161</f>
        <v>21275.16417</v>
      </c>
      <c r="DB12" s="68">
        <f>PLANEL_GerCrit_Trim_Resultado!DO161</f>
        <v>21275.16417</v>
      </c>
      <c r="DC12" s="1">
        <f>PLANEL_GerCrit_Trim_Resultado!DP161</f>
        <v>21275.16417</v>
      </c>
      <c r="DD12" s="1">
        <f>PLANEL_GerCrit_Trim_Resultado!DQ161</f>
        <v>21275.16417</v>
      </c>
      <c r="DE12" s="1">
        <f>PLANEL_GerCrit_Trim_Resultado!DR161</f>
        <v>21275.16417</v>
      </c>
      <c r="DF12" s="1">
        <f>PLANEL_GerCrit_Trim_Resultado!DS161</f>
        <v>21275.16417</v>
      </c>
      <c r="DG12" s="1">
        <f>PLANEL_GerCrit_Trim_Resultado!DT161</f>
        <v>21275.16417</v>
      </c>
      <c r="DH12" s="1">
        <f>PLANEL_GerCrit_Trim_Resultado!DU161</f>
        <v>21275.16417</v>
      </c>
      <c r="DI12" s="1">
        <f>PLANEL_GerCrit_Trim_Resultado!DV161</f>
        <v>21275.16417</v>
      </c>
      <c r="DJ12" s="1">
        <f>PLANEL_GerCrit_Trim_Resultado!DW161</f>
        <v>21275.16417</v>
      </c>
      <c r="DK12" s="1">
        <f>PLANEL_GerCrit_Trim_Resultado!DX161</f>
        <v>21275.16417</v>
      </c>
      <c r="DL12" s="1">
        <f>PLANEL_GerCrit_Trim_Resultado!DY161</f>
        <v>21275.16417</v>
      </c>
      <c r="DM12" s="1">
        <f>PLANEL_GerCrit_Trim_Resultado!DZ161</f>
        <v>21275.16417</v>
      </c>
      <c r="DN12" s="1">
        <f>PLANEL_GerCrit_Trim_Resultado!EA161</f>
        <v>21275.16417</v>
      </c>
      <c r="DO12" s="1">
        <f>PLANEL_GerCrit_Trim_Resultado!EB161</f>
        <v>21275.16417</v>
      </c>
      <c r="DP12" s="1">
        <f>PLANEL_GerCrit_Trim_Resultado!EC161</f>
        <v>21275.16417</v>
      </c>
      <c r="DQ12" s="1">
        <f>PLANEL_GerCrit_Trim_Resultado!ED161</f>
        <v>21275.16417</v>
      </c>
      <c r="DR12" s="1">
        <f>PLANEL_GerCrit_Trim_Resultado!EE161</f>
        <v>21275.16417</v>
      </c>
      <c r="DS12" s="1">
        <f>PLANEL_GerCrit_Trim_Resultado!EF161</f>
        <v>21275.16417</v>
      </c>
      <c r="DT12" s="1">
        <f>PLANEL_GerCrit_Trim_Resultado!EG161</f>
        <v>21275.16417</v>
      </c>
      <c r="DU12" s="1">
        <f>PLANEL_GerCrit_Trim_Resultado!EH161</f>
        <v>21275.16417</v>
      </c>
      <c r="DV12" s="1">
        <f>PLANEL_GerCrit_Trim_Resultado!EI161</f>
        <v>21275.16417</v>
      </c>
      <c r="DW12" s="1">
        <f>PLANEL_GerCrit_Trim_Resultado!EJ161</f>
        <v>21275.16417</v>
      </c>
      <c r="DX12" s="1">
        <f>PLANEL_GerCrit_Trim_Resultado!EK161</f>
        <v>21275.16417</v>
      </c>
      <c r="DY12" s="1">
        <f>PLANEL_GerCrit_Trim_Resultado!EL161</f>
        <v>21275.16417</v>
      </c>
      <c r="DZ12" s="1">
        <f>PLANEL_GerCrit_Trim_Resultado!EM161</f>
        <v>21275.16417</v>
      </c>
      <c r="EA12" s="1">
        <f>PLANEL_GerCrit_Trim_Resultado!EN161</f>
        <v>21275.16417</v>
      </c>
      <c r="EB12" s="1">
        <f>PLANEL_GerCrit_Trim_Resultado!EO161</f>
        <v>21275.16417</v>
      </c>
      <c r="EC12" s="1">
        <f>PLANEL_GerCrit_Trim_Resultado!EP161</f>
        <v>21275.16417</v>
      </c>
      <c r="ED12" s="1">
        <f>PLANEL_GerCrit_Trim_Resultado!EQ161</f>
        <v>21275.16417</v>
      </c>
      <c r="EE12" s="1">
        <f>PLANEL_GerCrit_Trim_Resultado!ER161</f>
        <v>21275.16417</v>
      </c>
      <c r="EF12" s="1">
        <f>PLANEL_GerCrit_Trim_Resultado!ES161</f>
        <v>21275.16417</v>
      </c>
      <c r="EG12" s="1">
        <f>PLANEL_GerCrit_Trim_Resultado!ET161</f>
        <v>21275.16417</v>
      </c>
      <c r="EH12" s="1">
        <f>PLANEL_GerCrit_Trim_Resultado!EU161</f>
        <v>21275.16417</v>
      </c>
      <c r="EI12" s="1">
        <f>PLANEL_GerCrit_Trim_Resultado!EV161</f>
        <v>21275.16417</v>
      </c>
      <c r="EJ12" s="1">
        <f>PLANEL_GerCrit_Trim_Resultado!EW161</f>
        <v>21275.16417</v>
      </c>
      <c r="EK12" s="1">
        <f>PLANEL_GerCrit_Trim_Resultado!EX161</f>
        <v>21275.16417</v>
      </c>
      <c r="EL12" s="1">
        <f>PLANEL_GerCrit_Trim_Resultado!EY161</f>
        <v>21275.16417</v>
      </c>
      <c r="EM12" s="1">
        <f>PLANEL_GerCrit_Trim_Resultado!EZ161</f>
        <v>21275.16417</v>
      </c>
      <c r="EN12" s="1">
        <f>PLANEL_GerCrit_Trim_Resultado!FA161</f>
        <v>21275.16417</v>
      </c>
      <c r="EO12" s="1">
        <f>PLANEL_GerCrit_Trim_Resultado!FB161</f>
        <v>21275.16417</v>
      </c>
      <c r="EP12" s="1">
        <f>PLANEL_GerCrit_Trim_Resultado!FC161</f>
        <v>21275.16417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1582.4540608700001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291.81960169999996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999.55806080000002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490.93064559999999</v>
      </c>
      <c r="AF15" s="22">
        <f>PLANEL_GerCrit_Trim_Resultado!AS17+PLANEL_GerCrit_Trim_Resultado!AS29</f>
        <v>5022.1405409999998</v>
      </c>
      <c r="AG15" s="22">
        <f>PLANEL_GerCrit_Trim_Resultado!AT17+PLANEL_GerCrit_Trim_Resultado!AT29</f>
        <v>6872.2975999999999</v>
      </c>
      <c r="AH15" s="22">
        <f>PLANEL_GerCrit_Trim_Resultado!AU17+PLANEL_GerCrit_Trim_Resultado!AU29</f>
        <v>4379.4018530000003</v>
      </c>
      <c r="AI15" s="22">
        <f>PLANEL_GerCrit_Trim_Resultado!AV17+PLANEL_GerCrit_Trim_Resultado!AV29</f>
        <v>490.93064559999999</v>
      </c>
      <c r="AJ15" s="22">
        <f>PLANEL_GerCrit_Trim_Resultado!AW17+PLANEL_GerCrit_Trim_Resultado!AW29</f>
        <v>5022.1405409999998</v>
      </c>
      <c r="AK15" s="22">
        <f>PLANEL_GerCrit_Trim_Resultado!AX17+PLANEL_GerCrit_Trim_Resultado!AX29</f>
        <v>6872.2975999999999</v>
      </c>
      <c r="AL15" s="22">
        <f>PLANEL_GerCrit_Trim_Resultado!AY17+PLANEL_GerCrit_Trim_Resultado!AY29</f>
        <v>4379.4018530000003</v>
      </c>
      <c r="AM15" s="22">
        <f>PLANEL_GerCrit_Trim_Resultado!AZ17+PLANEL_GerCrit_Trim_Resultado!AZ29</f>
        <v>198.88205619999999</v>
      </c>
      <c r="AN15" s="22">
        <f>PLANEL_GerCrit_Trim_Resultado!BA17+PLANEL_GerCrit_Trim_Resultado!BA29</f>
        <v>2034.531041</v>
      </c>
      <c r="AO15" s="22">
        <f>PLANEL_GerCrit_Trim_Resultado!BB17+PLANEL_GerCrit_Trim_Resultado!BB29</f>
        <v>2784.0524730000002</v>
      </c>
      <c r="AP15" s="22">
        <f>PLANEL_GerCrit_Trim_Resultado!BC17+PLANEL_GerCrit_Trim_Resultado!BC29</f>
        <v>1774.149676</v>
      </c>
      <c r="AQ15" s="22">
        <f>PLANEL_GerCrit_Trim_Resultado!BD17+PLANEL_GerCrit_Trim_Resultado!BD29</f>
        <v>198.88205619999999</v>
      </c>
      <c r="AR15" s="22">
        <f>PLANEL_GerCrit_Trim_Resultado!BE17+PLANEL_GerCrit_Trim_Resultado!BE29</f>
        <v>2034.531041</v>
      </c>
      <c r="AS15" s="22">
        <f>PLANEL_GerCrit_Trim_Resultado!BF17+PLANEL_GerCrit_Trim_Resultado!BF29</f>
        <v>2784.0524730000002</v>
      </c>
      <c r="AT15" s="22">
        <f>PLANEL_GerCrit_Trim_Resultado!BG17+PLANEL_GerCrit_Trim_Resultado!BG29</f>
        <v>1774.149676</v>
      </c>
      <c r="AU15" s="22">
        <f>PLANEL_GerCrit_Trim_Resultado!BH17+PLANEL_GerCrit_Trim_Resultado!BH29</f>
        <v>198.88205619999999</v>
      </c>
      <c r="AV15" s="22">
        <f>PLANEL_GerCrit_Trim_Resultado!BI17+PLANEL_GerCrit_Trim_Resultado!BI29</f>
        <v>2034.531041</v>
      </c>
      <c r="AW15" s="22">
        <f>PLANEL_GerCrit_Trim_Resultado!BJ17+PLANEL_GerCrit_Trim_Resultado!BJ29</f>
        <v>2784.0524730000002</v>
      </c>
      <c r="AX15" s="22">
        <f>PLANEL_GerCrit_Trim_Resultado!BK17+PLANEL_GerCrit_Trim_Resultado!BK29</f>
        <v>1774.149676</v>
      </c>
      <c r="AY15" s="22">
        <f>PLANEL_GerCrit_Trim_Resultado!BL17+PLANEL_GerCrit_Trim_Resultado!BL29</f>
        <v>198.88205619999999</v>
      </c>
      <c r="AZ15" s="22">
        <f>PLANEL_GerCrit_Trim_Resultado!BM17+PLANEL_GerCrit_Trim_Resultado!BM29</f>
        <v>2034.531041</v>
      </c>
      <c r="BA15" s="22">
        <f>PLANEL_GerCrit_Trim_Resultado!BN17+PLANEL_GerCrit_Trim_Resultado!BN29</f>
        <v>2784.0524730000002</v>
      </c>
      <c r="BB15" s="22">
        <f>PLANEL_GerCrit_Trim_Resultado!BO17+PLANEL_GerCrit_Trim_Resultado!BO29</f>
        <v>1774.149676</v>
      </c>
      <c r="BC15" s="22">
        <f>PLANEL_GerCrit_Trim_Resultado!BP17+PLANEL_GerCrit_Trim_Resultado!BP29</f>
        <v>198.88205619999999</v>
      </c>
      <c r="BD15" s="22">
        <f>PLANEL_GerCrit_Trim_Resultado!BQ17+PLANEL_GerCrit_Trim_Resultado!BQ29</f>
        <v>2034.531041</v>
      </c>
      <c r="BE15" s="22">
        <f>PLANEL_GerCrit_Trim_Resultado!BR17+PLANEL_GerCrit_Trim_Resultado!BR29</f>
        <v>2784.0524730000002</v>
      </c>
      <c r="BF15" s="22">
        <f>PLANEL_GerCrit_Trim_Resultado!BS17+PLANEL_GerCrit_Trim_Resultado!BS29</f>
        <v>1774.149676</v>
      </c>
      <c r="BG15" s="22">
        <f>PLANEL_GerCrit_Trim_Resultado!BT17+PLANEL_GerCrit_Trim_Resultado!BT29</f>
        <v>198.88205619999999</v>
      </c>
      <c r="BH15" s="22">
        <f>PLANEL_GerCrit_Trim_Resultado!BU17+PLANEL_GerCrit_Trim_Resultado!BU29</f>
        <v>2034.531041</v>
      </c>
      <c r="BI15" s="22">
        <f>PLANEL_GerCrit_Trim_Resultado!BV17+PLANEL_GerCrit_Trim_Resultado!BV29</f>
        <v>2784.0524730000002</v>
      </c>
      <c r="BJ15" s="22">
        <f>PLANEL_GerCrit_Trim_Resultado!BW17+PLANEL_GerCrit_Trim_Resultado!BW29</f>
        <v>1774.149676</v>
      </c>
      <c r="BK15" s="22">
        <f>PLANEL_GerCrit_Trim_Resultado!BX17+PLANEL_GerCrit_Trim_Resultado!BX29</f>
        <v>198.88205619999999</v>
      </c>
      <c r="BL15" s="22">
        <f>PLANEL_GerCrit_Trim_Resultado!BY17+PLANEL_GerCrit_Trim_Resultado!BY29</f>
        <v>2034.531041</v>
      </c>
      <c r="BM15" s="22">
        <f>PLANEL_GerCrit_Trim_Resultado!BZ17+PLANEL_GerCrit_Trim_Resultado!BZ29</f>
        <v>2784.0524730000002</v>
      </c>
      <c r="BN15" s="22">
        <f>PLANEL_GerCrit_Trim_Resultado!CA17+PLANEL_GerCrit_Trim_Resultado!CA29</f>
        <v>1774.149676</v>
      </c>
      <c r="BO15" s="22">
        <f>PLANEL_GerCrit_Trim_Resultado!CB17+PLANEL_GerCrit_Trim_Resultado!CB29</f>
        <v>63.19170313</v>
      </c>
      <c r="BP15" s="22">
        <f>PLANEL_GerCrit_Trim_Resultado!CC17+PLANEL_GerCrit_Trim_Resultado!CC29</f>
        <v>646.44083030000002</v>
      </c>
      <c r="BQ15" s="22">
        <f>PLANEL_GerCrit_Trim_Resultado!CD17+PLANEL_GerCrit_Trim_Resultado!CD29</f>
        <v>884.58969449999995</v>
      </c>
      <c r="BR15" s="22">
        <f>PLANEL_GerCrit_Trim_Resultado!CE17+PLANEL_GerCrit_Trim_Resultado!CE29</f>
        <v>563.70867099999998</v>
      </c>
      <c r="BS15" s="22">
        <f>PLANEL_GerCrit_Trim_Resultado!CF17+PLANEL_GerCrit_Trim_Resultado!CF29</f>
        <v>63.19170313</v>
      </c>
      <c r="BT15" s="22">
        <f>PLANEL_GerCrit_Trim_Resultado!CG17+PLANEL_GerCrit_Trim_Resultado!CG29</f>
        <v>646.44083030000002</v>
      </c>
      <c r="BU15" s="22">
        <f>PLANEL_GerCrit_Trim_Resultado!CH17+PLANEL_GerCrit_Trim_Resultado!CH29</f>
        <v>884.58969449999995</v>
      </c>
      <c r="BV15" s="22">
        <f>PLANEL_GerCrit_Trim_Resultado!CI17+PLANEL_GerCrit_Trim_Resultado!CI29</f>
        <v>563.70867099999998</v>
      </c>
      <c r="BW15" s="22">
        <f>PLANEL_GerCrit_Trim_Resultado!CJ17+PLANEL_GerCrit_Trim_Resultado!CJ29</f>
        <v>63.19170313</v>
      </c>
      <c r="BX15" s="22">
        <f>PLANEL_GerCrit_Trim_Resultado!CK17+PLANEL_GerCrit_Trim_Resultado!CK29</f>
        <v>646.44083030000002</v>
      </c>
      <c r="BY15" s="22">
        <f>PLANEL_GerCrit_Trim_Resultado!CL17+PLANEL_GerCrit_Trim_Resultado!CL29</f>
        <v>884.58969449999995</v>
      </c>
      <c r="BZ15" s="22">
        <f>PLANEL_GerCrit_Trim_Resultado!CM17+PLANEL_GerCrit_Trim_Resultado!CM29</f>
        <v>563.70867099999998</v>
      </c>
      <c r="CA15" s="22">
        <f>PLANEL_GerCrit_Trim_Resultado!CN17+PLANEL_GerCrit_Trim_Resultado!CN29</f>
        <v>63.19170313</v>
      </c>
      <c r="CB15" s="22">
        <f>PLANEL_GerCrit_Trim_Resultado!CO17+PLANEL_GerCrit_Trim_Resultado!CO29</f>
        <v>646.44083030000002</v>
      </c>
      <c r="CC15" s="22">
        <f>PLANEL_GerCrit_Trim_Resultado!CP17+PLANEL_GerCrit_Trim_Resultado!CP29</f>
        <v>884.58969449999995</v>
      </c>
      <c r="CD15" s="22">
        <f>PLANEL_GerCrit_Trim_Resultado!CQ17+PLANEL_GerCrit_Trim_Resultado!CQ29</f>
        <v>563.70867099999998</v>
      </c>
      <c r="CE15" s="22">
        <f>PLANEL_GerCrit_Trim_Resultado!CR17+PLANEL_GerCrit_Trim_Resultado!CR29</f>
        <v>63.19170313</v>
      </c>
      <c r="CF15" s="22">
        <f>PLANEL_GerCrit_Trim_Resultado!CS17+PLANEL_GerCrit_Trim_Resultado!CS29</f>
        <v>646.44083030000002</v>
      </c>
      <c r="CG15" s="22">
        <f>PLANEL_GerCrit_Trim_Resultado!CT17+PLANEL_GerCrit_Trim_Resultado!CT29</f>
        <v>884.58969449999995</v>
      </c>
      <c r="CH15" s="22">
        <f>PLANEL_GerCrit_Trim_Resultado!CU17+PLANEL_GerCrit_Trim_Resultado!CU29</f>
        <v>563.70867099999998</v>
      </c>
      <c r="CI15" s="22">
        <f>PLANEL_GerCrit_Trim_Resultado!CV17+PLANEL_GerCrit_Trim_Resultado!CV29</f>
        <v>18.07840616</v>
      </c>
      <c r="CJ15" s="22">
        <f>PLANEL_GerCrit_Trim_Resultado!CW17+PLANEL_GerCrit_Trim_Resultado!CW29</f>
        <v>184.93915039999999</v>
      </c>
      <c r="CK15" s="22">
        <f>PLANEL_GerCrit_Trim_Resultado!CX17+PLANEL_GerCrit_Trim_Resultado!CX29</f>
        <v>253.07075130000001</v>
      </c>
      <c r="CL15" s="22">
        <f>PLANEL_GerCrit_Trim_Resultado!CY17+PLANEL_GerCrit_Trim_Resultado!CY29</f>
        <v>161.27044860000001</v>
      </c>
      <c r="CM15" s="22">
        <f>PLANEL_GerCrit_Trim_Resultado!CZ17+PLANEL_GerCrit_Trim_Resultado!CZ29</f>
        <v>18.07840616</v>
      </c>
      <c r="CN15" s="22">
        <f>PLANEL_GerCrit_Trim_Resultado!DA17+PLANEL_GerCrit_Trim_Resultado!DA29</f>
        <v>184.93915039999999</v>
      </c>
      <c r="CO15" s="22">
        <f>PLANEL_GerCrit_Trim_Resultado!DB17+PLANEL_GerCrit_Trim_Resultado!DB29</f>
        <v>253.07075130000001</v>
      </c>
      <c r="CP15" s="22">
        <f>PLANEL_GerCrit_Trim_Resultado!DC17+PLANEL_GerCrit_Trim_Resultado!DC29</f>
        <v>161.27044860000001</v>
      </c>
      <c r="CQ15" s="22">
        <f>PLANEL_GerCrit_Trim_Resultado!DD17+PLANEL_GerCrit_Trim_Resultado!DD29</f>
        <v>18.07840616</v>
      </c>
      <c r="CR15" s="22">
        <f>PLANEL_GerCrit_Trim_Resultado!DE17+PLANEL_GerCrit_Trim_Resultado!DE29</f>
        <v>184.93915039999999</v>
      </c>
      <c r="CS15" s="22">
        <f>PLANEL_GerCrit_Trim_Resultado!DF17+PLANEL_GerCrit_Trim_Resultado!DF29</f>
        <v>253.07075130000001</v>
      </c>
      <c r="CT15" s="22">
        <f>PLANEL_GerCrit_Trim_Resultado!DG17+PLANEL_GerCrit_Trim_Resultado!DG29</f>
        <v>161.27044860000001</v>
      </c>
      <c r="CU15" s="22">
        <f>PLANEL_GerCrit_Trim_Resultado!DH17+PLANEL_GerCrit_Trim_Resultado!DH29</f>
        <v>18.07840616</v>
      </c>
      <c r="CV15" s="22">
        <f>PLANEL_GerCrit_Trim_Resultado!DI17+PLANEL_GerCrit_Trim_Resultado!DI29</f>
        <v>184.93915039999999</v>
      </c>
      <c r="CW15" s="22">
        <f>PLANEL_GerCrit_Trim_Resultado!DJ17+PLANEL_GerCrit_Trim_Resultado!DJ29</f>
        <v>253.07075130000001</v>
      </c>
      <c r="CX15" s="22">
        <f>PLANEL_GerCrit_Trim_Resultado!DK17+PLANEL_GerCrit_Trim_Resultado!DK29</f>
        <v>161.27044860000001</v>
      </c>
      <c r="CY15" s="71">
        <f>PLANEL_GerCrit_Trim_Resultado!DL17+PLANEL_GerCrit_Trim_Resultado!DL29</f>
        <v>18.07840616</v>
      </c>
      <c r="CZ15" s="71">
        <f>PLANEL_GerCrit_Trim_Resultado!DM17+PLANEL_GerCrit_Trim_Resultado!DM29</f>
        <v>184.93915039999999</v>
      </c>
      <c r="DA15" s="71">
        <f>PLANEL_GerCrit_Trim_Resultado!DN17+PLANEL_GerCrit_Trim_Resultado!DN29</f>
        <v>253.07075130000001</v>
      </c>
      <c r="DB15" s="71">
        <f>PLANEL_GerCrit_Trim_Resultado!DO17+PLANEL_GerCrit_Trim_Resultado!DO29</f>
        <v>161.27044860000001</v>
      </c>
      <c r="DC15" s="22">
        <f>PLANEL_GerCrit_Trim_Resultado!DP17+PLANEL_GerCrit_Trim_Resultado!DP29</f>
        <v>18.07840616</v>
      </c>
      <c r="DD15" s="22">
        <f>PLANEL_GerCrit_Trim_Resultado!DQ17+PLANEL_GerCrit_Trim_Resultado!DQ29</f>
        <v>184.93915039999999</v>
      </c>
      <c r="DE15" s="22">
        <f>PLANEL_GerCrit_Trim_Resultado!DR17+PLANEL_GerCrit_Trim_Resultado!DR29</f>
        <v>253.07075130000001</v>
      </c>
      <c r="DF15" s="22">
        <f>PLANEL_GerCrit_Trim_Resultado!DS17+PLANEL_GerCrit_Trim_Resultado!DS29</f>
        <v>161.27044860000001</v>
      </c>
      <c r="DG15" s="22">
        <f>PLANEL_GerCrit_Trim_Resultado!DT17+PLANEL_GerCrit_Trim_Resultado!DT29</f>
        <v>18.07840616</v>
      </c>
      <c r="DH15" s="22">
        <f>PLANEL_GerCrit_Trim_Resultado!DU17+PLANEL_GerCrit_Trim_Resultado!DU29</f>
        <v>184.93915039999999</v>
      </c>
      <c r="DI15" s="22">
        <f>PLANEL_GerCrit_Trim_Resultado!DV17+PLANEL_GerCrit_Trim_Resultado!DV29</f>
        <v>253.07075130000001</v>
      </c>
      <c r="DJ15" s="22">
        <f>PLANEL_GerCrit_Trim_Resultado!DW17+PLANEL_GerCrit_Trim_Resultado!DW29</f>
        <v>161.27044860000001</v>
      </c>
      <c r="DK15" s="22">
        <f>PLANEL_GerCrit_Trim_Resultado!DX17+PLANEL_GerCrit_Trim_Resultado!DX29</f>
        <v>18.07840616</v>
      </c>
      <c r="DL15" s="22">
        <f>PLANEL_GerCrit_Trim_Resultado!DY17+PLANEL_GerCrit_Trim_Resultado!DY29</f>
        <v>184.93915039999999</v>
      </c>
      <c r="DM15" s="22">
        <f>PLANEL_GerCrit_Trim_Resultado!DZ17+PLANEL_GerCrit_Trim_Resultado!DZ29</f>
        <v>253.07075130000001</v>
      </c>
      <c r="DN15" s="22">
        <f>PLANEL_GerCrit_Trim_Resultado!EA17+PLANEL_GerCrit_Trim_Resultado!EA29</f>
        <v>161.27044860000001</v>
      </c>
      <c r="DO15" s="22">
        <f>PLANEL_GerCrit_Trim_Resultado!EB17+PLANEL_GerCrit_Trim_Resultado!EB29</f>
        <v>18.07840616</v>
      </c>
      <c r="DP15" s="22">
        <f>PLANEL_GerCrit_Trim_Resultado!EC17+PLANEL_GerCrit_Trim_Resultado!EC29</f>
        <v>184.93915039999999</v>
      </c>
      <c r="DQ15" s="22">
        <f>PLANEL_GerCrit_Trim_Resultado!ED17+PLANEL_GerCrit_Trim_Resultado!ED29</f>
        <v>253.07075130000001</v>
      </c>
      <c r="DR15" s="22">
        <f>PLANEL_GerCrit_Trim_Resultado!EE17+PLANEL_GerCrit_Trim_Resultado!EE29</f>
        <v>161.27044860000001</v>
      </c>
      <c r="DS15" s="22">
        <f>PLANEL_GerCrit_Trim_Resultado!EF17+PLANEL_GerCrit_Trim_Resultado!EF29</f>
        <v>18.07840616</v>
      </c>
      <c r="DT15" s="22">
        <f>PLANEL_GerCrit_Trim_Resultado!EG17+PLANEL_GerCrit_Trim_Resultado!EG29</f>
        <v>184.93915039999999</v>
      </c>
      <c r="DU15" s="22">
        <f>PLANEL_GerCrit_Trim_Resultado!EH17+PLANEL_GerCrit_Trim_Resultado!EH29</f>
        <v>253.07075130000001</v>
      </c>
      <c r="DV15" s="22">
        <f>PLANEL_GerCrit_Trim_Resultado!EI17+PLANEL_GerCrit_Trim_Resultado!EI29</f>
        <v>161.27044860000001</v>
      </c>
      <c r="DW15" s="22">
        <f>PLANEL_GerCrit_Trim_Resultado!EJ17+PLANEL_GerCrit_Trim_Resultado!EJ29</f>
        <v>18.07840616</v>
      </c>
      <c r="DX15" s="22">
        <f>PLANEL_GerCrit_Trim_Resultado!EK17+PLANEL_GerCrit_Trim_Resultado!EK29</f>
        <v>184.93915039999999</v>
      </c>
      <c r="DY15" s="22">
        <f>PLANEL_GerCrit_Trim_Resultado!EL17+PLANEL_GerCrit_Trim_Resultado!EL29</f>
        <v>253.07075130000001</v>
      </c>
      <c r="DZ15" s="22">
        <f>PLANEL_GerCrit_Trim_Resultado!EM17+PLANEL_GerCrit_Trim_Resultado!EM29</f>
        <v>161.27044860000001</v>
      </c>
      <c r="EA15" s="22">
        <f>PLANEL_GerCrit_Trim_Resultado!EN17+PLANEL_GerCrit_Trim_Resultado!EN29</f>
        <v>18.07840616</v>
      </c>
      <c r="EB15" s="22">
        <f>PLANEL_GerCrit_Trim_Resultado!EO17+PLANEL_GerCrit_Trim_Resultado!EO29</f>
        <v>184.93915039999999</v>
      </c>
      <c r="EC15" s="22">
        <f>PLANEL_GerCrit_Trim_Resultado!EP17+PLANEL_GerCrit_Trim_Resultado!EP29</f>
        <v>253.07075130000001</v>
      </c>
      <c r="ED15" s="22">
        <f>PLANEL_GerCrit_Trim_Resultado!EQ17+PLANEL_GerCrit_Trim_Resultado!EQ29</f>
        <v>161.27044860000001</v>
      </c>
      <c r="EE15" s="22">
        <f>PLANEL_GerCrit_Trim_Resultado!ER17+PLANEL_GerCrit_Trim_Resultado!ER29</f>
        <v>18.07840616</v>
      </c>
      <c r="EF15" s="22">
        <f>PLANEL_GerCrit_Trim_Resultado!ES17+PLANEL_GerCrit_Trim_Resultado!ES29</f>
        <v>184.93915039999999</v>
      </c>
      <c r="EG15" s="22">
        <f>PLANEL_GerCrit_Trim_Resultado!ET17+PLANEL_GerCrit_Trim_Resultado!ET29</f>
        <v>253.07075130000001</v>
      </c>
      <c r="EH15" s="22">
        <f>PLANEL_GerCrit_Trim_Resultado!EU17+PLANEL_GerCrit_Trim_Resultado!EU29</f>
        <v>161.27044860000001</v>
      </c>
      <c r="EI15" s="22">
        <f>PLANEL_GerCrit_Trim_Resultado!EV17+PLANEL_GerCrit_Trim_Resultado!EV29</f>
        <v>18.07840616</v>
      </c>
      <c r="EJ15" s="22">
        <f>PLANEL_GerCrit_Trim_Resultado!EW17+PLANEL_GerCrit_Trim_Resultado!EW29</f>
        <v>184.93915039999999</v>
      </c>
      <c r="EK15" s="22">
        <f>PLANEL_GerCrit_Trim_Resultado!EX17+PLANEL_GerCrit_Trim_Resultado!EX29</f>
        <v>253.07075130000001</v>
      </c>
      <c r="EL15" s="22">
        <f>PLANEL_GerCrit_Trim_Resultado!EY17+PLANEL_GerCrit_Trim_Resultado!EY29</f>
        <v>161.27044860000001</v>
      </c>
      <c r="EM15" s="22">
        <f>PLANEL_GerCrit_Trim_Resultado!EZ17+PLANEL_GerCrit_Trim_Resultado!EZ29</f>
        <v>18.07840616</v>
      </c>
      <c r="EN15" s="22">
        <f>PLANEL_GerCrit_Trim_Resultado!FA17+PLANEL_GerCrit_Trim_Resultado!FA29</f>
        <v>184.93915039999999</v>
      </c>
      <c r="EO15" s="22">
        <f>PLANEL_GerCrit_Trim_Resultado!FB17+PLANEL_GerCrit_Trim_Resultado!FB29</f>
        <v>253.07075130000001</v>
      </c>
      <c r="EP15" s="22">
        <f>PLANEL_GerCrit_Trim_Resultado!FC17+PLANEL_GerCrit_Trim_Resultado!FC29</f>
        <v>161.27044860000001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468.08415919999999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9008.7763599000009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10782.516574199999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14216.133933199999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11767.5302225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9836.0431979000005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11790.2779952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15547.2814832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12858.0183285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12864.799284000001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15480.2488402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20421.5166321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16850.807656199999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13089.177957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15753.5828602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20782.562312099999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17146.579543200001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13014.538391800001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15675.8135912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20685.277460699999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17059.251715400002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13008.666002800001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15668.851162899999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20676.106776200002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17051.617765300001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12973.887948799998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15626.6100059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20619.984250199999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17005.495796300002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15422.5234518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18609.8196259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24559.639226200001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20232.515359300003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16702.6857222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20172.640211099999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26624.339861299999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21921.797555600002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17896.063805999998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21650.356778100002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28585.996379899996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23514.870786799998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19776.4077583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23959.2184481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31637.398706699998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26002.864713000003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22095.6384712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26806.137468100002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35402.619571799994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29073.973499699998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24212.6700757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29432.952212600001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38889.367531099997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31902.026632499998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26355.855688199998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32047.9208836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42343.340209300004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34728.7674176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26663.824156299997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32448.816706000001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42871.713180399995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35144.391593100001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27191.045239300001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33091.179713000005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43719.915126400003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35839.115558099998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25381.9000433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30916.589832900001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40841.387583600001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33460.472832300002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30432.367167100001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37072.010172100003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48968.634455200001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40115.718849299999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31962.525597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38936.167543999996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51430.609369999998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42132.420110999999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33223.654727000001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40472.452119000001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53459.880789999996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43794.817604999997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34494.202538999998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42020.210369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55504.30773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45469.630624999998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35790.245479999998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43599.026309000001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57589.75864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47178.050864999997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37406.518039999995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45567.940158999998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60190.488119999995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49308.591965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38839.276700000002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47313.300698999999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62495.927049999998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51197.228374999999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40256.767439999996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49040.062148999998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64776.798519999997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53065.738904999998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42254.697209999998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51473.903878999998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67991.649160000001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55699.373605000001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44319.229760000002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53988.879889000003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71313.669710000002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58420.802874999994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45096.242469999997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54935.422649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72563.953799999988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59445.046904999996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1285.1366914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1139.2216877999999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1163.2674078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1278.049581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2582.8672918000002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2428.3061499999999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2422.3665939000002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2567.0728592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2936.3757267999999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2779.4428549999998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2765.3429378999999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2918.2095641999999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2936.3757267999999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2779.4428549999998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2765.3429378999999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2918.2095641999999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2933.9657799000001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2777.6319576999999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2763.4260205999999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2915.8094778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2931.1699398999999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2775.4597976999999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2761.0327405999997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2913.0254777999999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2931.1699398999999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2775.4597976999999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2761.0327405999997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2913.0254777999999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2668.4634826000001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2573.171159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2540.4646788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2651.4213497999999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2401.6259829999999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2368.9773689999997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2319.460004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2385.6963449999998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3671.8845419999998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3647.2494280000001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3562.487936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3647.2494280000001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4848.1829799999996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4815.6559400000006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4703.7408679999999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4815.6559400000006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6030.2918659999996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5989.8339149999993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5850.6311349999996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5989.8339149999993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7208.6160659999996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7160.2525970000006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6993.849475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7160.2525970000006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8405.826395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8349.4306990000005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8155.391267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8349.4306990000005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9620.4393380000001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9555.8946579999993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9333.8171970000003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9555.8946579999993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10837.156786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10764.449003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10514.284932999999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10764.449003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12039.540411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11958.765691999999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11680.845893999998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11958.765691999999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13374.262767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13284.533234999999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12975.802812000002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13284.533234999999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14647.328186999999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14549.057504999999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14210.939741999999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14549.057504999999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15889.075637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15782.473925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15415.691751999999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15782.473925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64437.862070983996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64484.448555084004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65659.024358800001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66462.651871399998</v>
      </c>
      <c r="Q25" s="28">
        <f t="shared" si="0"/>
        <v>66706.342951300001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71336.48424640001</v>
      </c>
      <c r="U25" s="28">
        <f t="shared" si="0"/>
        <v>71606.302905100005</v>
      </c>
      <c r="V25" s="28">
        <f t="shared" si="0"/>
        <v>73824.949909799994</v>
      </c>
      <c r="W25" s="28">
        <f t="shared" si="0"/>
        <v>79651.549008199989</v>
      </c>
      <c r="X25" s="28">
        <f t="shared" si="0"/>
        <v>74922.003216099998</v>
      </c>
      <c r="Y25" s="28">
        <f t="shared" si="0"/>
        <v>75213.339641800005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78604.000278099993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86965.194923499992</v>
      </c>
      <c r="AF25" s="28">
        <f t="shared" si="0"/>
        <v>81817.241721099985</v>
      </c>
      <c r="AG25" s="28">
        <f t="shared" si="0"/>
        <v>82142.163563600014</v>
      </c>
      <c r="AH25" s="28">
        <f t="shared" si="0"/>
        <v>83909.962088739994</v>
      </c>
      <c r="AI25" s="28">
        <f t="shared" si="0"/>
        <v>89874.911879999971</v>
      </c>
      <c r="AJ25" s="28">
        <f t="shared" si="0"/>
        <v>85161.391128099989</v>
      </c>
      <c r="AK25" s="28">
        <f t="shared" si="0"/>
        <v>85496.791650400002</v>
      </c>
      <c r="AL25" s="28">
        <f t="shared" si="0"/>
        <v>87079.029435370001</v>
      </c>
      <c r="AM25" s="28">
        <f t="shared" si="0"/>
        <v>92238.504539599991</v>
      </c>
      <c r="AN25" s="28">
        <f t="shared" si="0"/>
        <v>85662.372715099991</v>
      </c>
      <c r="AO25" s="28">
        <f t="shared" si="0"/>
        <v>84949.245640199995</v>
      </c>
      <c r="AP25" s="28">
        <f t="shared" si="0"/>
        <v>86934.346324499988</v>
      </c>
      <c r="AQ25" s="28">
        <f t="shared" si="0"/>
        <v>93652.380066699974</v>
      </c>
      <c r="AR25" s="28">
        <f t="shared" si="0"/>
        <v>89157.435981099989</v>
      </c>
      <c r="AS25" s="28">
        <f t="shared" si="0"/>
        <v>88455.396276899992</v>
      </c>
      <c r="AT25" s="28">
        <f t="shared" si="0"/>
        <v>87331.552521899997</v>
      </c>
      <c r="AU25" s="28">
        <f t="shared" si="0"/>
        <v>96327.187747700009</v>
      </c>
      <c r="AV25" s="28">
        <f t="shared" si="0"/>
        <v>92167.362842099988</v>
      </c>
      <c r="AW25" s="28">
        <f t="shared" si="0"/>
        <v>91473.971823300002</v>
      </c>
      <c r="AX25" s="28">
        <f t="shared" si="0"/>
        <v>89379.578023000009</v>
      </c>
      <c r="AY25" s="28">
        <f t="shared" si="0"/>
        <v>99381.924850499985</v>
      </c>
      <c r="AZ25" s="28">
        <f t="shared" si="0"/>
        <v>94986.367882099978</v>
      </c>
      <c r="BA25" s="28">
        <f t="shared" si="0"/>
        <v>94302.872293000008</v>
      </c>
      <c r="BB25" s="28">
        <f t="shared" si="0"/>
        <v>92305.32770020001</v>
      </c>
      <c r="BC25" s="28">
        <f t="shared" si="0"/>
        <v>102816.9907355</v>
      </c>
      <c r="BD25" s="28">
        <f t="shared" si="0"/>
        <v>97912.24144279999</v>
      </c>
      <c r="BE25" s="28">
        <f t="shared" si="0"/>
        <v>97239.652808500003</v>
      </c>
      <c r="BF25" s="28">
        <f t="shared" si="0"/>
        <v>95173.363650300002</v>
      </c>
      <c r="BG25" s="28">
        <f t="shared" si="0"/>
        <v>106113.3724988</v>
      </c>
      <c r="BH25" s="28">
        <f t="shared" si="0"/>
        <v>100923.58927669999</v>
      </c>
      <c r="BI25" s="28">
        <f t="shared" si="0"/>
        <v>100263.2546933</v>
      </c>
      <c r="BJ25" s="28">
        <f t="shared" si="0"/>
        <v>98297.796406500012</v>
      </c>
      <c r="BK25" s="28">
        <f t="shared" si="0"/>
        <v>108876.86181680002</v>
      </c>
      <c r="BL25" s="28">
        <f t="shared" si="0"/>
        <v>104034.55356169998</v>
      </c>
      <c r="BM25" s="28">
        <f t="shared" si="0"/>
        <v>103388.64616250001</v>
      </c>
      <c r="BN25" s="28">
        <f t="shared" si="0"/>
        <v>101524.81596950001</v>
      </c>
      <c r="BO25" s="28">
        <f t="shared" si="0"/>
        <v>108332.20321872999</v>
      </c>
      <c r="BP25" s="28">
        <f t="shared" ref="BP25:EA25" si="1">SUM(BP4:BP24)</f>
        <v>105853.89219600002</v>
      </c>
      <c r="BQ25" s="28">
        <f t="shared" si="1"/>
        <v>103221.6095472</v>
      </c>
      <c r="BR25" s="28">
        <f t="shared" si="1"/>
        <v>100164.65523860001</v>
      </c>
      <c r="BS25" s="28">
        <f t="shared" si="1"/>
        <v>111584.18455393</v>
      </c>
      <c r="BT25" s="28">
        <f t="shared" si="1"/>
        <v>109174.6922052</v>
      </c>
      <c r="BU25" s="28">
        <f t="shared" si="1"/>
        <v>106661.5624865</v>
      </c>
      <c r="BV25" s="28">
        <f t="shared" si="1"/>
        <v>103619.69805699999</v>
      </c>
      <c r="BW25" s="28">
        <f t="shared" si="1"/>
        <v>115408.09543223001</v>
      </c>
      <c r="BX25" s="28">
        <f t="shared" si="1"/>
        <v>112496.30298020001</v>
      </c>
      <c r="BY25" s="28">
        <f t="shared" si="1"/>
        <v>110918.5893561</v>
      </c>
      <c r="BZ25" s="28">
        <f t="shared" si="1"/>
        <v>107527.32762920001</v>
      </c>
      <c r="CA25" s="28">
        <f t="shared" si="1"/>
        <v>118359.23272912999</v>
      </c>
      <c r="CB25" s="28">
        <f t="shared" si="1"/>
        <v>115917.4785522</v>
      </c>
      <c r="CC25" s="28">
        <f t="shared" si="1"/>
        <v>112927.40859100998</v>
      </c>
      <c r="CD25" s="28">
        <f t="shared" si="1"/>
        <v>110886.83609089999</v>
      </c>
      <c r="CE25" s="28">
        <f t="shared" si="1"/>
        <v>121490.90884473</v>
      </c>
      <c r="CF25" s="28">
        <f t="shared" si="1"/>
        <v>119458.4404374</v>
      </c>
      <c r="CG25" s="28">
        <f t="shared" si="1"/>
        <v>117840.83058119999</v>
      </c>
      <c r="CH25" s="28">
        <f t="shared" si="1"/>
        <v>114412.9615983</v>
      </c>
      <c r="CI25" s="28">
        <f t="shared" si="1"/>
        <v>124790.75316525999</v>
      </c>
      <c r="CJ25" s="28">
        <f t="shared" si="1"/>
        <v>122790.13033769999</v>
      </c>
      <c r="CK25" s="28">
        <f t="shared" si="1"/>
        <v>121447.35719219998</v>
      </c>
      <c r="CL25" s="28">
        <f t="shared" si="1"/>
        <v>117741.72266199999</v>
      </c>
      <c r="CM25" s="28">
        <f t="shared" si="1"/>
        <v>127719.49552235998</v>
      </c>
      <c r="CN25" s="28">
        <f t="shared" si="1"/>
        <v>126515.20629109998</v>
      </c>
      <c r="CO25" s="28">
        <f t="shared" si="1"/>
        <v>123491.83114909999</v>
      </c>
      <c r="CP25" s="28">
        <f t="shared" si="1"/>
        <v>120778.12072649997</v>
      </c>
      <c r="CQ25" s="28">
        <f t="shared" si="1"/>
        <v>132636.95725805999</v>
      </c>
      <c r="CR25" s="28">
        <f t="shared" si="1"/>
        <v>129779.86144539999</v>
      </c>
      <c r="CS25" s="28">
        <f t="shared" si="1"/>
        <v>127250.77816539997</v>
      </c>
      <c r="CT25" s="28">
        <f t="shared" si="1"/>
        <v>126037.86917450001</v>
      </c>
      <c r="CU25" s="28">
        <f t="shared" si="1"/>
        <v>133892.10688645998</v>
      </c>
      <c r="CV25" s="28">
        <f t="shared" si="1"/>
        <v>132504.0527273</v>
      </c>
      <c r="CW25" s="28">
        <f t="shared" si="1"/>
        <v>130876.42461389999</v>
      </c>
      <c r="CX25" s="28">
        <f t="shared" si="1"/>
        <v>126341.54848490001</v>
      </c>
      <c r="CY25" s="76">
        <f t="shared" si="1"/>
        <v>140751.51560926001</v>
      </c>
      <c r="CZ25" s="76">
        <f t="shared" si="1"/>
        <v>137435.8578085</v>
      </c>
      <c r="DA25" s="76">
        <f t="shared" si="1"/>
        <v>135997.77770729997</v>
      </c>
      <c r="DB25" s="76">
        <f t="shared" si="1"/>
        <v>134945.26446589999</v>
      </c>
      <c r="DC25" s="28">
        <f t="shared" si="1"/>
        <v>142308.39248975</v>
      </c>
      <c r="DD25" s="28">
        <f t="shared" si="1"/>
        <v>140588.24319469999</v>
      </c>
      <c r="DE25" s="28">
        <f t="shared" si="1"/>
        <v>139393.46314218998</v>
      </c>
      <c r="DF25" s="28">
        <f t="shared" si="1"/>
        <v>136978.44475319001</v>
      </c>
      <c r="DG25" s="28">
        <f t="shared" si="1"/>
        <v>145009.92949165998</v>
      </c>
      <c r="DH25" s="28">
        <f t="shared" si="1"/>
        <v>142389.42861129998</v>
      </c>
      <c r="DI25" s="28">
        <f t="shared" si="1"/>
        <v>142566.4146785</v>
      </c>
      <c r="DJ25" s="28">
        <f t="shared" si="1"/>
        <v>140073.3192081</v>
      </c>
      <c r="DK25" s="28">
        <f t="shared" si="1"/>
        <v>147720.97352385998</v>
      </c>
      <c r="DL25" s="28">
        <f t="shared" si="1"/>
        <v>146418.54660289999</v>
      </c>
      <c r="DM25" s="28">
        <f t="shared" si="1"/>
        <v>145248.6659124</v>
      </c>
      <c r="DN25" s="28">
        <f t="shared" si="1"/>
        <v>143180.72293030002</v>
      </c>
      <c r="DO25" s="28">
        <f t="shared" si="1"/>
        <v>150487.39063425999</v>
      </c>
      <c r="DP25" s="28">
        <f t="shared" si="1"/>
        <v>149862.63944639999</v>
      </c>
      <c r="DQ25" s="28">
        <f t="shared" si="1"/>
        <v>148994.51952109998</v>
      </c>
      <c r="DR25" s="28">
        <f t="shared" si="1"/>
        <v>146351.4851127</v>
      </c>
      <c r="DS25" s="28">
        <f t="shared" si="1"/>
        <v>153284.22749795998</v>
      </c>
      <c r="DT25" s="28">
        <f t="shared" si="1"/>
        <v>151717.965031</v>
      </c>
      <c r="DU25" s="28">
        <f t="shared" si="1"/>
        <v>152301.90389859999</v>
      </c>
      <c r="DV25" s="28">
        <f t="shared" si="1"/>
        <v>149654.4415324</v>
      </c>
      <c r="DW25" s="28">
        <f t="shared" si="1"/>
        <v>156650.73176425998</v>
      </c>
      <c r="DX25" s="28">
        <f t="shared" si="1"/>
        <v>156150.01260099997</v>
      </c>
      <c r="DY25" s="28">
        <f t="shared" si="1"/>
        <v>155436.21037389999</v>
      </c>
      <c r="DZ25" s="28">
        <f t="shared" si="1"/>
        <v>153468.66044569999</v>
      </c>
      <c r="EA25" s="28">
        <f t="shared" si="1"/>
        <v>159999.62343526</v>
      </c>
      <c r="EB25" s="28">
        <f t="shared" ref="EB25:EP25" si="2">SUM(EB4:EB24)</f>
        <v>157471.0045175</v>
      </c>
      <c r="EC25" s="28">
        <f t="shared" si="2"/>
        <v>158732.015575</v>
      </c>
      <c r="ED25" s="28">
        <f t="shared" si="2"/>
        <v>157072.5529337</v>
      </c>
      <c r="EE25" s="28">
        <f t="shared" si="2"/>
        <v>163699.69599326001</v>
      </c>
      <c r="EF25" s="28">
        <f t="shared" si="2"/>
        <v>161488.2352575</v>
      </c>
      <c r="EG25" s="28">
        <f t="shared" si="2"/>
        <v>161282.4550934</v>
      </c>
      <c r="EH25" s="28">
        <f t="shared" si="2"/>
        <v>160869.67647920002</v>
      </c>
      <c r="EI25" s="28">
        <f t="shared" si="2"/>
        <v>167427.76240526</v>
      </c>
      <c r="EJ25" s="28">
        <f t="shared" si="2"/>
        <v>166403.68227049999</v>
      </c>
      <c r="EK25" s="28">
        <f t="shared" si="2"/>
        <v>164456.03084239998</v>
      </c>
      <c r="EL25" s="28">
        <f t="shared" si="2"/>
        <v>164475.0426437</v>
      </c>
      <c r="EM25" s="28">
        <f t="shared" si="2"/>
        <v>170422.09852426001</v>
      </c>
      <c r="EN25" s="28">
        <f t="shared" si="2"/>
        <v>168559.1233532</v>
      </c>
      <c r="EO25" s="28">
        <f t="shared" si="2"/>
        <v>169246.6694444</v>
      </c>
      <c r="EP25" s="28">
        <f t="shared" si="2"/>
        <v>168039.3886986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0.50698379227928814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0.47716776548385686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0.48580532454957126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0.44116004658310209</v>
      </c>
      <c r="Q30" s="47">
        <f>IF(PLANEL_Pot_Trim!Q4&lt;&gt;0,Q4/PLANEL_Pot_Trim!Q4,0)</f>
        <v>0.41231895257659357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0.45711181840126641</v>
      </c>
      <c r="U30" s="47">
        <f>IF(PLANEL_Pot_Trim!U4&lt;&gt;0,U4/PLANEL_Pot_Trim!U4,0)</f>
        <v>0.42700849976668837</v>
      </c>
      <c r="V30" s="47">
        <f>IF(PLANEL_Pot_Trim!V4&lt;&gt;0,V4/PLANEL_Pot_Trim!V4,0)</f>
        <v>0.43589477558249812</v>
      </c>
      <c r="W30" s="47">
        <f>IF(PLANEL_Pot_Trim!W4&lt;&gt;0,W4/PLANEL_Pot_Trim!W4,0)</f>
        <v>0.55591089199311816</v>
      </c>
      <c r="X30" s="47">
        <f>IF(PLANEL_Pot_Trim!X4&lt;&gt;0,X4/PLANEL_Pot_Trim!X4,0)</f>
        <v>0.4686186126193756</v>
      </c>
      <c r="Y30" s="47">
        <f>IF(PLANEL_Pot_Trim!Y4&lt;&gt;0,Y4/PLANEL_Pot_Trim!Y4,0)</f>
        <v>0.43746857771812647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0.48958424582898985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0.49781991369906864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0.50318303094693717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0.52032876183175392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0.52533549113631306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0.555875704428337</v>
      </c>
      <c r="AV30" s="47">
        <f>IF(PLANEL_Pot_Trim!AV4&lt;&gt;0,AV4/PLANEL_Pot_Trim!AV4,0)</f>
        <v>0.53192775513567869</v>
      </c>
      <c r="AW30" s="47">
        <f>IF(PLANEL_Pot_Trim!AW4&lt;&gt;0,AW4/PLANEL_Pot_Trim!AW4,0)</f>
        <v>0.45841430393620947</v>
      </c>
      <c r="AX30" s="47">
        <f>IF(PLANEL_Pot_Trim!AX4&lt;&gt;0,AX4/PLANEL_Pot_Trim!AX4,0)</f>
        <v>0.44032754075242941</v>
      </c>
      <c r="AY30" s="47">
        <f>IF(PLANEL_Pot_Trim!AY4&lt;&gt;0,AY4/PLANEL_Pot_Trim!AY4,0)</f>
        <v>0.555875704428337</v>
      </c>
      <c r="AZ30" s="47">
        <f>IF(PLANEL_Pot_Trim!AZ4&lt;&gt;0,AZ4/PLANEL_Pot_Trim!AZ4,0)</f>
        <v>0.53249524880621524</v>
      </c>
      <c r="BA30" s="47">
        <f>IF(PLANEL_Pot_Trim!BA4&lt;&gt;0,BA4/PLANEL_Pot_Trim!BA4,0)</f>
        <v>0.45841430393620947</v>
      </c>
      <c r="BB30" s="47">
        <f>IF(PLANEL_Pot_Trim!BB4&lt;&gt;0,BB4/PLANEL_Pot_Trim!BB4,0)</f>
        <v>0.44032754075242941</v>
      </c>
      <c r="BC30" s="47">
        <f>IF(PLANEL_Pot_Trim!BC4&lt;&gt;0,BC4/PLANEL_Pot_Trim!BC4,0)</f>
        <v>0.55865705084839545</v>
      </c>
      <c r="BD30" s="47">
        <f>IF(PLANEL_Pot_Trim!BD4&lt;&gt;0,BD4/PLANEL_Pot_Trim!BD4,0)</f>
        <v>0.53300079387914057</v>
      </c>
      <c r="BE30" s="47">
        <f>IF(PLANEL_Pot_Trim!BE4&lt;&gt;0,BE4/PLANEL_Pot_Trim!BE4,0)</f>
        <v>0.45909115523590266</v>
      </c>
      <c r="BF30" s="47">
        <f>IF(PLANEL_Pot_Trim!BF4&lt;&gt;0,BF4/PLANEL_Pot_Trim!BF4,0)</f>
        <v>0.44404183239440592</v>
      </c>
      <c r="BG30" s="47">
        <f>IF(PLANEL_Pot_Trim!BG4&lt;&gt;0,BG4/PLANEL_Pot_Trim!BG4,0)</f>
        <v>0.55891741005764684</v>
      </c>
      <c r="BH30" s="47">
        <f>IF(PLANEL_Pot_Trim!BH4&lt;&gt;0,BH4/PLANEL_Pot_Trim!BH4,0)</f>
        <v>0.54600415122369061</v>
      </c>
      <c r="BI30" s="47">
        <f>IF(PLANEL_Pot_Trim!BI4&lt;&gt;0,BI4/PLANEL_Pot_Trim!BI4,0)</f>
        <v>0.45893775219864391</v>
      </c>
      <c r="BJ30" s="47">
        <f>IF(PLANEL_Pot_Trim!BJ4&lt;&gt;0,BJ4/PLANEL_Pot_Trim!BJ4,0)</f>
        <v>0.44415344503302606</v>
      </c>
      <c r="BK30" s="47">
        <f>IF(PLANEL_Pot_Trim!BK4&lt;&gt;0,BK4/PLANEL_Pot_Trim!BK4,0)</f>
        <v>0.55891741005764684</v>
      </c>
      <c r="BL30" s="47">
        <f>IF(PLANEL_Pot_Trim!BL4&lt;&gt;0,BL4/PLANEL_Pot_Trim!BL4,0)</f>
        <v>0.53797613551228474</v>
      </c>
      <c r="BM30" s="47">
        <f>IF(PLANEL_Pot_Trim!BM4&lt;&gt;0,BM4/PLANEL_Pot_Trim!BM4,0)</f>
        <v>0.45344950494837394</v>
      </c>
      <c r="BN30" s="47">
        <f>IF(PLANEL_Pot_Trim!BN4&lt;&gt;0,BN4/PLANEL_Pot_Trim!BN4,0)</f>
        <v>0.44415344503302606</v>
      </c>
      <c r="BO30" s="47">
        <f>IF(PLANEL_Pot_Trim!BO4&lt;&gt;0,BO4/PLANEL_Pot_Trim!BO4,0)</f>
        <v>0.55891741005764684</v>
      </c>
      <c r="BP30" s="47">
        <f>IF(PLANEL_Pot_Trim!BP4&lt;&gt;0,BP4/PLANEL_Pot_Trim!BP4,0)</f>
        <v>0.54600415122369061</v>
      </c>
      <c r="BQ30" s="47">
        <f>IF(PLANEL_Pot_Trim!BQ4&lt;&gt;0,BQ4/PLANEL_Pot_Trim!BQ4,0)</f>
        <v>0.45338692305887002</v>
      </c>
      <c r="BR30" s="47">
        <f>IF(PLANEL_Pot_Trim!BR4&lt;&gt;0,BR4/PLANEL_Pot_Trim!BR4,0)</f>
        <v>0.44415344503302606</v>
      </c>
      <c r="BS30" s="47">
        <f>IF(PLANEL_Pot_Trim!BS4&lt;&gt;0,BS4/PLANEL_Pot_Trim!BS4,0)</f>
        <v>0.55913896795884255</v>
      </c>
      <c r="BT30" s="47">
        <f>IF(PLANEL_Pot_Trim!BT4&lt;&gt;0,BT4/PLANEL_Pot_Trim!BT4,0)</f>
        <v>0.54616648240182886</v>
      </c>
      <c r="BU30" s="47">
        <f>IF(PLANEL_Pot_Trim!BU4&lt;&gt;0,BU4/PLANEL_Pot_Trim!BU4,0)</f>
        <v>0.45321414533682458</v>
      </c>
      <c r="BV30" s="47">
        <f>IF(PLANEL_Pot_Trim!BV4&lt;&gt;0,BV4/PLANEL_Pot_Trim!BV4,0)</f>
        <v>0.44409390762257217</v>
      </c>
      <c r="BW30" s="47">
        <f>IF(PLANEL_Pot_Trim!BW4&lt;&gt;0,BW4/PLANEL_Pot_Trim!BW4,0)</f>
        <v>0.56159750969554145</v>
      </c>
      <c r="BX30" s="47">
        <f>IF(PLANEL_Pot_Trim!BX4&lt;&gt;0,BX4/PLANEL_Pot_Trim!BX4,0)</f>
        <v>0.54817716744989886</v>
      </c>
      <c r="BY30" s="47">
        <f>IF(PLANEL_Pot_Trim!BY4&lt;&gt;0,BY4/PLANEL_Pot_Trim!BY4,0)</f>
        <v>0.45138634661246391</v>
      </c>
      <c r="BZ30" s="47">
        <f>IF(PLANEL_Pot_Trim!BZ4&lt;&gt;0,BZ4/PLANEL_Pot_Trim!BZ4,0)</f>
        <v>0.44312948210814007</v>
      </c>
      <c r="CA30" s="47">
        <f>IF(PLANEL_Pot_Trim!CA4&lt;&gt;0,CA4/PLANEL_Pot_Trim!CA4,0)</f>
        <v>0.56521800937345512</v>
      </c>
      <c r="CB30" s="47">
        <f>IF(PLANEL_Pot_Trim!CB4&lt;&gt;0,CB4/PLANEL_Pot_Trim!CB4,0)</f>
        <v>0.55126262627926725</v>
      </c>
      <c r="CC30" s="47">
        <f>IF(PLANEL_Pot_Trim!CC4&lt;&gt;0,CC4/PLANEL_Pot_Trim!CC4,0)</f>
        <v>0.44860410102896464</v>
      </c>
      <c r="CD30" s="47">
        <f>IF(PLANEL_Pot_Trim!CD4&lt;&gt;0,CD4/PLANEL_Pot_Trim!CD4,0)</f>
        <v>0.44152863455582231</v>
      </c>
      <c r="CE30" s="47">
        <f>IF(PLANEL_Pot_Trim!CE4&lt;&gt;0,CE4/PLANEL_Pot_Trim!CE4,0)</f>
        <v>0.56530847776775517</v>
      </c>
      <c r="CF30" s="47">
        <f>IF(PLANEL_Pot_Trim!CF4&lt;&gt;0,CF4/PLANEL_Pot_Trim!CF4,0)</f>
        <v>0.55132783209848546</v>
      </c>
      <c r="CG30" s="47">
        <f>IF(PLANEL_Pot_Trim!CG4&lt;&gt;0,CG4/PLANEL_Pot_Trim!CG4,0)</f>
        <v>0.44848930064657511</v>
      </c>
      <c r="CH30" s="47">
        <f>IF(PLANEL_Pot_Trim!CH4&lt;&gt;0,CH4/PLANEL_Pot_Trim!CH4,0)</f>
        <v>0.44150588847791505</v>
      </c>
      <c r="CI30" s="47">
        <f>IF(PLANEL_Pot_Trim!CI4&lt;&gt;0,CI4/PLANEL_Pot_Trim!CI4,0)</f>
        <v>0.56612765194224557</v>
      </c>
      <c r="CJ30" s="47">
        <f>IF(PLANEL_Pot_Trim!CJ4&lt;&gt;0,CJ4/PLANEL_Pot_Trim!CJ4,0)</f>
        <v>0.55167119566965983</v>
      </c>
      <c r="CK30" s="47">
        <f>IF(PLANEL_Pot_Trim!CK4&lt;&gt;0,CK4/PLANEL_Pot_Trim!CK4,0)</f>
        <v>0.44836240091214108</v>
      </c>
      <c r="CL30" s="47">
        <f>IF(PLANEL_Pot_Trim!CL4&lt;&gt;0,CL4/PLANEL_Pot_Trim!CL4,0)</f>
        <v>0.44176001602180637</v>
      </c>
      <c r="CM30" s="47">
        <f>IF(PLANEL_Pot_Trim!CM4&lt;&gt;0,CM4/PLANEL_Pot_Trim!CM4,0)</f>
        <v>0.56612765194224557</v>
      </c>
      <c r="CN30" s="47">
        <f>IF(PLANEL_Pot_Trim!CN4&lt;&gt;0,CN4/PLANEL_Pot_Trim!CN4,0)</f>
        <v>0.55167119566965983</v>
      </c>
      <c r="CO30" s="47">
        <f>IF(PLANEL_Pot_Trim!CO4&lt;&gt;0,CO4/PLANEL_Pot_Trim!CO4,0)</f>
        <v>0.44832945735974927</v>
      </c>
      <c r="CP30" s="47">
        <f>IF(PLANEL_Pot_Trim!CP4&lt;&gt;0,CP4/PLANEL_Pot_Trim!CP4,0)</f>
        <v>0.44176001602180637</v>
      </c>
      <c r="CQ30" s="47">
        <f>IF(PLANEL_Pot_Trim!CQ4&lt;&gt;0,CQ4/PLANEL_Pot_Trim!CQ4,0)</f>
        <v>0.56612765194224557</v>
      </c>
      <c r="CR30" s="47">
        <f>IF(PLANEL_Pot_Trim!CR4&lt;&gt;0,CR4/PLANEL_Pot_Trim!CR4,0)</f>
        <v>0.55167119566965983</v>
      </c>
      <c r="CS30" s="47">
        <f>IF(PLANEL_Pot_Trim!CS4&lt;&gt;0,CS4/PLANEL_Pot_Trim!CS4,0)</f>
        <v>0.44831734324658451</v>
      </c>
      <c r="CT30" s="47">
        <f>IF(PLANEL_Pot_Trim!CT4&lt;&gt;0,CT4/PLANEL_Pot_Trim!CT4,0)</f>
        <v>0.44176001602180637</v>
      </c>
      <c r="CU30" s="47">
        <f>IF(PLANEL_Pot_Trim!CU4&lt;&gt;0,CU4/PLANEL_Pot_Trim!CU4,0)</f>
        <v>0.56660334455564709</v>
      </c>
      <c r="CV30" s="47">
        <f>IF(PLANEL_Pot_Trim!CV4&lt;&gt;0,CV4/PLANEL_Pot_Trim!CV4,0)</f>
        <v>0.55158523274833193</v>
      </c>
      <c r="CW30" s="47">
        <f>IF(PLANEL_Pot_Trim!CW4&lt;&gt;0,CW4/PLANEL_Pot_Trim!CW4,0)</f>
        <v>0.45385779284172378</v>
      </c>
      <c r="CX30" s="47">
        <f>IF(PLANEL_Pot_Trim!CX4&lt;&gt;0,CX4/PLANEL_Pot_Trim!CX4,0)</f>
        <v>0.44217769523477057</v>
      </c>
      <c r="CY30" s="77">
        <f>IF(PLANEL_Pot_Trim!CY4&lt;&gt;0,CY4/PLANEL_Pot_Trim!CY4,0)</f>
        <v>0.56660334455564709</v>
      </c>
      <c r="CZ30" s="77">
        <f>IF(PLANEL_Pot_Trim!CZ4&lt;&gt;0,CZ4/PLANEL_Pot_Trim!CZ4,0)</f>
        <v>0.55158523274833193</v>
      </c>
      <c r="DA30" s="77">
        <f>IF(PLANEL_Pot_Trim!DA4&lt;&gt;0,DA4/PLANEL_Pot_Trim!DA4,0)</f>
        <v>0.44307277466242107</v>
      </c>
      <c r="DB30" s="77">
        <f>IF(PLANEL_Pot_Trim!DB4&lt;&gt;0,DB4/PLANEL_Pot_Trim!DB4,0)</f>
        <v>0.44217769523477057</v>
      </c>
      <c r="DC30" s="47">
        <f>IF(PLANEL_Pot_Trim!DC4&lt;&gt;0,DC4/PLANEL_Pot_Trim!DC4,0)</f>
        <v>0.56660334455564709</v>
      </c>
      <c r="DD30" s="47">
        <f>IF(PLANEL_Pot_Trim!DD4&lt;&gt;0,DD4/PLANEL_Pot_Trim!DD4,0)</f>
        <v>0.55158523274833193</v>
      </c>
      <c r="DE30" s="47">
        <f>IF(PLANEL_Pot_Trim!DE4&lt;&gt;0,DE4/PLANEL_Pot_Trim!DE4,0)</f>
        <v>0.44303882644803805</v>
      </c>
      <c r="DF30" s="47">
        <f>IF(PLANEL_Pot_Trim!DF4&lt;&gt;0,DF4/PLANEL_Pot_Trim!DF4,0)</f>
        <v>0.44217769523477057</v>
      </c>
      <c r="DG30" s="47">
        <f>IF(PLANEL_Pot_Trim!DG4&lt;&gt;0,DG4/PLANEL_Pot_Trim!DG4,0)</f>
        <v>0.56660334455564709</v>
      </c>
      <c r="DH30" s="47">
        <f>IF(PLANEL_Pot_Trim!DH4&lt;&gt;0,DH4/PLANEL_Pot_Trim!DH4,0)</f>
        <v>0.55158523274833193</v>
      </c>
      <c r="DI30" s="47">
        <f>IF(PLANEL_Pot_Trim!DI4&lt;&gt;0,DI4/PLANEL_Pot_Trim!DI4,0)</f>
        <v>0.443011572330267</v>
      </c>
      <c r="DJ30" s="47">
        <f>IF(PLANEL_Pot_Trim!DJ4&lt;&gt;0,DJ4/PLANEL_Pot_Trim!DJ4,0)</f>
        <v>0.44217769523477057</v>
      </c>
      <c r="DK30" s="47">
        <f>IF(PLANEL_Pot_Trim!DK4&lt;&gt;0,DK4/PLANEL_Pot_Trim!DK4,0)</f>
        <v>0.56660334455564709</v>
      </c>
      <c r="DL30" s="47">
        <f>IF(PLANEL_Pot_Trim!DL4&lt;&gt;0,DL4/PLANEL_Pot_Trim!DL4,0)</f>
        <v>0.55158523274833193</v>
      </c>
      <c r="DM30" s="47">
        <f>IF(PLANEL_Pot_Trim!DM4&lt;&gt;0,DM4/PLANEL_Pot_Trim!DM4,0)</f>
        <v>0.44298411470761206</v>
      </c>
      <c r="DN30" s="47">
        <f>IF(PLANEL_Pot_Trim!DN4&lt;&gt;0,DN4/PLANEL_Pot_Trim!DN4,0)</f>
        <v>0.44217769523477057</v>
      </c>
      <c r="DO30" s="47">
        <f>IF(PLANEL_Pot_Trim!DO4&lt;&gt;0,DO4/PLANEL_Pot_Trim!DO4,0)</f>
        <v>0.56660334455564709</v>
      </c>
      <c r="DP30" s="47">
        <f>IF(PLANEL_Pot_Trim!DP4&lt;&gt;0,DP4/PLANEL_Pot_Trim!DP4,0)</f>
        <v>0.55158523274833193</v>
      </c>
      <c r="DQ30" s="47">
        <f>IF(PLANEL_Pot_Trim!DQ4&lt;&gt;0,DQ4/PLANEL_Pot_Trim!DQ4,0)</f>
        <v>0.44295610608508384</v>
      </c>
      <c r="DR30" s="47">
        <f>IF(PLANEL_Pot_Trim!DR4&lt;&gt;0,DR4/PLANEL_Pot_Trim!DR4,0)</f>
        <v>0.44217769523477057</v>
      </c>
      <c r="DS30" s="47">
        <f>IF(PLANEL_Pot_Trim!DS4&lt;&gt;0,DS4/PLANEL_Pot_Trim!DS4,0)</f>
        <v>0.56660334455564709</v>
      </c>
      <c r="DT30" s="47">
        <f>IF(PLANEL_Pot_Trim!DT4&lt;&gt;0,DT4/PLANEL_Pot_Trim!DT4,0)</f>
        <v>0.55158523274833193</v>
      </c>
      <c r="DU30" s="47">
        <f>IF(PLANEL_Pot_Trim!DU4&lt;&gt;0,DU4/PLANEL_Pot_Trim!DU4,0)</f>
        <v>0.44292117710790629</v>
      </c>
      <c r="DV30" s="47">
        <f>IF(PLANEL_Pot_Trim!DV4&lt;&gt;0,DV4/PLANEL_Pot_Trim!DV4,0)</f>
        <v>0.44217769523477057</v>
      </c>
      <c r="DW30" s="47">
        <f>IF(PLANEL_Pot_Trim!DW4&lt;&gt;0,DW4/PLANEL_Pot_Trim!DW4,0)</f>
        <v>0.56660334455564709</v>
      </c>
      <c r="DX30" s="47">
        <f>IF(PLANEL_Pot_Trim!DX4&lt;&gt;0,DX4/PLANEL_Pot_Trim!DX4,0)</f>
        <v>0.55158523274833193</v>
      </c>
      <c r="DY30" s="47">
        <f>IF(PLANEL_Pot_Trim!DY4&lt;&gt;0,DY4/PLANEL_Pot_Trim!DY4,0)</f>
        <v>0.44289021388651956</v>
      </c>
      <c r="DZ30" s="47">
        <f>IF(PLANEL_Pot_Trim!DZ4&lt;&gt;0,DZ4/PLANEL_Pot_Trim!DZ4,0)</f>
        <v>0.44217769523477057</v>
      </c>
      <c r="EA30" s="47">
        <f>IF(PLANEL_Pot_Trim!EA4&lt;&gt;0,EA4/PLANEL_Pot_Trim!EA4,0)</f>
        <v>0.56660334455564709</v>
      </c>
      <c r="EB30" s="47">
        <f>IF(PLANEL_Pot_Trim!EB4&lt;&gt;0,EB4/PLANEL_Pot_Trim!EB4,0)</f>
        <v>0.55158523274833193</v>
      </c>
      <c r="EC30" s="47">
        <f>IF(PLANEL_Pot_Trim!EC4&lt;&gt;0,EC4/PLANEL_Pot_Trim!EC4,0)</f>
        <v>0.44160290133610336</v>
      </c>
      <c r="ED30" s="47">
        <f>IF(PLANEL_Pot_Trim!ED4&lt;&gt;0,ED4/PLANEL_Pot_Trim!ED4,0)</f>
        <v>0.44217769523477057</v>
      </c>
      <c r="EE30" s="47">
        <f>IF(PLANEL_Pot_Trim!EE4&lt;&gt;0,EE4/PLANEL_Pot_Trim!EE4,0)</f>
        <v>0.56660334455564709</v>
      </c>
      <c r="EF30" s="47">
        <f>IF(PLANEL_Pot_Trim!EF4&lt;&gt;0,EF4/PLANEL_Pot_Trim!EF4,0)</f>
        <v>0.55158523274833193</v>
      </c>
      <c r="EG30" s="47">
        <f>IF(PLANEL_Pot_Trim!EG4&lt;&gt;0,EG4/PLANEL_Pot_Trim!EG4,0)</f>
        <v>0.42027516330884884</v>
      </c>
      <c r="EH30" s="47">
        <f>IF(PLANEL_Pot_Trim!EH4&lt;&gt;0,EH4/PLANEL_Pot_Trim!EH4,0)</f>
        <v>0.44217769523477057</v>
      </c>
      <c r="EI30" s="47">
        <f>IF(PLANEL_Pot_Trim!EI4&lt;&gt;0,EI4/PLANEL_Pot_Trim!EI4,0)</f>
        <v>0.56672064072591377</v>
      </c>
      <c r="EJ30" s="47">
        <f>IF(PLANEL_Pot_Trim!EJ4&lt;&gt;0,EJ4/PLANEL_Pot_Trim!EJ4,0)</f>
        <v>0.55162478112680002</v>
      </c>
      <c r="EK30" s="47">
        <f>IF(PLANEL_Pot_Trim!EK4&lt;&gt;0,EK4/PLANEL_Pot_Trim!EK4,0)</f>
        <v>0.39800348658839396</v>
      </c>
      <c r="EL30" s="47">
        <f>IF(PLANEL_Pot_Trim!EL4&lt;&gt;0,EL4/PLANEL_Pot_Trim!EL4,0)</f>
        <v>0.44219974698761372</v>
      </c>
      <c r="EM30" s="47">
        <f>IF(PLANEL_Pot_Trim!EM4&lt;&gt;0,EM4/PLANEL_Pot_Trim!EM4,0)</f>
        <v>0.56684573950908246</v>
      </c>
      <c r="EN30" s="47">
        <f>IF(PLANEL_Pot_Trim!EN4&lt;&gt;0,EN4/PLANEL_Pot_Trim!EN4,0)</f>
        <v>0.55171247123817257</v>
      </c>
      <c r="EO30" s="47">
        <f>IF(PLANEL_Pot_Trim!EO4&lt;&gt;0,EO4/PLANEL_Pot_Trim!EO4,0)</f>
        <v>0.39292092707199577</v>
      </c>
      <c r="EP30" s="47">
        <f>IF(PLANEL_Pot_Trim!EP4&lt;&gt;0,EP4/PLANEL_Pot_Trim!EP4,0)</f>
        <v>0.44231598271253664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0.43965341270159947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0.53697513572767419</v>
      </c>
      <c r="Q31" s="47">
        <f>IF(PLANEL_Pot_Trim!Q5&lt;&gt;0,Q5/PLANEL_Pot_Trim!Q5,0)</f>
        <v>0.42803574394265315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0.50095746971200517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0.51051924436958374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0.5418315785113299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0.47924335050577249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0.53210393292957192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0.5352923422650766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0.51603160070334475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0.46138408184390817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0.53543240879945508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0.56408175075316247</v>
      </c>
      <c r="BP31" s="47">
        <f>IF(PLANEL_Pot_Trim!BP5&lt;&gt;0,BP5/PLANEL_Pot_Trim!BP5,0)</f>
        <v>0.53543240879945508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0.53543240879945508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0.53543240879945508</v>
      </c>
      <c r="BY31" s="47">
        <f>IF(PLANEL_Pot_Trim!BY5&lt;&gt;0,BY5/PLANEL_Pot_Trim!BY5,0)</f>
        <v>0.45469970936507831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0.53543240879945508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0.53543240879945508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0.53543240879945508</v>
      </c>
      <c r="DA31" s="77">
        <f>IF(PLANEL_Pot_Trim!DA5&lt;&gt;0,DA5/PLANEL_Pot_Trim!DA5,0)</f>
        <v>0.45469970936507831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0.53543240879945508</v>
      </c>
      <c r="DE31" s="47">
        <f>IF(PLANEL_Pot_Trim!DE5&lt;&gt;0,DE5/PLANEL_Pot_Trim!DE5,0)</f>
        <v>0.45469970936507831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0.53543240879945508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0.45469970936507831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0.53543240879945508</v>
      </c>
      <c r="DQ31" s="47">
        <f>IF(PLANEL_Pot_Trim!DQ5&lt;&gt;0,DQ5/PLANEL_Pot_Trim!DQ5,0)</f>
        <v>0.45469970936507831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0.53543240879945508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0.45469970936507831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0.45066717704116283</v>
      </c>
      <c r="EH31" s="47">
        <f>IF(PLANEL_Pot_Trim!EH5&lt;&gt;0,EH5/PLANEL_Pot_Trim!EH5,0)</f>
        <v>0.49622829713459354</v>
      </c>
      <c r="EI31" s="47">
        <f>IF(PLANEL_Pot_Trim!EI5&lt;&gt;0,EI5/PLANEL_Pot_Trim!EI5,0)</f>
        <v>0.56446921815153184</v>
      </c>
      <c r="EJ31" s="47">
        <f>IF(PLANEL_Pot_Trim!EJ5&lt;&gt;0,EJ5/PLANEL_Pot_Trim!EJ5,0)</f>
        <v>0.53566848683305268</v>
      </c>
      <c r="EK31" s="47">
        <f>IF(PLANEL_Pot_Trim!EK5&lt;&gt;0,EK5/PLANEL_Pot_Trim!EK5,0)</f>
        <v>0.44405585587698249</v>
      </c>
      <c r="EL31" s="47">
        <f>IF(PLANEL_Pot_Trim!EL5&lt;&gt;0,EL5/PLANEL_Pot_Trim!EL5,0)</f>
        <v>0.49453623578255773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3.6452255758012669E-2</v>
      </c>
      <c r="AF33" s="48">
        <f>IF(PLANEL_Pot_Trim!AF7&lt;&gt;0,AF7/PLANEL_Pot_Trim!AF7,0)</f>
        <v>0</v>
      </c>
      <c r="AG33" s="48">
        <f>IF(PLANEL_Pot_Trim!AG7&lt;&gt;0,AG7/PLANEL_Pot_Trim!AG7,0)</f>
        <v>3.3351425162386622E-2</v>
      </c>
      <c r="AH33" s="48">
        <f>IF(PLANEL_Pot_Trim!AH7&lt;&gt;0,AH7/PLANEL_Pot_Trim!AH7,0)</f>
        <v>0.17159320639100784</v>
      </c>
      <c r="AI33" s="48">
        <f>IF(PLANEL_Pot_Trim!AI7&lt;&gt;0,AI7/PLANEL_Pot_Trim!AI7,0)</f>
        <v>4.7159703812905567E-2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0.15214252112485241</v>
      </c>
      <c r="AM33" s="48">
        <f>IF(PLANEL_Pot_Trim!AM7&lt;&gt;0,AM7/PLANEL_Pot_Trim!AM7,0)</f>
        <v>4.277791139463441E-2</v>
      </c>
      <c r="AN33" s="48">
        <f>IF(PLANEL_Pot_Trim!AN7&lt;&gt;0,AN7/PLANEL_Pot_Trim!AN7,0)</f>
        <v>0</v>
      </c>
      <c r="AO33" s="48">
        <f>IF(PLANEL_Pot_Trim!AO7&lt;&gt;0,AO7/PLANEL_Pot_Trim!AO7,0)</f>
        <v>5.3311733035139915E-3</v>
      </c>
      <c r="AP33" s="48">
        <f>IF(PLANEL_Pot_Trim!AP7&lt;&gt;0,AP7/PLANEL_Pot_Trim!AP7,0)</f>
        <v>0.1031493747401178</v>
      </c>
      <c r="AQ33" s="48">
        <f>IF(PLANEL_Pot_Trim!AQ7&lt;&gt;0,AQ7/PLANEL_Pot_Trim!AQ7,0)</f>
        <v>2.6783870726884543E-2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8.2603828261857346E-2</v>
      </c>
      <c r="AU33" s="48">
        <f>IF(PLANEL_Pot_Trim!AU7&lt;&gt;0,AU7/PLANEL_Pot_Trim!AU7,0)</f>
        <v>2.6783349989925962E-2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2.6783349989925962E-2</v>
      </c>
      <c r="AY33" s="48">
        <f>IF(PLANEL_Pot_Trim!AY7&lt;&gt;0,AY7/PLANEL_Pot_Trim!AY7,0)</f>
        <v>2.6783349989925962E-2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2.6783349989925962E-2</v>
      </c>
      <c r="BC33" s="48">
        <f>IF(PLANEL_Pot_Trim!BC7&lt;&gt;0,BC7/PLANEL_Pot_Trim!BC7,0)</f>
        <v>2.6783697145648485E-2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2.6783697145648485E-2</v>
      </c>
      <c r="BG33" s="48">
        <f>IF(PLANEL_Pot_Trim!BG7&lt;&gt;0,BG7/PLANEL_Pot_Trim!BG7,0)</f>
        <v>2.6783697145648485E-2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2.6783697145648485E-2</v>
      </c>
      <c r="BK33" s="48">
        <f>IF(PLANEL_Pot_Trim!BK7&lt;&gt;0,BK7/PLANEL_Pot_Trim!BK7,0)</f>
        <v>2.6783697145648485E-2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2.6783697145648485E-2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0.57652543125954858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0.55192525430776074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0.55192525430776074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0.15712098851528988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0.40014470914625705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0.71059812093538122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0.24705530309948801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0.3269695448318804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0.12988303528435036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0.90578915850786001</v>
      </c>
      <c r="AZ38" s="47">
        <f>IF(PLANEL_Pot_Trim!AZ11&lt;&gt;0,AZ12/PLANEL_Pot_Trim!AZ11,0)</f>
        <v>0.78118777142461859</v>
      </c>
      <c r="BA38" s="47">
        <f>IF(PLANEL_Pot_Trim!BA11&lt;&gt;0,BA12/PLANEL_Pot_Trim!BA11,0)</f>
        <v>0.90578915850786001</v>
      </c>
      <c r="BB38" s="47">
        <f>IF(PLANEL_Pot_Trim!BB11&lt;&gt;0,BB12/PLANEL_Pot_Trim!BB11,0)</f>
        <v>0.90578915850786001</v>
      </c>
      <c r="BC38" s="47">
        <f>IF(PLANEL_Pot_Trim!BC11&lt;&gt;0,BC12/PLANEL_Pot_Trim!BC11,0)</f>
        <v>0.90682981652968009</v>
      </c>
      <c r="BD38" s="47">
        <f>IF(PLANEL_Pot_Trim!BD11&lt;&gt;0,BD12/PLANEL_Pot_Trim!BD11,0)</f>
        <v>0.77099000155392106</v>
      </c>
      <c r="BE38" s="47">
        <f>IF(PLANEL_Pot_Trim!BE11&lt;&gt;0,BE12/PLANEL_Pot_Trim!BE11,0)</f>
        <v>0.90682981652968009</v>
      </c>
      <c r="BF38" s="47">
        <f>IF(PLANEL_Pot_Trim!BF11&lt;&gt;0,BF12/PLANEL_Pot_Trim!BF11,0)</f>
        <v>0.90682981652968009</v>
      </c>
      <c r="BG38" s="47">
        <f>IF(PLANEL_Pot_Trim!BG11&lt;&gt;0,BG12/PLANEL_Pot_Trim!BG11,0)</f>
        <v>0.90820801559695319</v>
      </c>
      <c r="BH38" s="47">
        <f>IF(PLANEL_Pot_Trim!BH11&lt;&gt;0,BH12/PLANEL_Pot_Trim!BH11,0)</f>
        <v>0.75748454670684051</v>
      </c>
      <c r="BI38" s="47">
        <f>IF(PLANEL_Pot_Trim!BI11&lt;&gt;0,BI12/PLANEL_Pot_Trim!BI11,0)</f>
        <v>0.90820801559695319</v>
      </c>
      <c r="BJ38" s="47">
        <f>IF(PLANEL_Pot_Trim!BJ11&lt;&gt;0,BJ12/PLANEL_Pot_Trim!BJ11,0)</f>
        <v>0.90820801559695319</v>
      </c>
      <c r="BK38" s="47">
        <f>IF(PLANEL_Pot_Trim!BK11&lt;&gt;0,BK12/PLANEL_Pot_Trim!BK11,0)</f>
        <v>0.90820801559695319</v>
      </c>
      <c r="BL38" s="47">
        <f>IF(PLANEL_Pot_Trim!BL11&lt;&gt;0,BL12/PLANEL_Pot_Trim!BL11,0)</f>
        <v>0.75748454670684051</v>
      </c>
      <c r="BM38" s="47">
        <f>IF(PLANEL_Pot_Trim!BM11&lt;&gt;0,BM12/PLANEL_Pot_Trim!BM11,0)</f>
        <v>0.90820801559695319</v>
      </c>
      <c r="BN38" s="47">
        <f>IF(PLANEL_Pot_Trim!BN11&lt;&gt;0,BN12/PLANEL_Pot_Trim!BN11,0)</f>
        <v>0.90820801559695319</v>
      </c>
      <c r="BO38" s="47">
        <f>IF(PLANEL_Pot_Trim!BO11&lt;&gt;0,BO12/PLANEL_Pot_Trim!BO11,0)</f>
        <v>0.90820801559695319</v>
      </c>
      <c r="BP38" s="47">
        <f>IF(PLANEL_Pot_Trim!BP11&lt;&gt;0,BP12/PLANEL_Pot_Trim!BP11,0)</f>
        <v>0.8413754264965625</v>
      </c>
      <c r="BQ38" s="47">
        <f>IF(PLANEL_Pot_Trim!BQ11&lt;&gt;0,BQ12/PLANEL_Pot_Trim!BQ11,0)</f>
        <v>0.90820801559695319</v>
      </c>
      <c r="BR38" s="47">
        <f>IF(PLANEL_Pot_Trim!BR11&lt;&gt;0,BR12/PLANEL_Pot_Trim!BR11,0)</f>
        <v>0.90820801559695319</v>
      </c>
      <c r="BS38" s="47">
        <f>IF(PLANEL_Pot_Trim!BS11&lt;&gt;0,BS12/PLANEL_Pot_Trim!BS11,0)</f>
        <v>0.90820801559695319</v>
      </c>
      <c r="BT38" s="47">
        <f>IF(PLANEL_Pot_Trim!BT11&lt;&gt;0,BT12/PLANEL_Pot_Trim!BT11,0)</f>
        <v>0.87642642095112089</v>
      </c>
      <c r="BU38" s="47">
        <f>IF(PLANEL_Pot_Trim!BU11&lt;&gt;0,BU12/PLANEL_Pot_Trim!BU11,0)</f>
        <v>0.90820801559695319</v>
      </c>
      <c r="BV38" s="47">
        <f>IF(PLANEL_Pot_Trim!BV11&lt;&gt;0,BV12/PLANEL_Pot_Trim!BV11,0)</f>
        <v>0.90820801559695319</v>
      </c>
      <c r="BW38" s="47">
        <f>IF(PLANEL_Pot_Trim!BW11&lt;&gt;0,BW12/PLANEL_Pot_Trim!BW11,0)</f>
        <v>0.90820801559695319</v>
      </c>
      <c r="BX38" s="47">
        <f>IF(PLANEL_Pot_Trim!BX11&lt;&gt;0,BX12/PLANEL_Pot_Trim!BX11,0)</f>
        <v>0.86381201108999095</v>
      </c>
      <c r="BY38" s="47">
        <f>IF(PLANEL_Pot_Trim!BY11&lt;&gt;0,BY12/PLANEL_Pot_Trim!BY11,0)</f>
        <v>0.90820801559695319</v>
      </c>
      <c r="BZ38" s="47">
        <f>IF(PLANEL_Pot_Trim!BZ11&lt;&gt;0,BZ12/PLANEL_Pot_Trim!BZ11,0)</f>
        <v>0.90820801559695319</v>
      </c>
      <c r="CA38" s="47">
        <f>IF(PLANEL_Pot_Trim!CA11&lt;&gt;0,CA12/PLANEL_Pot_Trim!CA11,0)</f>
        <v>0.90820801559695319</v>
      </c>
      <c r="CB38" s="47">
        <f>IF(PLANEL_Pot_Trim!CB11&lt;&gt;0,CB12/PLANEL_Pot_Trim!CB11,0)</f>
        <v>0.84558472203443358</v>
      </c>
      <c r="CC38" s="47">
        <f>IF(PLANEL_Pot_Trim!CC11&lt;&gt;0,CC12/PLANEL_Pot_Trim!CC11,0)</f>
        <v>0.90820801559695319</v>
      </c>
      <c r="CD38" s="47">
        <f>IF(PLANEL_Pot_Trim!CD11&lt;&gt;0,CD12/PLANEL_Pot_Trim!CD11,0)</f>
        <v>0.90820801559695319</v>
      </c>
      <c r="CE38" s="47">
        <f>IF(PLANEL_Pot_Trim!CE11&lt;&gt;0,CE12/PLANEL_Pot_Trim!CE11,0)</f>
        <v>0.90820801559695319</v>
      </c>
      <c r="CF38" s="47">
        <f>IF(PLANEL_Pot_Trim!CF11&lt;&gt;0,CF12/PLANEL_Pot_Trim!CF11,0)</f>
        <v>0.90820801559695319</v>
      </c>
      <c r="CG38" s="47">
        <f>IF(PLANEL_Pot_Trim!CG11&lt;&gt;0,CG12/PLANEL_Pot_Trim!CG11,0)</f>
        <v>0.90820801559695319</v>
      </c>
      <c r="CH38" s="47">
        <f>IF(PLANEL_Pot_Trim!CH11&lt;&gt;0,CH12/PLANEL_Pot_Trim!CH11,0)</f>
        <v>0.90820801559695319</v>
      </c>
      <c r="CI38" s="47">
        <f>IF(PLANEL_Pot_Trim!CI11&lt;&gt;0,CI12/PLANEL_Pot_Trim!CI11,0)</f>
        <v>0.90820801559695319</v>
      </c>
      <c r="CJ38" s="47">
        <f>IF(PLANEL_Pot_Trim!CJ11&lt;&gt;0,CJ12/PLANEL_Pot_Trim!CJ11,0)</f>
        <v>0.90820801559695319</v>
      </c>
      <c r="CK38" s="47">
        <f>IF(PLANEL_Pot_Trim!CK11&lt;&gt;0,CK12/PLANEL_Pot_Trim!CK11,0)</f>
        <v>0.90820801559695319</v>
      </c>
      <c r="CL38" s="47">
        <f>IF(PLANEL_Pot_Trim!CL11&lt;&gt;0,CL12/PLANEL_Pot_Trim!CL11,0)</f>
        <v>0.90820801559695319</v>
      </c>
      <c r="CM38" s="47">
        <f>IF(PLANEL_Pot_Trim!CM11&lt;&gt;0,CM12/PLANEL_Pot_Trim!CM11,0)</f>
        <v>0.90868128188091268</v>
      </c>
      <c r="CN38" s="47">
        <f>IF(PLANEL_Pot_Trim!CN11&lt;&gt;0,CN12/PLANEL_Pot_Trim!CN11,0)</f>
        <v>0.90868128188091268</v>
      </c>
      <c r="CO38" s="47">
        <f>IF(PLANEL_Pot_Trim!CO11&lt;&gt;0,CO12/PLANEL_Pot_Trim!CO11,0)</f>
        <v>0.90868128188091268</v>
      </c>
      <c r="CP38" s="47">
        <f>IF(PLANEL_Pot_Trim!CP11&lt;&gt;0,CP12/PLANEL_Pot_Trim!CP11,0)</f>
        <v>0.90868128188091268</v>
      </c>
      <c r="CQ38" s="47">
        <f>IF(PLANEL_Pot_Trim!CQ11&lt;&gt;0,CQ12/PLANEL_Pot_Trim!CQ11,0)</f>
        <v>0.90920601010969271</v>
      </c>
      <c r="CR38" s="47">
        <f>IF(PLANEL_Pot_Trim!CR11&lt;&gt;0,CR12/PLANEL_Pot_Trim!CR11,0)</f>
        <v>0.90920601010969271</v>
      </c>
      <c r="CS38" s="47">
        <f>IF(PLANEL_Pot_Trim!CS11&lt;&gt;0,CS12/PLANEL_Pot_Trim!CS11,0)</f>
        <v>0.90920601010969271</v>
      </c>
      <c r="CT38" s="47">
        <f>IF(PLANEL_Pot_Trim!CT11&lt;&gt;0,CT12/PLANEL_Pot_Trim!CT11,0)</f>
        <v>0.90920601010969271</v>
      </c>
      <c r="CU38" s="47">
        <f>IF(PLANEL_Pot_Trim!CU11&lt;&gt;0,CU12/PLANEL_Pot_Trim!CU11,0)</f>
        <v>0.90938936396665959</v>
      </c>
      <c r="CV38" s="47">
        <f>IF(PLANEL_Pot_Trim!CV11&lt;&gt;0,CV12/PLANEL_Pot_Trim!CV11,0)</f>
        <v>0.90938936396665959</v>
      </c>
      <c r="CW38" s="47">
        <f>IF(PLANEL_Pot_Trim!CW11&lt;&gt;0,CW12/PLANEL_Pot_Trim!CW11,0)</f>
        <v>0.90938936396665959</v>
      </c>
      <c r="CX38" s="47">
        <f>IF(PLANEL_Pot_Trim!CX11&lt;&gt;0,CX12/PLANEL_Pot_Trim!CX11,0)</f>
        <v>0.90938936396665959</v>
      </c>
      <c r="CY38" s="77">
        <f>IF(PLANEL_Pot_Trim!CY11&lt;&gt;0,CY12/PLANEL_Pot_Trim!CY11,0)</f>
        <v>0.90938936396665959</v>
      </c>
      <c r="CZ38" s="77">
        <f>IF(PLANEL_Pot_Trim!CZ11&lt;&gt;0,CZ12/PLANEL_Pot_Trim!CZ11,0)</f>
        <v>0.90938936396665959</v>
      </c>
      <c r="DA38" s="77">
        <f>IF(PLANEL_Pot_Trim!DA11&lt;&gt;0,DA12/PLANEL_Pot_Trim!DA11,0)</f>
        <v>0.90938936396665959</v>
      </c>
      <c r="DB38" s="77">
        <f>IF(PLANEL_Pot_Trim!DB11&lt;&gt;0,DB12/PLANEL_Pot_Trim!DB11,0)</f>
        <v>0.90938936396665959</v>
      </c>
      <c r="DC38" s="47">
        <f>IF(PLANEL_Pot_Trim!DC11&lt;&gt;0,DC12/PLANEL_Pot_Trim!DC11,0)</f>
        <v>0.90938936396665959</v>
      </c>
      <c r="DD38" s="47">
        <f>IF(PLANEL_Pot_Trim!DD11&lt;&gt;0,DD12/PLANEL_Pot_Trim!DD11,0)</f>
        <v>0.90938936396665959</v>
      </c>
      <c r="DE38" s="47">
        <f>IF(PLANEL_Pot_Trim!DE11&lt;&gt;0,DE12/PLANEL_Pot_Trim!DE11,0)</f>
        <v>0.90938936396665959</v>
      </c>
      <c r="DF38" s="47">
        <f>IF(PLANEL_Pot_Trim!DF11&lt;&gt;0,DF12/PLANEL_Pot_Trim!DF11,0)</f>
        <v>0.90938936396665959</v>
      </c>
      <c r="DG38" s="47">
        <f>IF(PLANEL_Pot_Trim!DG11&lt;&gt;0,DG12/PLANEL_Pot_Trim!DG11,0)</f>
        <v>0.90938936396665959</v>
      </c>
      <c r="DH38" s="47">
        <f>IF(PLANEL_Pot_Trim!DH11&lt;&gt;0,DH12/PLANEL_Pot_Trim!DH11,0)</f>
        <v>0.90938936396665959</v>
      </c>
      <c r="DI38" s="47">
        <f>IF(PLANEL_Pot_Trim!DI11&lt;&gt;0,DI12/PLANEL_Pot_Trim!DI11,0)</f>
        <v>0.90938936396665959</v>
      </c>
      <c r="DJ38" s="47">
        <f>IF(PLANEL_Pot_Trim!DJ11&lt;&gt;0,DJ12/PLANEL_Pot_Trim!DJ11,0)</f>
        <v>0.90938936396665959</v>
      </c>
      <c r="DK38" s="47">
        <f>IF(PLANEL_Pot_Trim!DK11&lt;&gt;0,DK12/PLANEL_Pot_Trim!DK11,0)</f>
        <v>0.90938936396665959</v>
      </c>
      <c r="DL38" s="47">
        <f>IF(PLANEL_Pot_Trim!DL11&lt;&gt;0,DL12/PLANEL_Pot_Trim!DL11,0)</f>
        <v>0.90938936396665959</v>
      </c>
      <c r="DM38" s="47">
        <f>IF(PLANEL_Pot_Trim!DM11&lt;&gt;0,DM12/PLANEL_Pot_Trim!DM11,0)</f>
        <v>0.90938936396665959</v>
      </c>
      <c r="DN38" s="47">
        <f>IF(PLANEL_Pot_Trim!DN11&lt;&gt;0,DN12/PLANEL_Pot_Trim!DN11,0)</f>
        <v>0.90938936396665959</v>
      </c>
      <c r="DO38" s="47">
        <f>IF(PLANEL_Pot_Trim!DO11&lt;&gt;0,DO12/PLANEL_Pot_Trim!DO11,0)</f>
        <v>0.90938936396665959</v>
      </c>
      <c r="DP38" s="47">
        <f>IF(PLANEL_Pot_Trim!DP11&lt;&gt;0,DP12/PLANEL_Pot_Trim!DP11,0)</f>
        <v>0.90938936396665959</v>
      </c>
      <c r="DQ38" s="47">
        <f>IF(PLANEL_Pot_Trim!DQ11&lt;&gt;0,DQ12/PLANEL_Pot_Trim!DQ11,0)</f>
        <v>0.90938936396665959</v>
      </c>
      <c r="DR38" s="47">
        <f>IF(PLANEL_Pot_Trim!DR11&lt;&gt;0,DR12/PLANEL_Pot_Trim!DR11,0)</f>
        <v>0.90938936396665959</v>
      </c>
      <c r="DS38" s="47">
        <f>IF(PLANEL_Pot_Trim!DS11&lt;&gt;0,DS12/PLANEL_Pot_Trim!DS11,0)</f>
        <v>0.90938936396665959</v>
      </c>
      <c r="DT38" s="47">
        <f>IF(PLANEL_Pot_Trim!DT11&lt;&gt;0,DT12/PLANEL_Pot_Trim!DT11,0)</f>
        <v>0.90938936396665959</v>
      </c>
      <c r="DU38" s="47">
        <f>IF(PLANEL_Pot_Trim!DU11&lt;&gt;0,DU12/PLANEL_Pot_Trim!DU11,0)</f>
        <v>0.90938936396665959</v>
      </c>
      <c r="DV38" s="47">
        <f>IF(PLANEL_Pot_Trim!DV11&lt;&gt;0,DV12/PLANEL_Pot_Trim!DV11,0)</f>
        <v>0.90938936396665959</v>
      </c>
      <c r="DW38" s="47">
        <f>IF(PLANEL_Pot_Trim!DW11&lt;&gt;0,DW12/PLANEL_Pot_Trim!DW11,0)</f>
        <v>0.90938936396665959</v>
      </c>
      <c r="DX38" s="47">
        <f>IF(PLANEL_Pot_Trim!DX11&lt;&gt;0,DX12/PLANEL_Pot_Trim!DX11,0)</f>
        <v>0.90938936396665959</v>
      </c>
      <c r="DY38" s="47">
        <f>IF(PLANEL_Pot_Trim!DY11&lt;&gt;0,DY12/PLANEL_Pot_Trim!DY11,0)</f>
        <v>0.90938936396665959</v>
      </c>
      <c r="DZ38" s="47">
        <f>IF(PLANEL_Pot_Trim!DZ11&lt;&gt;0,DZ12/PLANEL_Pot_Trim!DZ11,0)</f>
        <v>0.90938936396665959</v>
      </c>
      <c r="EA38" s="47">
        <f>IF(PLANEL_Pot_Trim!EA11&lt;&gt;0,EA12/PLANEL_Pot_Trim!EA11,0)</f>
        <v>0.90938936396665959</v>
      </c>
      <c r="EB38" s="47">
        <f>IF(PLANEL_Pot_Trim!EB11&lt;&gt;0,EB12/PLANEL_Pot_Trim!EB11,0)</f>
        <v>0.90938936396665959</v>
      </c>
      <c r="EC38" s="47">
        <f>IF(PLANEL_Pot_Trim!EC11&lt;&gt;0,EC12/PLANEL_Pot_Trim!EC11,0)</f>
        <v>0.90938936396665959</v>
      </c>
      <c r="ED38" s="47">
        <f>IF(PLANEL_Pot_Trim!ED11&lt;&gt;0,ED12/PLANEL_Pot_Trim!ED11,0)</f>
        <v>0.90938936396665959</v>
      </c>
      <c r="EE38" s="47">
        <f>IF(PLANEL_Pot_Trim!EE11&lt;&gt;0,EE12/PLANEL_Pot_Trim!EE11,0)</f>
        <v>0.90938936396665959</v>
      </c>
      <c r="EF38" s="47">
        <f>IF(PLANEL_Pot_Trim!EF11&lt;&gt;0,EF12/PLANEL_Pot_Trim!EF11,0)</f>
        <v>0.90938936396665959</v>
      </c>
      <c r="EG38" s="47">
        <f>IF(PLANEL_Pot_Trim!EG11&lt;&gt;0,EG12/PLANEL_Pot_Trim!EG11,0)</f>
        <v>0.90938936396665959</v>
      </c>
      <c r="EH38" s="47">
        <f>IF(PLANEL_Pot_Trim!EH11&lt;&gt;0,EH12/PLANEL_Pot_Trim!EH11,0)</f>
        <v>0.90938936396665959</v>
      </c>
      <c r="EI38" s="47">
        <f>IF(PLANEL_Pot_Trim!EI11&lt;&gt;0,EI12/PLANEL_Pot_Trim!EI11,0)</f>
        <v>0.90938936396665959</v>
      </c>
      <c r="EJ38" s="47">
        <f>IF(PLANEL_Pot_Trim!EJ11&lt;&gt;0,EJ12/PLANEL_Pot_Trim!EJ11,0)</f>
        <v>0.90938936396665959</v>
      </c>
      <c r="EK38" s="47">
        <f>IF(PLANEL_Pot_Trim!EK11&lt;&gt;0,EK12/PLANEL_Pot_Trim!EK11,0)</f>
        <v>0.90938936396665959</v>
      </c>
      <c r="EL38" s="47">
        <f>IF(PLANEL_Pot_Trim!EL11&lt;&gt;0,EL12/PLANEL_Pot_Trim!EL11,0)</f>
        <v>0.90938936396665959</v>
      </c>
      <c r="EM38" s="47">
        <f>IF(PLANEL_Pot_Trim!EM11&lt;&gt;0,EM12/PLANEL_Pot_Trim!EM11,0)</f>
        <v>0.90938936396665959</v>
      </c>
      <c r="EN38" s="47">
        <f>IF(PLANEL_Pot_Trim!EN11&lt;&gt;0,EN12/PLANEL_Pot_Trim!EN11,0)</f>
        <v>0.90938936396665959</v>
      </c>
      <c r="EO38" s="47">
        <f>IF(PLANEL_Pot_Trim!EO11&lt;&gt;0,EO12/PLANEL_Pot_Trim!EO11,0)</f>
        <v>0.90938936396665959</v>
      </c>
      <c r="EP38" s="47">
        <f>IF(PLANEL_Pot_Trim!EP11&lt;&gt;0,EP12/PLANEL_Pot_Trim!EP11,0)</f>
        <v>0.90938936396665959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0.3170170604944208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0.11788309501110886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0.44054742862179919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3.7262222560478425E-2</v>
      </c>
      <c r="AF41" s="50">
        <f>IF(PLANEL_Pot_Trim!AF14&lt;&gt;0,AF15/PLANEL_Pot_Trim!AF14,0)</f>
        <v>0.38118646746941542</v>
      </c>
      <c r="AG41" s="50">
        <f>IF(PLANEL_Pot_Trim!AG14&lt;&gt;0,AG15/PLANEL_Pot_Trim!AG14,0)</f>
        <v>0.52161559879822206</v>
      </c>
      <c r="AH41" s="50">
        <f>IF(PLANEL_Pot_Trim!AH14&lt;&gt;0,AH15/PLANEL_Pot_Trim!AH14,0)</f>
        <v>0.33240183311191857</v>
      </c>
      <c r="AI41" s="50">
        <f>IF(PLANEL_Pot_Trim!AI14&lt;&gt;0,AI15/PLANEL_Pot_Trim!AI14,0)</f>
        <v>3.7262222560478425E-2</v>
      </c>
      <c r="AJ41" s="50">
        <f>IF(PLANEL_Pot_Trim!AJ14&lt;&gt;0,AJ15/PLANEL_Pot_Trim!AJ14,0)</f>
        <v>0.38118646746941542</v>
      </c>
      <c r="AK41" s="50">
        <f>IF(PLANEL_Pot_Trim!AK14&lt;&gt;0,AK15/PLANEL_Pot_Trim!AK14,0)</f>
        <v>0.52161559879822206</v>
      </c>
      <c r="AL41" s="50">
        <f>IF(PLANEL_Pot_Trim!AL14&lt;&gt;0,AL15/PLANEL_Pot_Trim!AL14,0)</f>
        <v>0.33240183311191857</v>
      </c>
      <c r="AM41" s="50">
        <f>IF(PLANEL_Pot_Trim!AM14&lt;&gt;0,AM15/PLANEL_Pot_Trim!AM14,0)</f>
        <v>1.5060658287664478E-2</v>
      </c>
      <c r="AN41" s="50">
        <f>IF(PLANEL_Pot_Trim!AN14&lt;&gt;0,AN15/PLANEL_Pot_Trim!AN14,0)</f>
        <v>0.15406808120152213</v>
      </c>
      <c r="AO41" s="50">
        <f>IF(PLANEL_Pot_Trim!AO14&lt;&gt;0,AO15/PLANEL_Pot_Trim!AO14,0)</f>
        <v>0.21082677719610302</v>
      </c>
      <c r="AP41" s="50">
        <f>IF(PLANEL_Pot_Trim!AP14&lt;&gt;0,AP15/PLANEL_Pot_Trim!AP14,0)</f>
        <v>0.13435029047837574</v>
      </c>
      <c r="AQ41" s="50">
        <f>IF(PLANEL_Pot_Trim!AQ14&lt;&gt;0,AQ15/PLANEL_Pot_Trim!AQ14,0)</f>
        <v>1.5060658287664478E-2</v>
      </c>
      <c r="AR41" s="50">
        <f>IF(PLANEL_Pot_Trim!AR14&lt;&gt;0,AR15/PLANEL_Pot_Trim!AR14,0)</f>
        <v>0.15406808120152213</v>
      </c>
      <c r="AS41" s="50">
        <f>IF(PLANEL_Pot_Trim!AS14&lt;&gt;0,AS15/PLANEL_Pot_Trim!AS14,0)</f>
        <v>0.21082677719610302</v>
      </c>
      <c r="AT41" s="50">
        <f>IF(PLANEL_Pot_Trim!AT14&lt;&gt;0,AT15/PLANEL_Pot_Trim!AT14,0)</f>
        <v>0.13435029047837574</v>
      </c>
      <c r="AU41" s="50">
        <f>IF(PLANEL_Pot_Trim!AU14&lt;&gt;0,AU15/PLANEL_Pot_Trim!AU14,0)</f>
        <v>1.5060658287664478E-2</v>
      </c>
      <c r="AV41" s="50">
        <f>IF(PLANEL_Pot_Trim!AV14&lt;&gt;0,AV15/PLANEL_Pot_Trim!AV14,0)</f>
        <v>0.15406808120152213</v>
      </c>
      <c r="AW41" s="50">
        <f>IF(PLANEL_Pot_Trim!AW14&lt;&gt;0,AW15/PLANEL_Pot_Trim!AW14,0)</f>
        <v>0.21082677719610302</v>
      </c>
      <c r="AX41" s="50">
        <f>IF(PLANEL_Pot_Trim!AX14&lt;&gt;0,AX15/PLANEL_Pot_Trim!AX14,0)</f>
        <v>0.13435029047837574</v>
      </c>
      <c r="AY41" s="50">
        <f>IF(PLANEL_Pot_Trim!AY14&lt;&gt;0,AY15/PLANEL_Pot_Trim!AY14,0)</f>
        <v>1.5060658287664478E-2</v>
      </c>
      <c r="AZ41" s="50">
        <f>IF(PLANEL_Pot_Trim!AZ14&lt;&gt;0,AZ15/PLANEL_Pot_Trim!AZ14,0)</f>
        <v>0.15406808120152213</v>
      </c>
      <c r="BA41" s="50">
        <f>IF(PLANEL_Pot_Trim!BA14&lt;&gt;0,BA15/PLANEL_Pot_Trim!BA14,0)</f>
        <v>0.21082677719610302</v>
      </c>
      <c r="BB41" s="50">
        <f>IF(PLANEL_Pot_Trim!BB14&lt;&gt;0,BB15/PLANEL_Pot_Trim!BB14,0)</f>
        <v>0.13435029047837574</v>
      </c>
      <c r="BC41" s="50">
        <f>IF(PLANEL_Pot_Trim!BC14&lt;&gt;0,BC15/PLANEL_Pot_Trim!BC14,0)</f>
        <v>1.5060658287664478E-2</v>
      </c>
      <c r="BD41" s="50">
        <f>IF(PLANEL_Pot_Trim!BD14&lt;&gt;0,BD15/PLANEL_Pot_Trim!BD14,0)</f>
        <v>0.15406808120152213</v>
      </c>
      <c r="BE41" s="50">
        <f>IF(PLANEL_Pot_Trim!BE14&lt;&gt;0,BE15/PLANEL_Pot_Trim!BE14,0)</f>
        <v>0.21082677719610302</v>
      </c>
      <c r="BF41" s="50">
        <f>IF(PLANEL_Pot_Trim!BF14&lt;&gt;0,BF15/PLANEL_Pot_Trim!BF14,0)</f>
        <v>0.13435029047837574</v>
      </c>
      <c r="BG41" s="50">
        <f>IF(PLANEL_Pot_Trim!BG14&lt;&gt;0,BG15/PLANEL_Pot_Trim!BG14,0)</f>
        <v>1.5060658287664478E-2</v>
      </c>
      <c r="BH41" s="50">
        <f>IF(PLANEL_Pot_Trim!BH14&lt;&gt;0,BH15/PLANEL_Pot_Trim!BH14,0)</f>
        <v>0.15406808120152213</v>
      </c>
      <c r="BI41" s="50">
        <f>IF(PLANEL_Pot_Trim!BI14&lt;&gt;0,BI15/PLANEL_Pot_Trim!BI14,0)</f>
        <v>0.21082677719610302</v>
      </c>
      <c r="BJ41" s="50">
        <f>IF(PLANEL_Pot_Trim!BJ14&lt;&gt;0,BJ15/PLANEL_Pot_Trim!BJ14,0)</f>
        <v>0.13435029047837574</v>
      </c>
      <c r="BK41" s="50">
        <f>IF(PLANEL_Pot_Trim!BK14&lt;&gt;0,BK15/PLANEL_Pot_Trim!BK14,0)</f>
        <v>1.5060658287664478E-2</v>
      </c>
      <c r="BL41" s="50">
        <f>IF(PLANEL_Pot_Trim!BL14&lt;&gt;0,BL15/PLANEL_Pot_Trim!BL14,0)</f>
        <v>0.15406808120152213</v>
      </c>
      <c r="BM41" s="50">
        <f>IF(PLANEL_Pot_Trim!BM14&lt;&gt;0,BM15/PLANEL_Pot_Trim!BM14,0)</f>
        <v>0.21082677719610302</v>
      </c>
      <c r="BN41" s="50">
        <f>IF(PLANEL_Pot_Trim!BN14&lt;&gt;0,BN15/PLANEL_Pot_Trim!BN14,0)</f>
        <v>0.13435029047837574</v>
      </c>
      <c r="BO41" s="50">
        <f>IF(PLANEL_Pot_Trim!BO14&lt;&gt;0,BO15/PLANEL_Pot_Trim!BO14,0)</f>
        <v>4.6789618307887517E-3</v>
      </c>
      <c r="BP41" s="50">
        <f>IF(PLANEL_Pot_Trim!BP14&lt;&gt;0,BP15/PLANEL_Pot_Trim!BP14,0)</f>
        <v>4.7865017415571733E-2</v>
      </c>
      <c r="BQ41" s="50">
        <f>IF(PLANEL_Pot_Trim!BQ14&lt;&gt;0,BQ15/PLANEL_Pot_Trim!BQ14,0)</f>
        <v>6.5498494445699273E-2</v>
      </c>
      <c r="BR41" s="50">
        <f>IF(PLANEL_Pot_Trim!BR14&lt;&gt;0,BR15/PLANEL_Pot_Trim!BR14,0)</f>
        <v>4.1739203481627289E-2</v>
      </c>
      <c r="BS41" s="50">
        <f>IF(PLANEL_Pot_Trim!BS14&lt;&gt;0,BS15/PLANEL_Pot_Trim!BS14,0)</f>
        <v>4.6789618307887517E-3</v>
      </c>
      <c r="BT41" s="50">
        <f>IF(PLANEL_Pot_Trim!BT14&lt;&gt;0,BT15/PLANEL_Pot_Trim!BT14,0)</f>
        <v>4.7865017415571733E-2</v>
      </c>
      <c r="BU41" s="50">
        <f>IF(PLANEL_Pot_Trim!BU14&lt;&gt;0,BU15/PLANEL_Pot_Trim!BU14,0)</f>
        <v>6.5498494445699273E-2</v>
      </c>
      <c r="BV41" s="50">
        <f>IF(PLANEL_Pot_Trim!BV14&lt;&gt;0,BV15/PLANEL_Pot_Trim!BV14,0)</f>
        <v>4.1739203481627289E-2</v>
      </c>
      <c r="BW41" s="50">
        <f>IF(PLANEL_Pot_Trim!BW14&lt;&gt;0,BW15/PLANEL_Pot_Trim!BW14,0)</f>
        <v>4.6789618307887517E-3</v>
      </c>
      <c r="BX41" s="50">
        <f>IF(PLANEL_Pot_Trim!BX14&lt;&gt;0,BX15/PLANEL_Pot_Trim!BX14,0)</f>
        <v>4.7865017415571733E-2</v>
      </c>
      <c r="BY41" s="50">
        <f>IF(PLANEL_Pot_Trim!BY14&lt;&gt;0,BY15/PLANEL_Pot_Trim!BY14,0)</f>
        <v>6.5498494445699273E-2</v>
      </c>
      <c r="BZ41" s="50">
        <f>IF(PLANEL_Pot_Trim!BZ14&lt;&gt;0,BZ15/PLANEL_Pot_Trim!BZ14,0)</f>
        <v>4.1739203481627289E-2</v>
      </c>
      <c r="CA41" s="50">
        <f>IF(PLANEL_Pot_Trim!CA14&lt;&gt;0,CA15/PLANEL_Pot_Trim!CA14,0)</f>
        <v>4.6789618307887517E-3</v>
      </c>
      <c r="CB41" s="50">
        <f>IF(PLANEL_Pot_Trim!CB14&lt;&gt;0,CB15/PLANEL_Pot_Trim!CB14,0)</f>
        <v>4.7865017415571733E-2</v>
      </c>
      <c r="CC41" s="50">
        <f>IF(PLANEL_Pot_Trim!CC14&lt;&gt;0,CC15/PLANEL_Pot_Trim!CC14,0)</f>
        <v>6.5498494445699273E-2</v>
      </c>
      <c r="CD41" s="50">
        <f>IF(PLANEL_Pot_Trim!CD14&lt;&gt;0,CD15/PLANEL_Pot_Trim!CD14,0)</f>
        <v>4.1739203481627289E-2</v>
      </c>
      <c r="CE41" s="50">
        <f>IF(PLANEL_Pot_Trim!CE14&lt;&gt;0,CE15/PLANEL_Pot_Trim!CE14,0)</f>
        <v>4.6789618307887517E-3</v>
      </c>
      <c r="CF41" s="50">
        <f>IF(PLANEL_Pot_Trim!CF14&lt;&gt;0,CF15/PLANEL_Pot_Trim!CF14,0)</f>
        <v>4.7865017415571733E-2</v>
      </c>
      <c r="CG41" s="50">
        <f>IF(PLANEL_Pot_Trim!CG14&lt;&gt;0,CG15/PLANEL_Pot_Trim!CG14,0)</f>
        <v>6.5498494445699273E-2</v>
      </c>
      <c r="CH41" s="50">
        <f>IF(PLANEL_Pot_Trim!CH14&lt;&gt;0,CH15/PLANEL_Pot_Trim!CH14,0)</f>
        <v>4.1739203481627289E-2</v>
      </c>
      <c r="CI41" s="50">
        <f>IF(PLANEL_Pot_Trim!CI14&lt;&gt;0,CI15/PLANEL_Pot_Trim!CI14,0)</f>
        <v>1.3377877300087225E-3</v>
      </c>
      <c r="CJ41" s="50">
        <f>IF(PLANEL_Pot_Trim!CJ14&lt;&gt;0,CJ15/PLANEL_Pot_Trim!CJ14,0)</f>
        <v>1.3685350578679426E-2</v>
      </c>
      <c r="CK41" s="50">
        <f>IF(PLANEL_Pot_Trim!CK14&lt;&gt;0,CK15/PLANEL_Pot_Trim!CK14,0)</f>
        <v>1.8727035055906109E-2</v>
      </c>
      <c r="CL41" s="50">
        <f>IF(PLANEL_Pot_Trim!CL14&lt;&gt;0,CL15/PLANEL_Pot_Trim!CL14,0)</f>
        <v>1.1933885401216275E-2</v>
      </c>
      <c r="CM41" s="50">
        <f>IF(PLANEL_Pot_Trim!CM14&lt;&gt;0,CM15/PLANEL_Pot_Trim!CM14,0)</f>
        <v>1.3377877300087225E-3</v>
      </c>
      <c r="CN41" s="50">
        <f>IF(PLANEL_Pot_Trim!CN14&lt;&gt;0,CN15/PLANEL_Pot_Trim!CN14,0)</f>
        <v>1.3685350578679426E-2</v>
      </c>
      <c r="CO41" s="50">
        <f>IF(PLANEL_Pot_Trim!CO14&lt;&gt;0,CO15/PLANEL_Pot_Trim!CO14,0)</f>
        <v>1.8727035055906109E-2</v>
      </c>
      <c r="CP41" s="50">
        <f>IF(PLANEL_Pot_Trim!CP14&lt;&gt;0,CP15/PLANEL_Pot_Trim!CP14,0)</f>
        <v>1.1933885401216275E-2</v>
      </c>
      <c r="CQ41" s="50">
        <f>IF(PLANEL_Pot_Trim!CQ14&lt;&gt;0,CQ15/PLANEL_Pot_Trim!CQ14,0)</f>
        <v>1.3377877300087225E-3</v>
      </c>
      <c r="CR41" s="50">
        <f>IF(PLANEL_Pot_Trim!CR14&lt;&gt;0,CR15/PLANEL_Pot_Trim!CR14,0)</f>
        <v>1.3685350578679426E-2</v>
      </c>
      <c r="CS41" s="50">
        <f>IF(PLANEL_Pot_Trim!CS14&lt;&gt;0,CS15/PLANEL_Pot_Trim!CS14,0)</f>
        <v>1.8727035055906109E-2</v>
      </c>
      <c r="CT41" s="50">
        <f>IF(PLANEL_Pot_Trim!CT14&lt;&gt;0,CT15/PLANEL_Pot_Trim!CT14,0)</f>
        <v>1.1933885401216275E-2</v>
      </c>
      <c r="CU41" s="50">
        <f>IF(PLANEL_Pot_Trim!CU14&lt;&gt;0,CU15/PLANEL_Pot_Trim!CU14,0)</f>
        <v>1.3377877300087225E-3</v>
      </c>
      <c r="CV41" s="50">
        <f>IF(PLANEL_Pot_Trim!CV14&lt;&gt;0,CV15/PLANEL_Pot_Trim!CV14,0)</f>
        <v>1.3685350578679426E-2</v>
      </c>
      <c r="CW41" s="50">
        <f>IF(PLANEL_Pot_Trim!CW14&lt;&gt;0,CW15/PLANEL_Pot_Trim!CW14,0)</f>
        <v>1.8727035055906109E-2</v>
      </c>
      <c r="CX41" s="50">
        <f>IF(PLANEL_Pot_Trim!CX14&lt;&gt;0,CX15/PLANEL_Pot_Trim!CX14,0)</f>
        <v>1.1933885401216275E-2</v>
      </c>
      <c r="CY41" s="80">
        <f>IF(PLANEL_Pot_Trim!CY14&lt;&gt;0,CY15/PLANEL_Pot_Trim!CY14,0)</f>
        <v>1.3377877300087225E-3</v>
      </c>
      <c r="CZ41" s="80">
        <f>IF(PLANEL_Pot_Trim!CZ14&lt;&gt;0,CZ15/PLANEL_Pot_Trim!CZ14,0)</f>
        <v>1.3685350578679426E-2</v>
      </c>
      <c r="DA41" s="80">
        <f>IF(PLANEL_Pot_Trim!DA14&lt;&gt;0,DA15/PLANEL_Pot_Trim!DA14,0)</f>
        <v>1.8727035055906109E-2</v>
      </c>
      <c r="DB41" s="80">
        <f>IF(PLANEL_Pot_Trim!DB14&lt;&gt;0,DB15/PLANEL_Pot_Trim!DB14,0)</f>
        <v>1.1933885401216275E-2</v>
      </c>
      <c r="DC41" s="50">
        <f>IF(PLANEL_Pot_Trim!DC14&lt;&gt;0,DC15/PLANEL_Pot_Trim!DC14,0)</f>
        <v>1.3377877300087225E-3</v>
      </c>
      <c r="DD41" s="50">
        <f>IF(PLANEL_Pot_Trim!DD14&lt;&gt;0,DD15/PLANEL_Pot_Trim!DD14,0)</f>
        <v>1.3685350578679426E-2</v>
      </c>
      <c r="DE41" s="50">
        <f>IF(PLANEL_Pot_Trim!DE14&lt;&gt;0,DE15/PLANEL_Pot_Trim!DE14,0)</f>
        <v>1.8727035055906109E-2</v>
      </c>
      <c r="DF41" s="50">
        <f>IF(PLANEL_Pot_Trim!DF14&lt;&gt;0,DF15/PLANEL_Pot_Trim!DF14,0)</f>
        <v>1.1933885401216275E-2</v>
      </c>
      <c r="DG41" s="50">
        <f>IF(PLANEL_Pot_Trim!DG14&lt;&gt;0,DG15/PLANEL_Pot_Trim!DG14,0)</f>
        <v>1.3377877300087225E-3</v>
      </c>
      <c r="DH41" s="50">
        <f>IF(PLANEL_Pot_Trim!DH14&lt;&gt;0,DH15/PLANEL_Pot_Trim!DH14,0)</f>
        <v>1.3685350578679426E-2</v>
      </c>
      <c r="DI41" s="50">
        <f>IF(PLANEL_Pot_Trim!DI14&lt;&gt;0,DI15/PLANEL_Pot_Trim!DI14,0)</f>
        <v>1.8727035055906109E-2</v>
      </c>
      <c r="DJ41" s="50">
        <f>IF(PLANEL_Pot_Trim!DJ14&lt;&gt;0,DJ15/PLANEL_Pot_Trim!DJ14,0)</f>
        <v>1.1933885401216275E-2</v>
      </c>
      <c r="DK41" s="50">
        <f>IF(PLANEL_Pot_Trim!DK14&lt;&gt;0,DK15/PLANEL_Pot_Trim!DK14,0)</f>
        <v>1.3377877300087225E-3</v>
      </c>
      <c r="DL41" s="50">
        <f>IF(PLANEL_Pot_Trim!DL14&lt;&gt;0,DL15/PLANEL_Pot_Trim!DL14,0)</f>
        <v>1.3685350578679426E-2</v>
      </c>
      <c r="DM41" s="50">
        <f>IF(PLANEL_Pot_Trim!DM14&lt;&gt;0,DM15/PLANEL_Pot_Trim!DM14,0)</f>
        <v>1.8727035055906109E-2</v>
      </c>
      <c r="DN41" s="50">
        <f>IF(PLANEL_Pot_Trim!DN14&lt;&gt;0,DN15/PLANEL_Pot_Trim!DN14,0)</f>
        <v>1.1933885401216275E-2</v>
      </c>
      <c r="DO41" s="50">
        <f>IF(PLANEL_Pot_Trim!DO14&lt;&gt;0,DO15/PLANEL_Pot_Trim!DO14,0)</f>
        <v>1.3377877300087225E-3</v>
      </c>
      <c r="DP41" s="50">
        <f>IF(PLANEL_Pot_Trim!DP14&lt;&gt;0,DP15/PLANEL_Pot_Trim!DP14,0)</f>
        <v>1.3685350578679426E-2</v>
      </c>
      <c r="DQ41" s="50">
        <f>IF(PLANEL_Pot_Trim!DQ14&lt;&gt;0,DQ15/PLANEL_Pot_Trim!DQ14,0)</f>
        <v>1.8727035055906109E-2</v>
      </c>
      <c r="DR41" s="50">
        <f>IF(PLANEL_Pot_Trim!DR14&lt;&gt;0,DR15/PLANEL_Pot_Trim!DR14,0)</f>
        <v>1.1933885401216275E-2</v>
      </c>
      <c r="DS41" s="50">
        <f>IF(PLANEL_Pot_Trim!DS14&lt;&gt;0,DS15/PLANEL_Pot_Trim!DS14,0)</f>
        <v>1.3377877300087225E-3</v>
      </c>
      <c r="DT41" s="50">
        <f>IF(PLANEL_Pot_Trim!DT14&lt;&gt;0,DT15/PLANEL_Pot_Trim!DT14,0)</f>
        <v>1.3685350578679426E-2</v>
      </c>
      <c r="DU41" s="50">
        <f>IF(PLANEL_Pot_Trim!DU14&lt;&gt;0,DU15/PLANEL_Pot_Trim!DU14,0)</f>
        <v>1.8727035055906109E-2</v>
      </c>
      <c r="DV41" s="50">
        <f>IF(PLANEL_Pot_Trim!DV14&lt;&gt;0,DV15/PLANEL_Pot_Trim!DV14,0)</f>
        <v>1.1933885401216275E-2</v>
      </c>
      <c r="DW41" s="50">
        <f>IF(PLANEL_Pot_Trim!DW14&lt;&gt;0,DW15/PLANEL_Pot_Trim!DW14,0)</f>
        <v>1.3006367400023209E-3</v>
      </c>
      <c r="DX41" s="50">
        <f>IF(PLANEL_Pot_Trim!DX14&lt;&gt;0,DX15/PLANEL_Pot_Trim!DX14,0)</f>
        <v>1.3305302002079531E-2</v>
      </c>
      <c r="DY41" s="50">
        <f>IF(PLANEL_Pot_Trim!DY14&lt;&gt;0,DY15/PLANEL_Pot_Trim!DY14,0)</f>
        <v>1.820697654691757E-2</v>
      </c>
      <c r="DZ41" s="50">
        <f>IF(PLANEL_Pot_Trim!DZ14&lt;&gt;0,DZ15/PLANEL_Pot_Trim!DZ14,0)</f>
        <v>1.1602475830525089E-2</v>
      </c>
      <c r="EA41" s="50">
        <f>IF(PLANEL_Pot_Trim!EA14&lt;&gt;0,EA15/PLANEL_Pot_Trim!EA14,0)</f>
        <v>1.3006367400023209E-3</v>
      </c>
      <c r="EB41" s="50">
        <f>IF(PLANEL_Pot_Trim!EB14&lt;&gt;0,EB15/PLANEL_Pot_Trim!EB14,0)</f>
        <v>1.3305302002079531E-2</v>
      </c>
      <c r="EC41" s="50">
        <f>IF(PLANEL_Pot_Trim!EC14&lt;&gt;0,EC15/PLANEL_Pot_Trim!EC14,0)</f>
        <v>1.820697654691757E-2</v>
      </c>
      <c r="ED41" s="50">
        <f>IF(PLANEL_Pot_Trim!ED14&lt;&gt;0,ED15/PLANEL_Pot_Trim!ED14,0)</f>
        <v>1.1602475830525089E-2</v>
      </c>
      <c r="EE41" s="50">
        <f>IF(PLANEL_Pot_Trim!EE14&lt;&gt;0,EE15/PLANEL_Pot_Trim!EE14,0)</f>
        <v>1.3006367400023209E-3</v>
      </c>
      <c r="EF41" s="50">
        <f>IF(PLANEL_Pot_Trim!EF14&lt;&gt;0,EF15/PLANEL_Pot_Trim!EF14,0)</f>
        <v>1.3305302002079531E-2</v>
      </c>
      <c r="EG41" s="50">
        <f>IF(PLANEL_Pot_Trim!EG14&lt;&gt;0,EG15/PLANEL_Pot_Trim!EG14,0)</f>
        <v>1.820697654691757E-2</v>
      </c>
      <c r="EH41" s="50">
        <f>IF(PLANEL_Pot_Trim!EH14&lt;&gt;0,EH15/PLANEL_Pot_Trim!EH14,0)</f>
        <v>1.1602475830525089E-2</v>
      </c>
      <c r="EI41" s="50">
        <f>IF(PLANEL_Pot_Trim!EI14&lt;&gt;0,EI15/PLANEL_Pot_Trim!EI14,0)</f>
        <v>1.3006367400023209E-3</v>
      </c>
      <c r="EJ41" s="50">
        <f>IF(PLANEL_Pot_Trim!EJ14&lt;&gt;0,EJ15/PLANEL_Pot_Trim!EJ14,0)</f>
        <v>1.3305302002079531E-2</v>
      </c>
      <c r="EK41" s="50">
        <f>IF(PLANEL_Pot_Trim!EK14&lt;&gt;0,EK15/PLANEL_Pot_Trim!EK14,0)</f>
        <v>1.820697654691757E-2</v>
      </c>
      <c r="EL41" s="50">
        <f>IF(PLANEL_Pot_Trim!EL14&lt;&gt;0,EL15/PLANEL_Pot_Trim!EL14,0)</f>
        <v>1.1602475830525089E-2</v>
      </c>
      <c r="EM41" s="50">
        <f>IF(PLANEL_Pot_Trim!EM14&lt;&gt;0,EM15/PLANEL_Pot_Trim!EM14,0)</f>
        <v>1.3006367400023209E-3</v>
      </c>
      <c r="EN41" s="50">
        <f>IF(PLANEL_Pot_Trim!EN14&lt;&gt;0,EN15/PLANEL_Pot_Trim!EN14,0)</f>
        <v>1.3305302002079531E-2</v>
      </c>
      <c r="EO41" s="50">
        <f>IF(PLANEL_Pot_Trim!EO14&lt;&gt;0,EO15/PLANEL_Pot_Trim!EO14,0)</f>
        <v>1.820697654691757E-2</v>
      </c>
      <c r="EP41" s="50">
        <f>IF(PLANEL_Pot_Trim!EP14&lt;&gt;0,EP15/PLANEL_Pot_Trim!EP14,0)</f>
        <v>1.1602475830525089E-2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0.92689932514851481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0.3551633747409681</v>
      </c>
      <c r="AJ44" s="51">
        <f>IF(PLANEL_Pot_Trim!AJ17&lt;&gt;0,AJ18/PLANEL_Pot_Trim!AJ17,0)</f>
        <v>0.4250915797776339</v>
      </c>
      <c r="AK44" s="51">
        <f>IF(PLANEL_Pot_Trim!AK17&lt;&gt;0,AK18/PLANEL_Pot_Trim!AK17,0)</f>
        <v>0.56045903480957859</v>
      </c>
      <c r="AL44" s="51">
        <f>IF(PLANEL_Pot_Trim!AL17&lt;&gt;0,AL18/PLANEL_Pot_Trim!AL17,0)</f>
        <v>0.46392490824756438</v>
      </c>
      <c r="AM44" s="51">
        <f>IF(PLANEL_Pot_Trim!AM17&lt;&gt;0,AM18/PLANEL_Pot_Trim!AM17,0)</f>
        <v>0.35521180017995063</v>
      </c>
      <c r="AN44" s="51">
        <f>IF(PLANEL_Pot_Trim!AN17&lt;&gt;0,AN18/PLANEL_Pot_Trim!AN17,0)</f>
        <v>0.42578563219315679</v>
      </c>
      <c r="AO44" s="51">
        <f>IF(PLANEL_Pot_Trim!AO17&lt;&gt;0,AO18/PLANEL_Pot_Trim!AO17,0)</f>
        <v>0.56146335802296576</v>
      </c>
      <c r="AP44" s="51">
        <f>IF(PLANEL_Pot_Trim!AP17&lt;&gt;0,AP18/PLANEL_Pot_Trim!AP17,0)</f>
        <v>0.46434523977979375</v>
      </c>
      <c r="AQ44" s="51">
        <f>IF(PLANEL_Pot_Trim!AQ17&lt;&gt;0,AQ18/PLANEL_Pot_Trim!AQ17,0)</f>
        <v>0.35533549895648814</v>
      </c>
      <c r="AR44" s="51">
        <f>IF(PLANEL_Pot_Trim!AR17&lt;&gt;0,AR18/PLANEL_Pot_Trim!AR17,0)</f>
        <v>0.4275761964233894</v>
      </c>
      <c r="AS44" s="51">
        <f>IF(PLANEL_Pot_Trim!AS17&lt;&gt;0,AS18/PLANEL_Pot_Trim!AS17,0)</f>
        <v>0.56405775494223198</v>
      </c>
      <c r="AT44" s="51">
        <f>IF(PLANEL_Pot_Trim!AT17&lt;&gt;0,AT18/PLANEL_Pot_Trim!AT17,0)</f>
        <v>0.46543206886892896</v>
      </c>
      <c r="AU44" s="51">
        <f>IF(PLANEL_Pot_Trim!AU17&lt;&gt;0,AU18/PLANEL_Pot_Trim!AU17,0)</f>
        <v>0.35534242531175153</v>
      </c>
      <c r="AV44" s="51">
        <f>IF(PLANEL_Pot_Trim!AV17&lt;&gt;0,AV18/PLANEL_Pot_Trim!AV17,0)</f>
        <v>0.4276751648791956</v>
      </c>
      <c r="AW44" s="51">
        <f>IF(PLANEL_Pot_Trim!AW17&lt;&gt;0,AW18/PLANEL_Pot_Trim!AW17,0)</f>
        <v>0.56420090860059013</v>
      </c>
      <c r="AX44" s="51">
        <f>IF(PLANEL_Pot_Trim!AX17&lt;&gt;0,AX18/PLANEL_Pot_Trim!AX17,0)</f>
        <v>0.46549196448376728</v>
      </c>
      <c r="AY44" s="51">
        <f>IF(PLANEL_Pot_Trim!AY17&lt;&gt;0,AY18/PLANEL_Pot_Trim!AY17,0)</f>
        <v>0.35532545050012321</v>
      </c>
      <c r="AZ44" s="51">
        <f>IF(PLANEL_Pot_Trim!AZ17&lt;&gt;0,AZ18/PLANEL_Pot_Trim!AZ17,0)</f>
        <v>0.42798410197618408</v>
      </c>
      <c r="BA44" s="51">
        <f>IF(PLANEL_Pot_Trim!BA17&lt;&gt;0,BA18/PLANEL_Pot_Trim!BA17,0)</f>
        <v>0.56475345580249314</v>
      </c>
      <c r="BB44" s="51">
        <f>IF(PLANEL_Pot_Trim!BB17&lt;&gt;0,BB18/PLANEL_Pot_Trim!BB17,0)</f>
        <v>0.46575499787135716</v>
      </c>
      <c r="BC44" s="51">
        <f>IF(PLANEL_Pot_Trim!BC17&lt;&gt;0,BC18/PLANEL_Pot_Trim!BC17,0)</f>
        <v>0.35532566606316657</v>
      </c>
      <c r="BD44" s="51">
        <f>IF(PLANEL_Pot_Trim!BD17&lt;&gt;0,BD18/PLANEL_Pot_Trim!BD17,0)</f>
        <v>0.42798738738497083</v>
      </c>
      <c r="BE44" s="51">
        <f>IF(PLANEL_Pot_Trim!BE17&lt;&gt;0,BE18/PLANEL_Pot_Trim!BE17,0)</f>
        <v>0.5647582473302869</v>
      </c>
      <c r="BF44" s="51">
        <f>IF(PLANEL_Pot_Trim!BF17&lt;&gt;0,BF18/PLANEL_Pot_Trim!BF17,0)</f>
        <v>0.46575701448600698</v>
      </c>
      <c r="BG44" s="51">
        <f>IF(PLANEL_Pot_Trim!BG17&lt;&gt;0,BG18/PLANEL_Pot_Trim!BG17,0)</f>
        <v>0.35532881366735142</v>
      </c>
      <c r="BH44" s="51">
        <f>IF(PLANEL_Pot_Trim!BH17&lt;&gt;0,BH18/PLANEL_Pot_Trim!BH17,0)</f>
        <v>0.42798155934069004</v>
      </c>
      <c r="BI44" s="51">
        <f>IF(PLANEL_Pot_Trim!BI17&lt;&gt;0,BI18/PLANEL_Pot_Trim!BI17,0)</f>
        <v>0.56474008179951374</v>
      </c>
      <c r="BJ44" s="51">
        <f>IF(PLANEL_Pot_Trim!BJ17&lt;&gt;0,BJ18/PLANEL_Pot_Trim!BJ17,0)</f>
        <v>0.46574648023558018</v>
      </c>
      <c r="BK44" s="51">
        <f>IF(PLANEL_Pot_Trim!BK17&lt;&gt;0,BK18/PLANEL_Pot_Trim!BK17,0)</f>
        <v>0.35540340030830431</v>
      </c>
      <c r="BL44" s="51">
        <f>IF(PLANEL_Pot_Trim!BL17&lt;&gt;0,BL18/PLANEL_Pot_Trim!BL17,0)</f>
        <v>0.42885285244271359</v>
      </c>
      <c r="BM44" s="51">
        <f>IF(PLANEL_Pot_Trim!BM17&lt;&gt;0,BM18/PLANEL_Pot_Trim!BM17,0)</f>
        <v>0.56596310705029007</v>
      </c>
      <c r="BN44" s="51">
        <f>IF(PLANEL_Pot_Trim!BN17&lt;&gt;0,BN18/PLANEL_Pot_Trim!BN17,0)</f>
        <v>0.4662469652231892</v>
      </c>
      <c r="BO44" s="51">
        <f>IF(PLANEL_Pot_Trim!BO17&lt;&gt;0,BO18/PLANEL_Pot_Trim!BO17,0)</f>
        <v>0.35543536668088632</v>
      </c>
      <c r="BP44" s="51">
        <f>IF(PLANEL_Pot_Trim!BP17&lt;&gt;0,BP18/PLANEL_Pot_Trim!BP17,0)</f>
        <v>0.42927645826586935</v>
      </c>
      <c r="BQ44" s="51">
        <f>IF(PLANEL_Pot_Trim!BQ17&lt;&gt;0,BQ18/PLANEL_Pot_Trim!BQ17,0)</f>
        <v>0.56656948221565717</v>
      </c>
      <c r="BR44" s="51">
        <f>IF(PLANEL_Pot_Trim!BR17&lt;&gt;0,BR18/PLANEL_Pot_Trim!BR17,0)</f>
        <v>0.4664987584674824</v>
      </c>
      <c r="BS44" s="51">
        <f>IF(PLANEL_Pot_Trim!BS17&lt;&gt;0,BS18/PLANEL_Pot_Trim!BS17,0)</f>
        <v>0.35543755808213501</v>
      </c>
      <c r="BT44" s="51">
        <f>IF(PLANEL_Pot_Trim!BT17&lt;&gt;0,BT18/PLANEL_Pot_Trim!BT17,0)</f>
        <v>0.43000237528404717</v>
      </c>
      <c r="BU44" s="51">
        <f>IF(PLANEL_Pot_Trim!BU17&lt;&gt;0,BU18/PLANEL_Pot_Trim!BU17,0)</f>
        <v>0.56775259960851787</v>
      </c>
      <c r="BV44" s="51">
        <f>IF(PLANEL_Pot_Trim!BV17&lt;&gt;0,BV18/PLANEL_Pot_Trim!BV17,0)</f>
        <v>0.46703388754542335</v>
      </c>
      <c r="BW44" s="51">
        <f>IF(PLANEL_Pot_Trim!BW17&lt;&gt;0,BW18/PLANEL_Pot_Trim!BW17,0)</f>
        <v>0.35549802627128879</v>
      </c>
      <c r="BX44" s="51">
        <f>IF(PLANEL_Pot_Trim!BX17&lt;&gt;0,BX18/PLANEL_Pot_Trim!BX17,0)</f>
        <v>0.430687664483834</v>
      </c>
      <c r="BY44" s="51">
        <f>IF(PLANEL_Pot_Trim!BY17&lt;&gt;0,BY18/PLANEL_Pot_Trim!BY17,0)</f>
        <v>0.56870959246222985</v>
      </c>
      <c r="BZ44" s="51">
        <f>IF(PLANEL_Pot_Trim!BZ17&lt;&gt;0,BZ18/PLANEL_Pot_Trim!BZ17,0)</f>
        <v>0.46742397283911308</v>
      </c>
      <c r="CA44" s="51">
        <f>IF(PLANEL_Pot_Trim!CA17&lt;&gt;0,CA18/PLANEL_Pot_Trim!CA17,0)</f>
        <v>0.35553801962804982</v>
      </c>
      <c r="CB44" s="51">
        <f>IF(PLANEL_Pot_Trim!CB17&lt;&gt;0,CB18/PLANEL_Pot_Trim!CB17,0)</f>
        <v>0.43133404095599953</v>
      </c>
      <c r="CC44" s="51">
        <f>IF(PLANEL_Pot_Trim!CC17&lt;&gt;0,CC18/PLANEL_Pot_Trim!CC17,0)</f>
        <v>0.56965890660318252</v>
      </c>
      <c r="CD44" s="51">
        <f>IF(PLANEL_Pot_Trim!CD17&lt;&gt;0,CD18/PLANEL_Pot_Trim!CD17,0)</f>
        <v>0.46782549299379206</v>
      </c>
      <c r="CE44" s="51">
        <f>IF(PLANEL_Pot_Trim!CE17&lt;&gt;0,CE18/PLANEL_Pot_Trim!CE17,0)</f>
        <v>0.35554436822519536</v>
      </c>
      <c r="CF44" s="51">
        <f>IF(PLANEL_Pot_Trim!CF17&lt;&gt;0,CF18/PLANEL_Pot_Trim!CF17,0)</f>
        <v>0.43220018142211003</v>
      </c>
      <c r="CG44" s="51">
        <f>IF(PLANEL_Pot_Trim!CG17&lt;&gt;0,CG18/PLANEL_Pot_Trim!CG17,0)</f>
        <v>0.57106034015633578</v>
      </c>
      <c r="CH44" s="51">
        <f>IF(PLANEL_Pot_Trim!CH17&lt;&gt;0,CH18/PLANEL_Pot_Trim!CH17,0)</f>
        <v>0.46845663318805408</v>
      </c>
      <c r="CI44" s="51">
        <f>IF(PLANEL_Pot_Trim!CI17&lt;&gt;0,CI18/PLANEL_Pot_Trim!CI17,0)</f>
        <v>0.35556860077195201</v>
      </c>
      <c r="CJ44" s="51">
        <f>IF(PLANEL_Pot_Trim!CJ17&lt;&gt;0,CJ18/PLANEL_Pot_Trim!CJ17,0)</f>
        <v>0.43236063063335595</v>
      </c>
      <c r="CK44" s="51">
        <f>IF(PLANEL_Pot_Trim!CK17&lt;&gt;0,CK18/PLANEL_Pot_Trim!CK17,0)</f>
        <v>0.57125681701817665</v>
      </c>
      <c r="CL44" s="51">
        <f>IF(PLANEL_Pot_Trim!CL17&lt;&gt;0,CL18/PLANEL_Pot_Trim!CL17,0)</f>
        <v>0.46852810939996237</v>
      </c>
      <c r="CM44" s="51">
        <f>IF(PLANEL_Pot_Trim!CM17&lt;&gt;0,CM18/PLANEL_Pot_Trim!CM17,0)</f>
        <v>0.35562347350528151</v>
      </c>
      <c r="CN44" s="51">
        <f>IF(PLANEL_Pot_Trim!CN17&lt;&gt;0,CN18/PLANEL_Pot_Trim!CN17,0)</f>
        <v>0.43277966583039507</v>
      </c>
      <c r="CO44" s="51">
        <f>IF(PLANEL_Pot_Trim!CO17&lt;&gt;0,CO18/PLANEL_Pot_Trim!CO17,0)</f>
        <v>0.57179298314318172</v>
      </c>
      <c r="CP44" s="51">
        <f>IF(PLANEL_Pot_Trim!CP17&lt;&gt;0,CP18/PLANEL_Pot_Trim!CP17,0)</f>
        <v>0.46873136198713755</v>
      </c>
      <c r="CQ44" s="51">
        <f>IF(PLANEL_Pot_Trim!CQ17&lt;&gt;0,CQ18/PLANEL_Pot_Trim!CQ17,0)</f>
        <v>0.35562755546652131</v>
      </c>
      <c r="CR44" s="51">
        <f>IF(PLANEL_Pot_Trim!CR17&lt;&gt;0,CR18/PLANEL_Pot_Trim!CR17,0)</f>
        <v>0.43279451912457961</v>
      </c>
      <c r="CS44" s="51">
        <f>IF(PLANEL_Pot_Trim!CS17&lt;&gt;0,CS18/PLANEL_Pot_Trim!CS17,0)</f>
        <v>0.57180613708565486</v>
      </c>
      <c r="CT44" s="51">
        <f>IF(PLANEL_Pot_Trim!CT17&lt;&gt;0,CT18/PLANEL_Pot_Trim!CT17,0)</f>
        <v>0.46873435514674566</v>
      </c>
      <c r="CU44" s="51">
        <f>IF(PLANEL_Pot_Trim!CU17&lt;&gt;0,CU18/PLANEL_Pot_Trim!CU17,0)</f>
        <v>0.35571133122588439</v>
      </c>
      <c r="CV44" s="51">
        <f>IF(PLANEL_Pot_Trim!CV17&lt;&gt;0,CV18/PLANEL_Pot_Trim!CV17,0)</f>
        <v>0.43327652018425056</v>
      </c>
      <c r="CW44" s="51">
        <f>IF(PLANEL_Pot_Trim!CW17&lt;&gt;0,CW18/PLANEL_Pot_Trim!CW17,0)</f>
        <v>0.5723663051895721</v>
      </c>
      <c r="CX44" s="51">
        <f>IF(PLANEL_Pot_Trim!CX17&lt;&gt;0,CX18/PLANEL_Pot_Trim!CX17,0)</f>
        <v>0.46892743704452439</v>
      </c>
      <c r="CY44" s="81">
        <f>IF(PLANEL_Pot_Trim!CY17&lt;&gt;0,CY18/PLANEL_Pot_Trim!CY17,0)</f>
        <v>0.35573786973097432</v>
      </c>
      <c r="CZ44" s="81">
        <f>IF(PLANEL_Pot_Trim!CZ17&lt;&gt;0,CZ18/PLANEL_Pot_Trim!CZ17,0)</f>
        <v>0.43335169600362655</v>
      </c>
      <c r="DA44" s="81">
        <f>IF(PLANEL_Pot_Trim!DA17&lt;&gt;0,DA18/PLANEL_Pot_Trim!DA17,0)</f>
        <v>0.57241678273256869</v>
      </c>
      <c r="DB44" s="81">
        <f>IF(PLANEL_Pot_Trim!DB17&lt;&gt;0,DB18/PLANEL_Pot_Trim!DB17,0)</f>
        <v>0.46893099993892368</v>
      </c>
      <c r="DC44" s="51">
        <f>IF(PLANEL_Pot_Trim!DC17&lt;&gt;0,DC18/PLANEL_Pot_Trim!DC17,0)</f>
        <v>0.35573999997769568</v>
      </c>
      <c r="DD44" s="51">
        <f>IF(PLANEL_Pot_Trim!DD17&lt;&gt;0,DD18/PLANEL_Pot_Trim!DD17,0)</f>
        <v>0.43335599995684265</v>
      </c>
      <c r="DE44" s="51">
        <f>IF(PLANEL_Pot_Trim!DE17&lt;&gt;0,DE18/PLANEL_Pot_Trim!DE17,0)</f>
        <v>0.57241799996724696</v>
      </c>
      <c r="DF44" s="51">
        <f>IF(PLANEL_Pot_Trim!DF17&lt;&gt;0,DF18/PLANEL_Pot_Trim!DF17,0)</f>
        <v>0.46893000003586061</v>
      </c>
      <c r="DG44" s="51">
        <f>IF(PLANEL_Pot_Trim!DG17&lt;&gt;0,DG18/PLANEL_Pot_Trim!DG17,0)</f>
        <v>0.35573999995727951</v>
      </c>
      <c r="DH44" s="51">
        <f>IF(PLANEL_Pot_Trim!DH17&lt;&gt;0,DH18/PLANEL_Pot_Trim!DH17,0)</f>
        <v>0.43335599991603108</v>
      </c>
      <c r="DI44" s="51">
        <f>IF(PLANEL_Pot_Trim!DI17&lt;&gt;0,DI18/PLANEL_Pot_Trim!DI17,0)</f>
        <v>0.57241799995277098</v>
      </c>
      <c r="DJ44" s="51">
        <f>IF(PLANEL_Pot_Trim!DJ17&lt;&gt;0,DJ18/PLANEL_Pot_Trim!DJ17,0)</f>
        <v>0.46893000005416779</v>
      </c>
      <c r="DK44" s="51">
        <f>IF(PLANEL_Pot_Trim!DK17&lt;&gt;0,DK18/PLANEL_Pot_Trim!DK17,0)</f>
        <v>0.3557399999697044</v>
      </c>
      <c r="DL44" s="51">
        <f>IF(PLANEL_Pot_Trim!DL17&lt;&gt;0,DL18/PLANEL_Pot_Trim!DL17,0)</f>
        <v>0.4333559999972213</v>
      </c>
      <c r="DM44" s="51">
        <f>IF(PLANEL_Pot_Trim!DM17&lt;&gt;0,DM18/PLANEL_Pot_Trim!DM17,0)</f>
        <v>0.57241800003534982</v>
      </c>
      <c r="DN44" s="51">
        <f>IF(PLANEL_Pot_Trim!DN17&lt;&gt;0,DN18/PLANEL_Pot_Trim!DN17,0)</f>
        <v>0.46893000001584906</v>
      </c>
      <c r="DO44" s="51">
        <f>IF(PLANEL_Pot_Trim!DO17&lt;&gt;0,DO18/PLANEL_Pot_Trim!DO17,0)</f>
        <v>0.35573999999046596</v>
      </c>
      <c r="DP44" s="51">
        <f>IF(PLANEL_Pot_Trim!DP17&lt;&gt;0,DP18/PLANEL_Pot_Trim!DP17,0)</f>
        <v>0.43335599995856705</v>
      </c>
      <c r="DQ44" s="51">
        <f>IF(PLANEL_Pot_Trim!DQ17&lt;&gt;0,DQ18/PLANEL_Pot_Trim!DQ17,0)</f>
        <v>0.57241800002441723</v>
      </c>
      <c r="DR44" s="51">
        <f>IF(PLANEL_Pot_Trim!DR17&lt;&gt;0,DR18/PLANEL_Pot_Trim!DR17,0)</f>
        <v>0.46893000003713026</v>
      </c>
      <c r="DS44" s="51">
        <f>IF(PLANEL_Pot_Trim!DS17&lt;&gt;0,DS18/PLANEL_Pot_Trim!DS17,0)</f>
        <v>0.35573999999503192</v>
      </c>
      <c r="DT44" s="51">
        <f>IF(PLANEL_Pot_Trim!DT17&lt;&gt;0,DT18/PLANEL_Pot_Trim!DT17,0)</f>
        <v>0.4333560000051872</v>
      </c>
      <c r="DU44" s="51">
        <f>IF(PLANEL_Pot_Trim!DU17&lt;&gt;0,DU18/PLANEL_Pot_Trim!DU17,0)</f>
        <v>0.57241800000238052</v>
      </c>
      <c r="DV44" s="51">
        <f>IF(PLANEL_Pot_Trim!DV17&lt;&gt;0,DV18/PLANEL_Pot_Trim!DV17,0)</f>
        <v>0.4689300000237106</v>
      </c>
      <c r="DW44" s="51">
        <f>IF(PLANEL_Pot_Trim!DW17&lt;&gt;0,DW18/PLANEL_Pot_Trim!DW17,0)</f>
        <v>0.35574000000359046</v>
      </c>
      <c r="DX44" s="51">
        <f>IF(PLANEL_Pot_Trim!DX17&lt;&gt;0,DX18/PLANEL_Pot_Trim!DX17,0)</f>
        <v>0.43335599992860158</v>
      </c>
      <c r="DY44" s="51">
        <f>IF(PLANEL_Pot_Trim!DY17&lt;&gt;0,DY18/PLANEL_Pot_Trim!DY17,0)</f>
        <v>0.57241799997247089</v>
      </c>
      <c r="DZ44" s="51">
        <f>IF(PLANEL_Pot_Trim!DZ17&lt;&gt;0,DZ18/PLANEL_Pot_Trim!DZ17,0)</f>
        <v>0.46892999998391632</v>
      </c>
      <c r="EA44" s="51">
        <f>IF(PLANEL_Pot_Trim!EA17&lt;&gt;0,EA18/PLANEL_Pot_Trim!EA17,0)</f>
        <v>0.35573999997730182</v>
      </c>
      <c r="EB44" s="51">
        <f>IF(PLANEL_Pot_Trim!EB17&lt;&gt;0,EB18/PLANEL_Pot_Trim!EB17,0)</f>
        <v>0.43335599992655899</v>
      </c>
      <c r="EC44" s="51">
        <f>IF(PLANEL_Pot_Trim!EC17&lt;&gt;0,EC18/PLANEL_Pot_Trim!EC17,0)</f>
        <v>0.57241799998918363</v>
      </c>
      <c r="ED44" s="51">
        <f>IF(PLANEL_Pot_Trim!ED17&lt;&gt;0,ED18/PLANEL_Pot_Trim!ED17,0)</f>
        <v>0.46893000003033047</v>
      </c>
      <c r="EE44" s="51">
        <f>IF(PLANEL_Pot_Trim!EE17&lt;&gt;0,EE18/PLANEL_Pot_Trim!EE17,0)</f>
        <v>0.35573999995188066</v>
      </c>
      <c r="EF44" s="51">
        <f>IF(PLANEL_Pot_Trim!EF17&lt;&gt;0,EF18/PLANEL_Pot_Trim!EF17,0)</f>
        <v>0.43335599998347663</v>
      </c>
      <c r="EG44" s="51">
        <f>IF(PLANEL_Pot_Trim!EG17&lt;&gt;0,EG18/PLANEL_Pot_Trim!EG17,0)</f>
        <v>0.57241800003201793</v>
      </c>
      <c r="EH44" s="51">
        <f>IF(PLANEL_Pot_Trim!EH17&lt;&gt;0,EH18/PLANEL_Pot_Trim!EH17,0)</f>
        <v>0.46893000002075946</v>
      </c>
      <c r="EI44" s="51">
        <f>IF(PLANEL_Pot_Trim!EI17&lt;&gt;0,EI18/PLANEL_Pot_Trim!EI17,0)</f>
        <v>0.35573999997659561</v>
      </c>
      <c r="EJ44" s="51">
        <f>IF(PLANEL_Pot_Trim!EJ17&lt;&gt;0,EJ18/PLANEL_Pot_Trim!EJ17,0)</f>
        <v>0.43335599996784069</v>
      </c>
      <c r="EK44" s="51">
        <f>IF(PLANEL_Pot_Trim!EK17&lt;&gt;0,EK18/PLANEL_Pot_Trim!EK17,0)</f>
        <v>0.57241800000466314</v>
      </c>
      <c r="EL44" s="51">
        <f>IF(PLANEL_Pot_Trim!EL17&lt;&gt;0,EL18/PLANEL_Pot_Trim!EL17,0)</f>
        <v>0.46893000004576779</v>
      </c>
      <c r="EM44" s="51">
        <f>IF(PLANEL_Pot_Trim!EM17&lt;&gt;0,EM18/PLANEL_Pot_Trim!EM17,0)</f>
        <v>0.35573999996366257</v>
      </c>
      <c r="EN44" s="51">
        <f>IF(PLANEL_Pot_Trim!EN17&lt;&gt;0,EN18/PLANEL_Pot_Trim!EN17,0)</f>
        <v>0.43335599998513691</v>
      </c>
      <c r="EO44" s="51">
        <f>IF(PLANEL_Pot_Trim!EO17&lt;&gt;0,EO18/PLANEL_Pot_Trim!EO17,0)</f>
        <v>0.57241799999961751</v>
      </c>
      <c r="EP44" s="51">
        <f>IF(PLANEL_Pot_Trim!EP17&lt;&gt;0,EP18/PLANEL_Pot_Trim!EP17,0)</f>
        <v>0.4689300000524993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0.282097190395736</v>
      </c>
      <c r="BP47" s="52">
        <f>IF(PLANEL_Pot_Trim!BP20&lt;&gt;0,BP21/PLANEL_Pot_Trim!BP20,0)</f>
        <v>0.25006774728077635</v>
      </c>
      <c r="BQ47" s="52">
        <f>IF(PLANEL_Pot_Trim!BQ20&lt;&gt;0,BQ21/PLANEL_Pot_Trim!BQ20,0)</f>
        <v>0.25534596406381216</v>
      </c>
      <c r="BR47" s="52">
        <f>IF(PLANEL_Pot_Trim!BR20&lt;&gt;0,BR21/PLANEL_Pot_Trim!BR20,0)</f>
        <v>0.28054151624430662</v>
      </c>
      <c r="BS47" s="52">
        <f>IF(PLANEL_Pot_Trim!BS20&lt;&gt;0,BS21/PLANEL_Pot_Trim!BS20,0)</f>
        <v>0.28324903806568524</v>
      </c>
      <c r="BT47" s="52">
        <f>IF(PLANEL_Pot_Trim!BT20&lt;&gt;0,BT21/PLANEL_Pot_Trim!BT20,0)</f>
        <v>0.26629915648401314</v>
      </c>
      <c r="BU47" s="52">
        <f>IF(PLANEL_Pot_Trim!BU20&lt;&gt;0,BU21/PLANEL_Pot_Trim!BU20,0)</f>
        <v>0.26564779760188889</v>
      </c>
      <c r="BV47" s="52">
        <f>IF(PLANEL_Pot_Trim!BV20&lt;&gt;0,BV21/PLANEL_Pot_Trim!BV20,0)</f>
        <v>0.28151694836252994</v>
      </c>
      <c r="BW47" s="52">
        <f>IF(PLANEL_Pot_Trim!BW20&lt;&gt;0,BW21/PLANEL_Pot_Trim!BW20,0)</f>
        <v>0.2833868642587109</v>
      </c>
      <c r="BX47" s="52">
        <f>IF(PLANEL_Pot_Trim!BX20&lt;&gt;0,BX21/PLANEL_Pot_Trim!BX20,0)</f>
        <v>0.26824142015473662</v>
      </c>
      <c r="BY47" s="52">
        <f>IF(PLANEL_Pot_Trim!BY20&lt;&gt;0,BY21/PLANEL_Pot_Trim!BY20,0)</f>
        <v>0.2668806503946517</v>
      </c>
      <c r="BZ47" s="52">
        <f>IF(PLANEL_Pot_Trim!BZ20&lt;&gt;0,BZ21/PLANEL_Pot_Trim!BZ20,0)</f>
        <v>0.28163366496345654</v>
      </c>
      <c r="CA47" s="52">
        <f>IF(PLANEL_Pot_Trim!CA20&lt;&gt;0,CA21/PLANEL_Pot_Trim!CA20,0)</f>
        <v>0.2833868642587109</v>
      </c>
      <c r="CB47" s="52">
        <f>IF(PLANEL_Pot_Trim!CB20&lt;&gt;0,CB21/PLANEL_Pot_Trim!CB20,0)</f>
        <v>0.26824142015473662</v>
      </c>
      <c r="CC47" s="52">
        <f>IF(PLANEL_Pot_Trim!CC20&lt;&gt;0,CC21/PLANEL_Pot_Trim!CC20,0)</f>
        <v>0.2668806503946517</v>
      </c>
      <c r="CD47" s="52">
        <f>IF(PLANEL_Pot_Trim!CD20&lt;&gt;0,CD21/PLANEL_Pot_Trim!CD20,0)</f>
        <v>0.28163366496345654</v>
      </c>
      <c r="CE47" s="52">
        <f>IF(PLANEL_Pot_Trim!CE20&lt;&gt;0,CE21/PLANEL_Pot_Trim!CE20,0)</f>
        <v>0.28339006438771541</v>
      </c>
      <c r="CF47" s="52">
        <f>IF(PLANEL_Pot_Trim!CF20&lt;&gt;0,CF21/PLANEL_Pot_Trim!CF20,0)</f>
        <v>0.26828987056720477</v>
      </c>
      <c r="CG47" s="52">
        <f>IF(PLANEL_Pot_Trim!CG20&lt;&gt;0,CG21/PLANEL_Pot_Trim!CG20,0)</f>
        <v>0.26691772728692625</v>
      </c>
      <c r="CH47" s="52">
        <f>IF(PLANEL_Pot_Trim!CH20&lt;&gt;0,CH21/PLANEL_Pot_Trim!CH20,0)</f>
        <v>0.28163635762793948</v>
      </c>
      <c r="CI47" s="52">
        <f>IF(PLANEL_Pot_Trim!CI20&lt;&gt;0,CI21/PLANEL_Pot_Trim!CI20,0)</f>
        <v>0.28339374419768754</v>
      </c>
      <c r="CJ47" s="52">
        <f>IF(PLANEL_Pot_Trim!CJ20&lt;&gt;0,CJ21/PLANEL_Pot_Trim!CJ20,0)</f>
        <v>0.26833925022006516</v>
      </c>
      <c r="CK47" s="52">
        <f>IF(PLANEL_Pot_Trim!CK20&lt;&gt;0,CK21/PLANEL_Pot_Trim!CK20,0)</f>
        <v>0.26694440181033346</v>
      </c>
      <c r="CL47" s="52">
        <f>IF(PLANEL_Pot_Trim!CL20&lt;&gt;0,CL21/PLANEL_Pot_Trim!CL20,0)</f>
        <v>0.28163948662941179</v>
      </c>
      <c r="CM47" s="52">
        <f>IF(PLANEL_Pot_Trim!CM20&lt;&gt;0,CM21/PLANEL_Pot_Trim!CM20,0)</f>
        <v>0.28339374419768754</v>
      </c>
      <c r="CN47" s="52">
        <f>IF(PLANEL_Pot_Trim!CN20&lt;&gt;0,CN21/PLANEL_Pot_Trim!CN20,0)</f>
        <v>0.26833925022006516</v>
      </c>
      <c r="CO47" s="52">
        <f>IF(PLANEL_Pot_Trim!CO20&lt;&gt;0,CO21/PLANEL_Pot_Trim!CO20,0)</f>
        <v>0.26694440181033346</v>
      </c>
      <c r="CP47" s="52">
        <f>IF(PLANEL_Pot_Trim!CP20&lt;&gt;0,CP21/PLANEL_Pot_Trim!CP20,0)</f>
        <v>0.28163948662941179</v>
      </c>
      <c r="CQ47" s="52">
        <f>IF(PLANEL_Pot_Trim!CQ20&lt;&gt;0,CQ21/PLANEL_Pot_Trim!CQ20,0)</f>
        <v>0.28377553490275392</v>
      </c>
      <c r="CR47" s="52">
        <f>IF(PLANEL_Pot_Trim!CR20&lt;&gt;0,CR21/PLANEL_Pot_Trim!CR20,0)</f>
        <v>0.27364175181820205</v>
      </c>
      <c r="CS47" s="52">
        <f>IF(PLANEL_Pot_Trim!CS20&lt;&gt;0,CS21/PLANEL_Pot_Trim!CS20,0)</f>
        <v>0.27016360831949537</v>
      </c>
      <c r="CT47" s="52">
        <f>IF(PLANEL_Pot_Trim!CT20&lt;&gt;0,CT21/PLANEL_Pot_Trim!CT20,0)</f>
        <v>0.28196320343082698</v>
      </c>
      <c r="CU47" s="52">
        <f>IF(PLANEL_Pot_Trim!CU20&lt;&gt;0,CU21/PLANEL_Pot_Trim!CU20,0)</f>
        <v>0.28425113231662213</v>
      </c>
      <c r="CV47" s="52">
        <f>IF(PLANEL_Pot_Trim!CV20&lt;&gt;0,CV21/PLANEL_Pot_Trim!CV20,0)</f>
        <v>0.28038691467250937</v>
      </c>
      <c r="CW47" s="52">
        <f>IF(PLANEL_Pot_Trim!CW20&lt;&gt;0,CW21/PLANEL_Pot_Trim!CW20,0)</f>
        <v>0.27452614902031436</v>
      </c>
      <c r="CX47" s="52">
        <f>IF(PLANEL_Pot_Trim!CX20&lt;&gt;0,CX21/PLANEL_Pot_Trim!CX20,0)</f>
        <v>0.28236573564330764</v>
      </c>
      <c r="CY47" s="82">
        <f>IF(PLANEL_Pot_Trim!CY20&lt;&gt;0,CY21/PLANEL_Pot_Trim!CY20,0)</f>
        <v>0.28439795999371498</v>
      </c>
      <c r="CZ47" s="82">
        <f>IF(PLANEL_Pot_Trim!CZ20&lt;&gt;0,CZ21/PLANEL_Pot_Trim!CZ20,0)</f>
        <v>0.28248989995378893</v>
      </c>
      <c r="DA47" s="82">
        <f>IF(PLANEL_Pot_Trim!DA20&lt;&gt;0,DA21/PLANEL_Pot_Trim!DA20,0)</f>
        <v>0.27592487996607068</v>
      </c>
      <c r="DB47" s="82">
        <f>IF(PLANEL_Pot_Trim!DB20&lt;&gt;0,DB21/PLANEL_Pot_Trim!DB20,0)</f>
        <v>0.28248989995378893</v>
      </c>
      <c r="DC47" s="52">
        <f>IF(PLANEL_Pot_Trim!DC20&lt;&gt;0,DC21/PLANEL_Pot_Trim!DC20,0)</f>
        <v>0.28439795996740297</v>
      </c>
      <c r="DD47" s="52">
        <f>IF(PLANEL_Pot_Trim!DD20&lt;&gt;0,DD21/PLANEL_Pot_Trim!DD20,0)</f>
        <v>0.28248990000804519</v>
      </c>
      <c r="DE47" s="52">
        <f>IF(PLANEL_Pot_Trim!DE20&lt;&gt;0,DE21/PLANEL_Pot_Trim!DE20,0)</f>
        <v>0.27592488002061782</v>
      </c>
      <c r="DF47" s="52">
        <f>IF(PLANEL_Pot_Trim!DF20&lt;&gt;0,DF21/PLANEL_Pot_Trim!DF20,0)</f>
        <v>0.28248990000804519</v>
      </c>
      <c r="DG47" s="52">
        <f>IF(PLANEL_Pot_Trim!DG20&lt;&gt;0,DG21/PLANEL_Pot_Trim!DG20,0)</f>
        <v>0.28439796004627377</v>
      </c>
      <c r="DH47" s="52">
        <f>IF(PLANEL_Pot_Trim!DH20&lt;&gt;0,DH21/PLANEL_Pot_Trim!DH20,0)</f>
        <v>0.28248990004060037</v>
      </c>
      <c r="DI47" s="52">
        <f>IF(PLANEL_Pot_Trim!DI20&lt;&gt;0,DI21/PLANEL_Pot_Trim!DI20,0)</f>
        <v>0.27592488004745863</v>
      </c>
      <c r="DJ47" s="52">
        <f>IF(PLANEL_Pot_Trim!DJ20&lt;&gt;0,DJ21/PLANEL_Pot_Trim!DJ20,0)</f>
        <v>0.28248990004060037</v>
      </c>
      <c r="DK47" s="52">
        <f>IF(PLANEL_Pot_Trim!DK20&lt;&gt;0,DK21/PLANEL_Pot_Trim!DK20,0)</f>
        <v>0.28439796002652468</v>
      </c>
      <c r="DL47" s="13">
        <f>IF(PLANEL_Pot_Trim!DL20&lt;&gt;0,DL21/PLANEL_Pot_Trim!DL20,0)</f>
        <v>0.28248990003311208</v>
      </c>
      <c r="DM47" s="52">
        <f>IF(PLANEL_Pot_Trim!DM20&lt;&gt;0,DM21/PLANEL_Pot_Trim!DM20,0)</f>
        <v>0.27592488006179527</v>
      </c>
      <c r="DN47" s="52">
        <f>IF(PLANEL_Pot_Trim!DN20&lt;&gt;0,DN21/PLANEL_Pot_Trim!DN20,0)</f>
        <v>0.28248990003311208</v>
      </c>
      <c r="DO47" s="52">
        <f>IF(PLANEL_Pot_Trim!DO20&lt;&gt;0,DO21/PLANEL_Pot_Trim!DO20,0)</f>
        <v>0.2843979600092893</v>
      </c>
      <c r="DP47" s="52">
        <f>IF(PLANEL_Pot_Trim!DP20&lt;&gt;0,DP21/PLANEL_Pot_Trim!DP20,0)</f>
        <v>0.28248990003493102</v>
      </c>
      <c r="DQ47" s="52">
        <f>IF(PLANEL_Pot_Trim!DQ20&lt;&gt;0,DQ21/PLANEL_Pot_Trim!DQ20,0)</f>
        <v>0.27592488000846621</v>
      </c>
      <c r="DR47" s="52">
        <f>IF(PLANEL_Pot_Trim!DR20&lt;&gt;0,DR21/PLANEL_Pot_Trim!DR20,0)</f>
        <v>0.28248990003493102</v>
      </c>
      <c r="DS47" s="52">
        <f>IF(PLANEL_Pot_Trim!DS20&lt;&gt;0,DS21/PLANEL_Pot_Trim!DS20,0)</f>
        <v>0.28439795995265915</v>
      </c>
      <c r="DT47" s="52">
        <f>IF(PLANEL_Pot_Trim!DT20&lt;&gt;0,DT21/PLANEL_Pot_Trim!DT20,0)</f>
        <v>0.28248989996985868</v>
      </c>
      <c r="DU47" s="52">
        <f>IF(PLANEL_Pot_Trim!DU20&lt;&gt;0,DU21/PLANEL_Pot_Trim!DU20,0)</f>
        <v>0.27592487994937009</v>
      </c>
      <c r="DV47" s="52">
        <f>IF(PLANEL_Pot_Trim!DV20&lt;&gt;0,DV21/PLANEL_Pot_Trim!DV20,0)</f>
        <v>0.28248989996985868</v>
      </c>
      <c r="DW47" s="52">
        <f>IF(PLANEL_Pot_Trim!DW20&lt;&gt;0,DW21/PLANEL_Pot_Trim!DW20,0)</f>
        <v>0.28439795998106054</v>
      </c>
      <c r="DX47" s="52">
        <f>IF(PLANEL_Pot_Trim!DX20&lt;&gt;0,DX21/PLANEL_Pot_Trim!DX20,0)</f>
        <v>0.28248990000109808</v>
      </c>
      <c r="DY47" s="52">
        <f>IF(PLANEL_Pot_Trim!DY20&lt;&gt;0,DY21/PLANEL_Pot_Trim!DY20,0)</f>
        <v>0.27592487998953286</v>
      </c>
      <c r="DZ47" s="52">
        <f>IF(PLANEL_Pot_Trim!DZ20&lt;&gt;0,DZ21/PLANEL_Pot_Trim!DZ20,0)</f>
        <v>0.28248990000109808</v>
      </c>
      <c r="EA47" s="52">
        <f>IF(PLANEL_Pot_Trim!EA20&lt;&gt;0,EA21/PLANEL_Pot_Trim!EA20,0)</f>
        <v>0.28439795998329531</v>
      </c>
      <c r="EB47" s="52">
        <f>IF(PLANEL_Pot_Trim!EB20&lt;&gt;0,EB21/PLANEL_Pot_Trim!EB20,0)</f>
        <v>0.28248989999781321</v>
      </c>
      <c r="EC47" s="52">
        <f>IF(PLANEL_Pot_Trim!EC20&lt;&gt;0,EC21/PLANEL_Pot_Trim!EC20,0)</f>
        <v>0.27592487999771798</v>
      </c>
      <c r="ED47" s="52">
        <f>IF(PLANEL_Pot_Trim!ED20&lt;&gt;0,ED21/PLANEL_Pot_Trim!ED20,0)</f>
        <v>0.28248989999781321</v>
      </c>
      <c r="EE47" s="52">
        <f>IF(PLANEL_Pot_Trim!EE20&lt;&gt;0,EE21/PLANEL_Pot_Trim!EE20,0)</f>
        <v>0.28439796002261114</v>
      </c>
      <c r="EF47" s="52">
        <f>IF(PLANEL_Pot_Trim!EF20&lt;&gt;0,EF21/PLANEL_Pot_Trim!EF20,0)</f>
        <v>0.28248990001966656</v>
      </c>
      <c r="EG47" s="52">
        <f>IF(PLANEL_Pot_Trim!EG20&lt;&gt;0,EG21/PLANEL_Pot_Trim!EG20,0)</f>
        <v>0.2759248800235915</v>
      </c>
      <c r="EH47" s="52">
        <f>IF(PLANEL_Pot_Trim!EH20&lt;&gt;0,EH21/PLANEL_Pot_Trim!EH20,0)</f>
        <v>0.28248990001966656</v>
      </c>
      <c r="EI47" s="52">
        <f>IF(PLANEL_Pot_Trim!EI20&lt;&gt;0,EI21/PLANEL_Pot_Trim!EI20,0)</f>
        <v>0.28439795997121969</v>
      </c>
      <c r="EJ47" s="52">
        <f>IF(PLANEL_Pot_Trim!EJ20&lt;&gt;0,EJ21/PLANEL_Pot_Trim!EJ20,0)</f>
        <v>0.28248989993945328</v>
      </c>
      <c r="EK47" s="52">
        <f>IF(PLANEL_Pot_Trim!EK20&lt;&gt;0,EK21/PLANEL_Pot_Trim!EK20,0)</f>
        <v>0.2759248799713353</v>
      </c>
      <c r="EL47" s="52">
        <f>IF(PLANEL_Pot_Trim!EL20&lt;&gt;0,EL21/PLANEL_Pot_Trim!EL20,0)</f>
        <v>0.28248989993945328</v>
      </c>
      <c r="EM47" s="52">
        <f>IF(PLANEL_Pot_Trim!EM20&lt;&gt;0,EM21/PLANEL_Pot_Trim!EM20,0)</f>
        <v>0.28439796005854406</v>
      </c>
      <c r="EN47" s="52">
        <f>IF(PLANEL_Pot_Trim!EN20&lt;&gt;0,EN21/PLANEL_Pot_Trim!EN20,0)</f>
        <v>0.2824899000729178</v>
      </c>
      <c r="EO47" s="52">
        <f>IF(PLANEL_Pot_Trim!EO20&lt;&gt;0,EO21/PLANEL_Pot_Trim!EO20,0)</f>
        <v>0.27592487991881054</v>
      </c>
      <c r="EP47" s="52">
        <f>IF(PLANEL_Pot_Trim!EP20&lt;&gt;0,EP21/PLANEL_Pot_Trim!EP20,0)</f>
        <v>0.2824899000729178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3231.7753090000001</v>
      </c>
      <c r="F6" s="65">
        <v>4340.2166630000002</v>
      </c>
      <c r="G6" s="65">
        <v>2857.5487560000001</v>
      </c>
      <c r="H6" s="65">
        <v>350.38699980000001</v>
      </c>
      <c r="I6" s="65">
        <v>3366.0435680000001</v>
      </c>
      <c r="J6" s="65">
        <v>4434.0364870000003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3677.634411</v>
      </c>
      <c r="V6" s="65">
        <v>4990.7241119999999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2863.0687499999999</v>
      </c>
      <c r="AD6" s="65">
        <v>5425.1321559999997</v>
      </c>
      <c r="AE6" s="65">
        <v>3415.82395</v>
      </c>
      <c r="AF6" s="65">
        <v>401.86164120000001</v>
      </c>
      <c r="AG6" s="65">
        <v>3340.972714</v>
      </c>
      <c r="AH6" s="65">
        <v>4376.8686820000003</v>
      </c>
      <c r="AI6" s="65">
        <v>3415.82395</v>
      </c>
      <c r="AJ6" s="65">
        <v>401.86164120000001</v>
      </c>
      <c r="AK6" s="65">
        <v>3716.0028649999999</v>
      </c>
      <c r="AL6" s="65">
        <v>5425.1321559999997</v>
      </c>
      <c r="AM6" s="65">
        <v>3415.82395</v>
      </c>
      <c r="AN6" s="65">
        <v>401.86164120000001</v>
      </c>
      <c r="AO6" s="65">
        <v>3803.0078450000001</v>
      </c>
      <c r="AP6" s="65">
        <v>5425.1321559999997</v>
      </c>
      <c r="AQ6" s="65">
        <v>3415.82395</v>
      </c>
      <c r="AR6" s="65">
        <v>422.04797020000001</v>
      </c>
      <c r="AS6" s="65">
        <v>4114.9677089999996</v>
      </c>
      <c r="AT6" s="65">
        <v>5697.6475970000001</v>
      </c>
      <c r="AU6" s="65">
        <v>3587.4077470000002</v>
      </c>
      <c r="AV6" s="65">
        <v>422.04797020000001</v>
      </c>
      <c r="AW6" s="65">
        <v>4114.9677089999996</v>
      </c>
      <c r="AX6" s="65">
        <v>5697.6475970000001</v>
      </c>
      <c r="AY6" s="65">
        <v>3587.4077470000002</v>
      </c>
      <c r="AZ6" s="65">
        <v>168.31858030000001</v>
      </c>
      <c r="BA6" s="65">
        <v>1641.1061580000001</v>
      </c>
      <c r="BB6" s="65">
        <v>2064.940834</v>
      </c>
      <c r="BC6" s="65">
        <v>1430.7079329999999</v>
      </c>
      <c r="BD6" s="65">
        <v>168.31858030000001</v>
      </c>
      <c r="BE6" s="65">
        <v>1641.1061580000001</v>
      </c>
      <c r="BF6" s="65">
        <v>2272.3008340000001</v>
      </c>
      <c r="BG6" s="65">
        <v>1430.7079329999999</v>
      </c>
      <c r="BH6" s="65">
        <v>168.31858030000001</v>
      </c>
      <c r="BI6" s="65">
        <v>1641.1061580000001</v>
      </c>
      <c r="BJ6" s="65">
        <v>2272.3008340000001</v>
      </c>
      <c r="BK6" s="65">
        <v>1430.7079329999999</v>
      </c>
      <c r="BL6" s="65">
        <v>168.31858030000001</v>
      </c>
      <c r="BM6" s="65">
        <v>1641.1061580000001</v>
      </c>
      <c r="BN6" s="65">
        <v>2272.3008340000001</v>
      </c>
      <c r="BO6" s="65">
        <v>1430.7079329999999</v>
      </c>
      <c r="BP6" s="65">
        <v>168.31858030000001</v>
      </c>
      <c r="BQ6" s="65">
        <v>1641.1061580000001</v>
      </c>
      <c r="BR6" s="65">
        <v>2272.3008340000001</v>
      </c>
      <c r="BS6" s="65">
        <v>1430.7079329999999</v>
      </c>
      <c r="BT6" s="65">
        <v>168.31858030000001</v>
      </c>
      <c r="BU6" s="65">
        <v>1641.1061580000001</v>
      </c>
      <c r="BV6" s="65">
        <v>2272.3008340000001</v>
      </c>
      <c r="BW6" s="65">
        <v>1430.7079329999999</v>
      </c>
      <c r="BX6" s="65">
        <v>168.31858030000001</v>
      </c>
      <c r="BY6" s="65">
        <v>1491.3461580000001</v>
      </c>
      <c r="BZ6" s="65">
        <v>2272.3008340000001</v>
      </c>
      <c r="CA6" s="65">
        <v>1430.7079329999999</v>
      </c>
      <c r="CB6" s="65">
        <v>52.323144290000002</v>
      </c>
      <c r="CC6" s="65">
        <v>510.1506569</v>
      </c>
      <c r="CD6" s="65">
        <v>706.36244799999997</v>
      </c>
      <c r="CE6" s="65">
        <v>444.74672650000002</v>
      </c>
      <c r="CF6" s="65">
        <v>52.323144290000002</v>
      </c>
      <c r="CG6" s="65">
        <v>510.1506569</v>
      </c>
      <c r="CH6" s="65">
        <v>706.36244799999997</v>
      </c>
      <c r="CI6" s="65">
        <v>444.74672650000002</v>
      </c>
      <c r="CJ6" s="65">
        <v>52.323144290000002</v>
      </c>
      <c r="CK6" s="65">
        <v>510.1506569</v>
      </c>
      <c r="CL6" s="65">
        <v>706.36244799999997</v>
      </c>
      <c r="CM6" s="65">
        <v>444.74672650000002</v>
      </c>
      <c r="CN6" s="65">
        <v>52.323144290000002</v>
      </c>
      <c r="CO6" s="65">
        <v>510.1506569</v>
      </c>
      <c r="CP6" s="65">
        <v>706.36244799999997</v>
      </c>
      <c r="CQ6" s="65">
        <v>444.74672650000002</v>
      </c>
      <c r="CR6" s="65">
        <v>52.323144290000002</v>
      </c>
      <c r="CS6" s="65">
        <v>510.1506569</v>
      </c>
      <c r="CT6" s="65">
        <v>706.36244799999997</v>
      </c>
      <c r="CU6" s="65">
        <v>444.74672650000002</v>
      </c>
      <c r="CV6" s="65">
        <v>20.186328970000002</v>
      </c>
      <c r="CW6" s="65">
        <v>196.81670750000001</v>
      </c>
      <c r="CX6" s="65">
        <v>272.51544109999998</v>
      </c>
      <c r="CY6" s="65">
        <v>171.58379629999999</v>
      </c>
      <c r="CZ6" s="65">
        <v>20.186328970000002</v>
      </c>
      <c r="DA6" s="65">
        <v>196.81670750000001</v>
      </c>
      <c r="DB6" s="65">
        <v>272.51544109999998</v>
      </c>
      <c r="DC6" s="65">
        <v>171.58379629999999</v>
      </c>
      <c r="DD6" s="65">
        <v>20.186328970000002</v>
      </c>
      <c r="DE6" s="65">
        <v>196.81670750000001</v>
      </c>
      <c r="DF6" s="65">
        <v>272.51544109999998</v>
      </c>
      <c r="DG6" s="65">
        <v>171.58379629999999</v>
      </c>
      <c r="DH6" s="65">
        <v>20.186328970000002</v>
      </c>
      <c r="DI6" s="65">
        <v>196.81670750000001</v>
      </c>
      <c r="DJ6" s="65">
        <v>272.51544109999998</v>
      </c>
      <c r="DK6" s="65">
        <v>171.58379629999999</v>
      </c>
      <c r="DL6" s="65">
        <v>20.186328970000002</v>
      </c>
      <c r="DM6" s="65">
        <v>196.81670750000001</v>
      </c>
      <c r="DN6" s="65">
        <v>272.51544109999998</v>
      </c>
      <c r="DO6" s="65">
        <v>171.58379629999999</v>
      </c>
      <c r="DP6" s="65">
        <v>20.186328970000002</v>
      </c>
      <c r="DQ6" s="65">
        <v>196.81670750000001</v>
      </c>
      <c r="DR6" s="65">
        <v>272.51544109999998</v>
      </c>
      <c r="DS6" s="65">
        <v>171.58379629999999</v>
      </c>
      <c r="DT6" s="65">
        <v>20.186328970000002</v>
      </c>
      <c r="DU6" s="65">
        <v>196.81670750000001</v>
      </c>
      <c r="DV6" s="65">
        <v>272.51544109999998</v>
      </c>
      <c r="DW6" s="65">
        <v>171.58379629999999</v>
      </c>
      <c r="DX6" s="65">
        <v>20.186328970000002</v>
      </c>
      <c r="DY6" s="65">
        <v>196.81670750000001</v>
      </c>
      <c r="DZ6" s="65">
        <v>272.51544109999998</v>
      </c>
      <c r="EA6" s="65">
        <v>171.58379629999999</v>
      </c>
      <c r="EB6" s="65">
        <v>20.186328970000002</v>
      </c>
      <c r="EC6" s="65">
        <v>196.81670750000001</v>
      </c>
      <c r="ED6" s="65">
        <v>272.51544109999998</v>
      </c>
      <c r="EE6" s="65">
        <v>171.58379629999999</v>
      </c>
      <c r="EF6" s="65">
        <v>20.186328970000002</v>
      </c>
      <c r="EG6" s="65">
        <v>196.81670750000001</v>
      </c>
      <c r="EH6" s="65">
        <v>272.51544109999998</v>
      </c>
      <c r="EI6" s="65">
        <v>171.58379629999999</v>
      </c>
      <c r="EJ6" s="65">
        <v>20.186328970000002</v>
      </c>
      <c r="EK6" s="65">
        <v>196.81670750000001</v>
      </c>
      <c r="EL6" s="65">
        <v>272.51544109999998</v>
      </c>
      <c r="EM6" s="65">
        <v>171.58379629999999</v>
      </c>
      <c r="EN6" s="65">
        <v>20.186328970000002</v>
      </c>
      <c r="EO6" s="65">
        <v>196.81670750000001</v>
      </c>
      <c r="EP6" s="65">
        <v>272.51544109999998</v>
      </c>
      <c r="EQ6" s="65">
        <v>171.58379629999999</v>
      </c>
      <c r="ER6" s="65">
        <v>20.186328970000002</v>
      </c>
      <c r="ES6" s="65">
        <v>196.81670750000001</v>
      </c>
      <c r="ET6" s="65">
        <v>272.51544109999998</v>
      </c>
      <c r="EU6" s="65">
        <v>171.58379629999999</v>
      </c>
      <c r="EV6" s="65">
        <v>20.186328970000002</v>
      </c>
      <c r="EW6" s="65">
        <v>196.81670750000001</v>
      </c>
      <c r="EX6" s="65">
        <v>272.51544109999998</v>
      </c>
      <c r="EY6" s="65">
        <v>171.58379629999999</v>
      </c>
      <c r="EZ6" s="65">
        <v>20.186328970000002</v>
      </c>
      <c r="FA6" s="65">
        <v>196.81670750000001</v>
      </c>
      <c r="FB6" s="65">
        <v>272.51544109999998</v>
      </c>
      <c r="FC6" s="65">
        <v>171.58379629999999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283.339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423.22111999999998</v>
      </c>
      <c r="AF7" s="65">
        <v>49.79072</v>
      </c>
      <c r="AG7" s="65">
        <v>485.45952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460.49952000000002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637.61472000000003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23.630476649999999</v>
      </c>
      <c r="E8" s="65">
        <v>226.01971649999999</v>
      </c>
      <c r="F8" s="65">
        <v>366.4612348</v>
      </c>
      <c r="G8" s="65">
        <v>150.3329497</v>
      </c>
      <c r="H8" s="65">
        <v>23.585123930000002</v>
      </c>
      <c r="I8" s="65">
        <v>117.8853709</v>
      </c>
      <c r="J8" s="65">
        <v>449.02404000000001</v>
      </c>
      <c r="K8" s="65">
        <v>199.8193316</v>
      </c>
      <c r="L8" s="65">
        <v>36.755429380000002</v>
      </c>
      <c r="M8" s="65">
        <v>321.3190889</v>
      </c>
      <c r="N8" s="65">
        <v>264.5459548</v>
      </c>
      <c r="O8" s="65">
        <v>266.6632697</v>
      </c>
      <c r="P8" s="65">
        <v>37.000076649999997</v>
      </c>
      <c r="Q8" s="65">
        <v>427.07180740000001</v>
      </c>
      <c r="R8" s="65">
        <v>528.15024000000005</v>
      </c>
      <c r="S8" s="65">
        <v>186.78026969999999</v>
      </c>
      <c r="T8" s="65">
        <v>37.238963929999997</v>
      </c>
      <c r="U8" s="65">
        <v>398.0168074</v>
      </c>
      <c r="V8" s="65">
        <v>507.49303479999998</v>
      </c>
      <c r="W8" s="65">
        <v>287.34685819999999</v>
      </c>
      <c r="X8" s="65">
        <v>30.865839999999999</v>
      </c>
      <c r="Y8" s="65">
        <v>349.00160740000001</v>
      </c>
      <c r="Z8" s="65">
        <v>595.59619480000003</v>
      </c>
      <c r="AA8" s="65">
        <v>389.62501159999999</v>
      </c>
      <c r="AB8" s="65">
        <v>26.16776393</v>
      </c>
      <c r="AC8" s="65">
        <v>442.4378074</v>
      </c>
      <c r="AD8" s="65">
        <v>138.26601819999999</v>
      </c>
      <c r="AE8" s="65">
        <v>221.3773716</v>
      </c>
      <c r="AF8" s="65">
        <v>24.483039999999999</v>
      </c>
      <c r="AG8" s="65">
        <v>257.39365650000002</v>
      </c>
      <c r="AH8" s="65">
        <v>495.89383479999998</v>
      </c>
      <c r="AI8" s="65">
        <v>129.11701160000001</v>
      </c>
      <c r="AJ8" s="65">
        <v>23.97310938</v>
      </c>
      <c r="AK8" s="65">
        <v>225.9559309</v>
      </c>
      <c r="AL8" s="65">
        <v>344.77699480000001</v>
      </c>
      <c r="AM8" s="65">
        <v>332.36903999999998</v>
      </c>
      <c r="AN8" s="65">
        <v>47.198236649999998</v>
      </c>
      <c r="AO8" s="65">
        <v>346.81997999999999</v>
      </c>
      <c r="AP8" s="65">
        <v>296.3929948</v>
      </c>
      <c r="AQ8" s="65">
        <v>362.70322179999999</v>
      </c>
      <c r="AR8" s="65">
        <v>47.198236649999998</v>
      </c>
      <c r="AS8" s="65">
        <v>289.8416565</v>
      </c>
      <c r="AT8" s="65">
        <v>399.64099479999999</v>
      </c>
      <c r="AU8" s="65">
        <v>296.13119339999997</v>
      </c>
      <c r="AV8" s="65">
        <v>47.198236649999998</v>
      </c>
      <c r="AW8" s="65">
        <v>361.20385649999997</v>
      </c>
      <c r="AX8" s="65">
        <v>637.17619479999996</v>
      </c>
      <c r="AY8" s="65">
        <v>401.1850116</v>
      </c>
      <c r="AZ8" s="65">
        <v>16.034563930000001</v>
      </c>
      <c r="BA8" s="65">
        <v>67.760940000000005</v>
      </c>
      <c r="BB8" s="65">
        <v>216.466613</v>
      </c>
      <c r="BC8" s="65">
        <v>136.2937934</v>
      </c>
      <c r="BD8" s="65">
        <v>16.034563930000001</v>
      </c>
      <c r="BE8" s="65">
        <v>67.420079999999999</v>
      </c>
      <c r="BF8" s="65">
        <v>75.202613020000001</v>
      </c>
      <c r="BG8" s="65">
        <v>136.2937934</v>
      </c>
      <c r="BH8" s="65">
        <v>16.034563930000001</v>
      </c>
      <c r="BI8" s="65">
        <v>156.3369983</v>
      </c>
      <c r="BJ8" s="65">
        <v>127.042613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108.142613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67.420079999999999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Z11" s="65">
        <v>12.96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380.96608320000001</v>
      </c>
      <c r="E17" s="65">
        <v>3766.6083359999998</v>
      </c>
      <c r="F17" s="65">
        <v>5083.2463580000003</v>
      </c>
      <c r="G17" s="65">
        <v>3277.1035659999998</v>
      </c>
      <c r="H17" s="65">
        <v>413.44788369999998</v>
      </c>
      <c r="I17" s="65">
        <v>3843.8575989999999</v>
      </c>
      <c r="J17" s="65">
        <v>5332.5532869999997</v>
      </c>
      <c r="K17" s="65">
        <v>3491.8927899999999</v>
      </c>
      <c r="L17" s="65">
        <v>451.79364950000001</v>
      </c>
      <c r="M17" s="65">
        <v>4367.9417350000003</v>
      </c>
      <c r="N17" s="65">
        <v>5833.0019259999999</v>
      </c>
      <c r="O17" s="65">
        <v>3794.4881399999999</v>
      </c>
      <c r="P17" s="65">
        <v>457.9405367</v>
      </c>
      <c r="Q17" s="65">
        <v>4506.281293</v>
      </c>
      <c r="R17" s="65">
        <v>6167.3764510000001</v>
      </c>
      <c r="S17" s="65">
        <v>3743.0141800000001</v>
      </c>
      <c r="T17" s="65">
        <v>489.26474400000001</v>
      </c>
      <c r="U17" s="65">
        <v>4599.7831379999998</v>
      </c>
      <c r="V17" s="65">
        <v>6221.6281470000004</v>
      </c>
      <c r="W17" s="65">
        <v>4107.8059890000004</v>
      </c>
      <c r="X17" s="65">
        <v>488.06522009999998</v>
      </c>
      <c r="Y17" s="65">
        <v>4772.3755629999996</v>
      </c>
      <c r="Z17" s="65">
        <v>6733.2278260000003</v>
      </c>
      <c r="AA17" s="65">
        <v>4245.8997419999996</v>
      </c>
      <c r="AB17" s="65">
        <v>484.8241251</v>
      </c>
      <c r="AC17" s="65">
        <v>3868.6150769999999</v>
      </c>
      <c r="AD17" s="65">
        <v>6308.5268939999996</v>
      </c>
      <c r="AE17" s="65">
        <v>4128.1164419999996</v>
      </c>
      <c r="AF17" s="65">
        <v>483.13940120000001</v>
      </c>
      <c r="AG17" s="65">
        <v>4161.4748909999998</v>
      </c>
      <c r="AH17" s="65">
        <v>5652.4512359999999</v>
      </c>
      <c r="AI17" s="65">
        <v>4035.8560819999998</v>
      </c>
      <c r="AJ17" s="65">
        <v>483.58947060000003</v>
      </c>
      <c r="AK17" s="65">
        <v>4505.0673150000002</v>
      </c>
      <c r="AL17" s="65">
        <v>6515.0378710000005</v>
      </c>
      <c r="AM17" s="65">
        <v>4239.1081100000001</v>
      </c>
      <c r="AN17" s="65">
        <v>505.85459789999999</v>
      </c>
      <c r="AO17" s="65">
        <v>4712.9363450000001</v>
      </c>
      <c r="AP17" s="65">
        <v>6466.6538710000004</v>
      </c>
      <c r="AQ17" s="65">
        <v>4269.4422919999997</v>
      </c>
      <c r="AR17" s="65">
        <v>526.04092679999997</v>
      </c>
      <c r="AS17" s="65">
        <v>4942.9578860000001</v>
      </c>
      <c r="AT17" s="65">
        <v>6842.4173119999996</v>
      </c>
      <c r="AU17" s="65">
        <v>4374.45406</v>
      </c>
      <c r="AV17" s="65">
        <v>527.0009268</v>
      </c>
      <c r="AW17" s="65">
        <v>5039.2800859999998</v>
      </c>
      <c r="AX17" s="65">
        <v>7079.9525119999998</v>
      </c>
      <c r="AY17" s="65">
        <v>4479.5078780000003</v>
      </c>
      <c r="AZ17" s="65">
        <v>213.97610420000001</v>
      </c>
      <c r="BA17" s="65">
        <v>1997.6909579999999</v>
      </c>
      <c r="BB17" s="65">
        <v>2681.317407</v>
      </c>
      <c r="BC17" s="65">
        <v>1818.7968860000001</v>
      </c>
      <c r="BD17" s="65">
        <v>213.97610420000001</v>
      </c>
      <c r="BE17" s="65">
        <v>1997.3500979999999</v>
      </c>
      <c r="BF17" s="65">
        <v>2747.413407</v>
      </c>
      <c r="BG17" s="65">
        <v>1818.7968860000001</v>
      </c>
      <c r="BH17" s="65">
        <v>213.97610420000001</v>
      </c>
      <c r="BI17" s="65">
        <v>2086.2670159999998</v>
      </c>
      <c r="BJ17" s="65">
        <v>2799.2534070000002</v>
      </c>
      <c r="BK17" s="65">
        <v>1818.7968860000001</v>
      </c>
      <c r="BL17" s="65">
        <v>213.97610420000001</v>
      </c>
      <c r="BM17" s="65">
        <v>2086.2670159999998</v>
      </c>
      <c r="BN17" s="65">
        <v>2888.6774070000001</v>
      </c>
      <c r="BO17" s="65">
        <v>1818.7968860000001</v>
      </c>
      <c r="BP17" s="65">
        <v>213.97610420000001</v>
      </c>
      <c r="BQ17" s="65">
        <v>2086.2670159999998</v>
      </c>
      <c r="BR17" s="65">
        <v>2780.3534070000001</v>
      </c>
      <c r="BS17" s="65">
        <v>1818.7968860000001</v>
      </c>
      <c r="BT17" s="65">
        <v>213.97610420000001</v>
      </c>
      <c r="BU17" s="65">
        <v>2086.2670159999998</v>
      </c>
      <c r="BV17" s="65">
        <v>2888.6774070000001</v>
      </c>
      <c r="BW17" s="65">
        <v>1818.7968860000001</v>
      </c>
      <c r="BX17" s="65">
        <v>213.97610420000001</v>
      </c>
      <c r="BY17" s="65">
        <v>1847.5900979999999</v>
      </c>
      <c r="BZ17" s="65">
        <v>2888.6774070000001</v>
      </c>
      <c r="CA17" s="65">
        <v>1818.7968860000001</v>
      </c>
      <c r="CB17" s="65">
        <v>68.539864289999997</v>
      </c>
      <c r="CC17" s="65">
        <v>668.26367689999995</v>
      </c>
      <c r="CD17" s="65">
        <v>925.28816800000004</v>
      </c>
      <c r="CE17" s="65">
        <v>582.58884650000005</v>
      </c>
      <c r="CF17" s="65">
        <v>68.539864289999997</v>
      </c>
      <c r="CG17" s="65">
        <v>668.26367689999995</v>
      </c>
      <c r="CH17" s="65">
        <v>912.32816800000001</v>
      </c>
      <c r="CI17" s="65">
        <v>582.58884650000005</v>
      </c>
      <c r="CJ17" s="65">
        <v>68.539864289999997</v>
      </c>
      <c r="CK17" s="65">
        <v>668.26367689999995</v>
      </c>
      <c r="CL17" s="65">
        <v>925.28816800000004</v>
      </c>
      <c r="CM17" s="65">
        <v>582.58884650000005</v>
      </c>
      <c r="CN17" s="65">
        <v>68.539864289999997</v>
      </c>
      <c r="CO17" s="65">
        <v>668.26367689999995</v>
      </c>
      <c r="CP17" s="65">
        <v>925.28816800000004</v>
      </c>
      <c r="CQ17" s="65">
        <v>582.58884650000005</v>
      </c>
      <c r="CR17" s="65">
        <v>68.539864289999997</v>
      </c>
      <c r="CS17" s="65">
        <v>668.26367689999995</v>
      </c>
      <c r="CT17" s="65">
        <v>925.28816800000004</v>
      </c>
      <c r="CU17" s="65">
        <v>582.58884650000005</v>
      </c>
      <c r="CV17" s="65">
        <v>20.186328970000002</v>
      </c>
      <c r="CW17" s="65">
        <v>196.81670750000001</v>
      </c>
      <c r="CX17" s="65">
        <v>272.51544109999998</v>
      </c>
      <c r="CY17" s="65">
        <v>171.58379629999999</v>
      </c>
      <c r="CZ17" s="65">
        <v>20.186328970000002</v>
      </c>
      <c r="DA17" s="65">
        <v>196.81670750000001</v>
      </c>
      <c r="DB17" s="65">
        <v>272.51544109999998</v>
      </c>
      <c r="DC17" s="65">
        <v>171.58379629999999</v>
      </c>
      <c r="DD17" s="65">
        <v>20.186328970000002</v>
      </c>
      <c r="DE17" s="65">
        <v>196.81670750000001</v>
      </c>
      <c r="DF17" s="65">
        <v>272.51544109999998</v>
      </c>
      <c r="DG17" s="65">
        <v>171.58379629999999</v>
      </c>
      <c r="DH17" s="65">
        <v>20.186328970000002</v>
      </c>
      <c r="DI17" s="65">
        <v>196.81670750000001</v>
      </c>
      <c r="DJ17" s="65">
        <v>272.51544109999998</v>
      </c>
      <c r="DK17" s="65">
        <v>171.58379629999999</v>
      </c>
      <c r="DL17" s="65">
        <v>20.186328970000002</v>
      </c>
      <c r="DM17" s="65">
        <v>196.81670750000001</v>
      </c>
      <c r="DN17" s="65">
        <v>272.51544109999998</v>
      </c>
      <c r="DO17" s="65">
        <v>171.58379629999999</v>
      </c>
      <c r="DP17" s="65">
        <v>20.186328970000002</v>
      </c>
      <c r="DQ17" s="65">
        <v>196.81670750000001</v>
      </c>
      <c r="DR17" s="65">
        <v>272.51544109999998</v>
      </c>
      <c r="DS17" s="65">
        <v>171.58379629999999</v>
      </c>
      <c r="DT17" s="65">
        <v>20.186328970000002</v>
      </c>
      <c r="DU17" s="65">
        <v>196.81670750000001</v>
      </c>
      <c r="DV17" s="65">
        <v>272.51544109999998</v>
      </c>
      <c r="DW17" s="65">
        <v>171.58379629999999</v>
      </c>
      <c r="DX17" s="65">
        <v>20.186328970000002</v>
      </c>
      <c r="DY17" s="65">
        <v>196.81670750000001</v>
      </c>
      <c r="DZ17" s="65">
        <v>272.51544109999998</v>
      </c>
      <c r="EA17" s="65">
        <v>171.58379629999999</v>
      </c>
      <c r="EB17" s="65">
        <v>20.186328970000002</v>
      </c>
      <c r="EC17" s="65">
        <v>196.81670750000001</v>
      </c>
      <c r="ED17" s="65">
        <v>272.51544109999998</v>
      </c>
      <c r="EE17" s="65">
        <v>171.58379629999999</v>
      </c>
      <c r="EF17" s="65">
        <v>20.186328970000002</v>
      </c>
      <c r="EG17" s="65">
        <v>196.81670750000001</v>
      </c>
      <c r="EH17" s="65">
        <v>272.51544109999998</v>
      </c>
      <c r="EI17" s="65">
        <v>171.58379629999999</v>
      </c>
      <c r="EJ17" s="65">
        <v>20.186328970000002</v>
      </c>
      <c r="EK17" s="65">
        <v>196.81670750000001</v>
      </c>
      <c r="EL17" s="65">
        <v>272.51544109999998</v>
      </c>
      <c r="EM17" s="65">
        <v>171.58379629999999</v>
      </c>
      <c r="EN17" s="65">
        <v>20.186328970000002</v>
      </c>
      <c r="EO17" s="65">
        <v>196.81670750000001</v>
      </c>
      <c r="EP17" s="65">
        <v>272.51544109999998</v>
      </c>
      <c r="EQ17" s="65">
        <v>171.58379629999999</v>
      </c>
      <c r="ER17" s="65">
        <v>20.186328970000002</v>
      </c>
      <c r="ES17" s="65">
        <v>196.81670750000001</v>
      </c>
      <c r="ET17" s="65">
        <v>272.51544109999998</v>
      </c>
      <c r="EU17" s="65">
        <v>171.58379629999999</v>
      </c>
      <c r="EV17" s="65">
        <v>20.186328970000002</v>
      </c>
      <c r="EW17" s="65">
        <v>196.81670750000001</v>
      </c>
      <c r="EX17" s="65">
        <v>272.51544109999998</v>
      </c>
      <c r="EY17" s="65">
        <v>171.58379629999999</v>
      </c>
      <c r="EZ17" s="65">
        <v>20.186328970000002</v>
      </c>
      <c r="FA17" s="65">
        <v>196.81670750000001</v>
      </c>
      <c r="FB17" s="65">
        <v>272.51544109999998</v>
      </c>
      <c r="FC17" s="65">
        <v>171.58379629999999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273.75</v>
      </c>
      <c r="G32" s="65">
        <v>273.75</v>
      </c>
      <c r="H32" s="65">
        <v>273.75</v>
      </c>
      <c r="I32" s="65">
        <v>273.75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540.22500000000002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540.22500000000002</v>
      </c>
      <c r="U32" s="65">
        <v>813.97500000000002</v>
      </c>
      <c r="V32" s="65">
        <v>813.97500000000002</v>
      </c>
      <c r="W32" s="65">
        <v>18.65131255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673.194479</v>
      </c>
      <c r="AC32" s="65">
        <v>813.97500000000002</v>
      </c>
      <c r="AD32" s="65">
        <v>273.75</v>
      </c>
      <c r="AE32" s="65">
        <v>813.97500000000002</v>
      </c>
      <c r="AF32" s="65">
        <v>813.97500000000002</v>
      </c>
      <c r="AG32" s="65">
        <v>540.22500000000002</v>
      </c>
      <c r="AH32" s="65">
        <v>813.97500000000002</v>
      </c>
      <c r="AI32" s="65">
        <v>273.75</v>
      </c>
      <c r="AJ32" s="65">
        <v>273.75</v>
      </c>
      <c r="AK32" s="65">
        <v>813.97500000000002</v>
      </c>
      <c r="AL32" s="65">
        <v>540.22500000000002</v>
      </c>
      <c r="AM32" s="65">
        <v>540.22500000000002</v>
      </c>
      <c r="AN32" s="65">
        <v>813.97500000000002</v>
      </c>
      <c r="AO32" s="65">
        <v>813.97500000000002</v>
      </c>
      <c r="AP32" s="65">
        <v>540.22500000000002</v>
      </c>
      <c r="AQ32" s="65">
        <v>540.22500000000002</v>
      </c>
      <c r="AR32" s="65">
        <v>813.97500000000002</v>
      </c>
      <c r="AS32" s="65">
        <v>691.63568720000001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273.75</v>
      </c>
      <c r="BB32" s="65">
        <v>813.97500000000002</v>
      </c>
      <c r="BC32" s="65">
        <v>813.97500000000002</v>
      </c>
      <c r="BD32" s="65">
        <v>813.97500000000002</v>
      </c>
      <c r="BE32" s="65">
        <v>614.6554754</v>
      </c>
      <c r="BG32" s="65">
        <v>813.97500000000002</v>
      </c>
      <c r="BH32" s="65">
        <v>813.97500000000002</v>
      </c>
      <c r="BI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540.22500000000002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270.07499999999999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U33" s="65">
        <v>134.978185</v>
      </c>
      <c r="V33" s="65">
        <v>270.07499999999999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94.063809899999995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169.11572889999999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813.97500000000002</v>
      </c>
      <c r="F41" s="65">
        <v>543.82500000000005</v>
      </c>
      <c r="G41" s="65">
        <v>273.75</v>
      </c>
      <c r="H41" s="65">
        <v>543.82500000000005</v>
      </c>
      <c r="I41" s="65">
        <v>416.14206830000001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810.3</v>
      </c>
      <c r="O41" s="65">
        <v>1084.05</v>
      </c>
      <c r="P41" s="65">
        <v>955.3108757</v>
      </c>
      <c r="Q41" s="65">
        <v>813.97500000000002</v>
      </c>
      <c r="R41" s="65">
        <v>1084.05</v>
      </c>
      <c r="S41" s="65">
        <v>810.3</v>
      </c>
      <c r="T41" s="65">
        <v>270.07499999999999</v>
      </c>
      <c r="U41" s="65">
        <v>948.95318499999996</v>
      </c>
      <c r="V41" s="65">
        <v>1084.05</v>
      </c>
      <c r="W41" s="65">
        <v>288.72631250000001</v>
      </c>
      <c r="X41" s="65">
        <v>1084.05</v>
      </c>
      <c r="Y41" s="65">
        <v>813.97500000000002</v>
      </c>
      <c r="Z41" s="65">
        <v>1084.05</v>
      </c>
      <c r="AA41" s="65">
        <v>543.82500000000005</v>
      </c>
      <c r="AB41" s="65">
        <v>673.194479</v>
      </c>
      <c r="AC41" s="65">
        <v>1084.05</v>
      </c>
      <c r="AD41" s="65">
        <v>543.82500000000005</v>
      </c>
      <c r="AE41" s="65">
        <v>1084.05</v>
      </c>
      <c r="AF41" s="65">
        <v>1084.05</v>
      </c>
      <c r="AG41" s="65">
        <v>540.22500000000002</v>
      </c>
      <c r="AH41" s="65">
        <v>1084.05</v>
      </c>
      <c r="AI41" s="65">
        <v>367.81380990000002</v>
      </c>
      <c r="AJ41" s="65">
        <v>543.82500000000005</v>
      </c>
      <c r="AK41" s="65">
        <v>1084.05</v>
      </c>
      <c r="AL41" s="65">
        <v>810.3</v>
      </c>
      <c r="AM41" s="65">
        <v>810.3</v>
      </c>
      <c r="AN41" s="65">
        <v>1084.05</v>
      </c>
      <c r="AO41" s="65">
        <v>813.97500000000002</v>
      </c>
      <c r="AP41" s="65">
        <v>810.3</v>
      </c>
      <c r="AQ41" s="65">
        <v>810.3</v>
      </c>
      <c r="AR41" s="65">
        <v>1084.05</v>
      </c>
      <c r="AS41" s="65">
        <v>961.71068720000005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543.82500000000005</v>
      </c>
      <c r="BB41" s="65">
        <v>983.09072890000004</v>
      </c>
      <c r="BC41" s="65">
        <v>1084.05</v>
      </c>
      <c r="BD41" s="65">
        <v>1084.05</v>
      </c>
      <c r="BE41" s="65">
        <v>614.6554754</v>
      </c>
      <c r="BF41" s="65">
        <v>270.07499999999999</v>
      </c>
      <c r="BG41" s="65">
        <v>1084.05</v>
      </c>
      <c r="BH41" s="65">
        <v>1084.05</v>
      </c>
      <c r="BI41" s="65">
        <v>1084.05</v>
      </c>
      <c r="BJ41" s="65">
        <v>270.07499999999999</v>
      </c>
      <c r="BK41" s="65">
        <v>1084.05</v>
      </c>
      <c r="BL41" s="65">
        <v>1084.05</v>
      </c>
      <c r="BM41" s="65">
        <v>1084.05</v>
      </c>
      <c r="BN41" s="65">
        <v>813.97500000000002</v>
      </c>
      <c r="BO41" s="65">
        <v>1084.05</v>
      </c>
      <c r="BP41" s="65">
        <v>1084.05</v>
      </c>
      <c r="BQ41" s="65">
        <v>813.97500000000002</v>
      </c>
      <c r="BR41" s="65">
        <v>270.07499999999999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810.3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1281.27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1221.27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1206.1967119999999</v>
      </c>
      <c r="AM55" s="65">
        <v>1551.27</v>
      </c>
      <c r="AN55" s="65">
        <v>1551.27</v>
      </c>
      <c r="AO55" s="65">
        <v>1551.27</v>
      </c>
      <c r="AP55" s="65">
        <v>1366.77</v>
      </c>
      <c r="AQ55" s="65">
        <v>1551.27</v>
      </c>
      <c r="AR55" s="65">
        <v>1551.27</v>
      </c>
      <c r="AS55" s="65">
        <v>1551.27</v>
      </c>
      <c r="AT55" s="65">
        <v>1366.77</v>
      </c>
      <c r="AU55" s="65">
        <v>1551.27</v>
      </c>
      <c r="AV55" s="65">
        <v>1551.27</v>
      </c>
      <c r="AW55" s="65">
        <v>1551.27</v>
      </c>
      <c r="AX55" s="65">
        <v>1092.75</v>
      </c>
      <c r="AY55" s="65">
        <v>1551.27</v>
      </c>
      <c r="AZ55" s="65">
        <v>1551.27</v>
      </c>
      <c r="BA55" s="65">
        <v>1551.27</v>
      </c>
      <c r="BB55" s="65">
        <v>1366.77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1281.27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1221.27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1206.1967119999999</v>
      </c>
      <c r="AM65" s="65">
        <v>1551.27</v>
      </c>
      <c r="AN65" s="65">
        <v>1551.27</v>
      </c>
      <c r="AO65" s="65">
        <v>1551.27</v>
      </c>
      <c r="AP65" s="65">
        <v>1366.77</v>
      </c>
      <c r="AQ65" s="65">
        <v>1551.27</v>
      </c>
      <c r="AR65" s="65">
        <v>1551.27</v>
      </c>
      <c r="AS65" s="65">
        <v>1551.27</v>
      </c>
      <c r="AT65" s="65">
        <v>1366.77</v>
      </c>
      <c r="AU65" s="65">
        <v>1551.27</v>
      </c>
      <c r="AV65" s="65">
        <v>1551.27</v>
      </c>
      <c r="AW65" s="65">
        <v>1551.27</v>
      </c>
      <c r="AX65" s="65">
        <v>1092.75</v>
      </c>
      <c r="AY65" s="65">
        <v>1551.27</v>
      </c>
      <c r="AZ65" s="65">
        <v>1551.27</v>
      </c>
      <c r="BA65" s="65">
        <v>1551.27</v>
      </c>
      <c r="BB65" s="65">
        <v>1366.77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250.3264154</v>
      </c>
      <c r="BA90" s="65">
        <v>250.3264154</v>
      </c>
      <c r="BB90" s="65">
        <v>250.3264154</v>
      </c>
      <c r="BC90" s="65">
        <v>250.3264154</v>
      </c>
      <c r="BD90" s="65">
        <v>4216.6059109999997</v>
      </c>
      <c r="BE90" s="65">
        <v>4216.6059109999997</v>
      </c>
      <c r="BF90" s="65">
        <v>4216.6059109999997</v>
      </c>
      <c r="BG90" s="65">
        <v>4216.6059109999997</v>
      </c>
      <c r="BH90" s="65">
        <v>5977.3957570000002</v>
      </c>
      <c r="BI90" s="65">
        <v>5977.3957570000002</v>
      </c>
      <c r="BJ90" s="65">
        <v>5977.3957570000002</v>
      </c>
      <c r="BK90" s="65">
        <v>5977.3957570000002</v>
      </c>
      <c r="BL90" s="65">
        <v>7859.7279150000004</v>
      </c>
      <c r="BM90" s="65">
        <v>7859.7279150000004</v>
      </c>
      <c r="BN90" s="65">
        <v>7859.7279150000004</v>
      </c>
      <c r="BO90" s="65">
        <v>7859.7279150000004</v>
      </c>
      <c r="BP90" s="65">
        <v>8404.8691620000009</v>
      </c>
      <c r="BQ90" s="65">
        <v>8404.8691620000009</v>
      </c>
      <c r="BR90" s="65">
        <v>8404.8691620000009</v>
      </c>
      <c r="BS90" s="65">
        <v>8404.8691620000009</v>
      </c>
      <c r="BT90" s="65">
        <v>8404.8691620000009</v>
      </c>
      <c r="BU90" s="65">
        <v>8404.8691620000009</v>
      </c>
      <c r="BV90" s="65">
        <v>8404.8691620000009</v>
      </c>
      <c r="BW90" s="65">
        <v>8404.8691620000009</v>
      </c>
      <c r="BX90" s="65">
        <v>8404.8691620000009</v>
      </c>
      <c r="BY90" s="65">
        <v>8404.8691620000009</v>
      </c>
      <c r="BZ90" s="65">
        <v>8404.8691620000009</v>
      </c>
      <c r="CA90" s="65">
        <v>8404.8691620000009</v>
      </c>
      <c r="CB90" s="65">
        <v>8404.8691620000009</v>
      </c>
      <c r="CC90" s="65">
        <v>8404.8691620000009</v>
      </c>
      <c r="CD90" s="65">
        <v>8404.8691620000009</v>
      </c>
      <c r="CE90" s="65">
        <v>8404.8691620000009</v>
      </c>
      <c r="CF90" s="65">
        <v>8404.8691620000009</v>
      </c>
      <c r="CG90" s="65">
        <v>8404.8691620000009</v>
      </c>
      <c r="CH90" s="65">
        <v>8404.8691620000009</v>
      </c>
      <c r="CI90" s="65">
        <v>8404.8691620000009</v>
      </c>
      <c r="CJ90" s="65">
        <v>8404.8691620000009</v>
      </c>
      <c r="CK90" s="65">
        <v>8404.8691620000009</v>
      </c>
      <c r="CL90" s="65">
        <v>8404.8691620000009</v>
      </c>
      <c r="CM90" s="65">
        <v>8404.8691620000009</v>
      </c>
      <c r="CN90" s="65">
        <v>8404.8691620000009</v>
      </c>
      <c r="CO90" s="65">
        <v>8404.8691620000009</v>
      </c>
      <c r="CP90" s="65">
        <v>8404.8691620000009</v>
      </c>
      <c r="CQ90" s="65">
        <v>8404.8691620000009</v>
      </c>
      <c r="CR90" s="65">
        <v>8404.8691620000009</v>
      </c>
      <c r="CS90" s="65">
        <v>8404.8691620000009</v>
      </c>
      <c r="CT90" s="65">
        <v>8404.8691620000009</v>
      </c>
      <c r="CU90" s="65">
        <v>8404.8691620000009</v>
      </c>
      <c r="CV90" s="65">
        <v>8404.8691620000009</v>
      </c>
      <c r="CW90" s="65">
        <v>8404.8691620000009</v>
      </c>
      <c r="CX90" s="65">
        <v>8404.8691620000009</v>
      </c>
      <c r="CY90" s="65">
        <v>8404.8691620000009</v>
      </c>
      <c r="CZ90" s="65">
        <v>8404.8691620000009</v>
      </c>
      <c r="DA90" s="65">
        <v>8404.8691620000009</v>
      </c>
      <c r="DB90" s="65">
        <v>8404.8691620000009</v>
      </c>
      <c r="DC90" s="65">
        <v>8404.8691620000009</v>
      </c>
      <c r="DD90" s="65">
        <v>8404.8691620000009</v>
      </c>
      <c r="DE90" s="65">
        <v>8404.8691620000009</v>
      </c>
      <c r="DF90" s="65">
        <v>8404.8691620000009</v>
      </c>
      <c r="DG90" s="65">
        <v>8404.8691620000009</v>
      </c>
      <c r="DH90" s="65">
        <v>8404.8691620000009</v>
      </c>
      <c r="DI90" s="65">
        <v>8404.8691620000009</v>
      </c>
      <c r="DJ90" s="65">
        <v>8404.8691620000009</v>
      </c>
      <c r="DK90" s="65">
        <v>8404.8691620000009</v>
      </c>
      <c r="DL90" s="65">
        <v>8404.8691620000009</v>
      </c>
      <c r="DM90" s="65">
        <v>8404.8691620000009</v>
      </c>
      <c r="DN90" s="65">
        <v>8404.8691620000009</v>
      </c>
      <c r="DO90" s="65">
        <v>8404.8691620000009</v>
      </c>
      <c r="DP90" s="65">
        <v>8404.8691620000009</v>
      </c>
      <c r="DQ90" s="65">
        <v>8404.8691620000009</v>
      </c>
      <c r="DR90" s="65">
        <v>8404.8691620000009</v>
      </c>
      <c r="DS90" s="65">
        <v>8404.8691620000009</v>
      </c>
      <c r="DT90" s="65">
        <v>8404.8691620000009</v>
      </c>
      <c r="DU90" s="65">
        <v>8404.8691620000009</v>
      </c>
      <c r="DV90" s="65">
        <v>8404.8691620000009</v>
      </c>
      <c r="DW90" s="65">
        <v>8404.8691620000009</v>
      </c>
      <c r="DX90" s="65">
        <v>8404.8691620000009</v>
      </c>
      <c r="DY90" s="65">
        <v>8404.8691620000009</v>
      </c>
      <c r="DZ90" s="65">
        <v>8404.8691620000009</v>
      </c>
      <c r="EA90" s="65">
        <v>8404.8691620000009</v>
      </c>
      <c r="EB90" s="65">
        <v>8404.8691620000009</v>
      </c>
      <c r="EC90" s="65">
        <v>8404.8691620000009</v>
      </c>
      <c r="ED90" s="65">
        <v>8404.8691620000009</v>
      </c>
      <c r="EE90" s="65">
        <v>8404.8691620000009</v>
      </c>
      <c r="EF90" s="65">
        <v>8404.8691620000009</v>
      </c>
      <c r="EG90" s="65">
        <v>8404.8691620000009</v>
      </c>
      <c r="EH90" s="65">
        <v>8404.8691620000009</v>
      </c>
      <c r="EI90" s="65">
        <v>8404.8691620000009</v>
      </c>
      <c r="EJ90" s="65">
        <v>8404.8691620000009</v>
      </c>
      <c r="EK90" s="65">
        <v>8404.8691620000009</v>
      </c>
      <c r="EL90" s="65">
        <v>8404.8691620000009</v>
      </c>
      <c r="EM90" s="65">
        <v>8404.8691620000009</v>
      </c>
      <c r="EN90" s="65">
        <v>8404.8691620000009</v>
      </c>
      <c r="EO90" s="65">
        <v>8404.8691620000009</v>
      </c>
      <c r="EP90" s="65">
        <v>8404.8691620000009</v>
      </c>
      <c r="EQ90" s="65">
        <v>8404.8691620000009</v>
      </c>
      <c r="ER90" s="65">
        <v>8404.8691620000009</v>
      </c>
      <c r="ES90" s="65">
        <v>8404.8691620000009</v>
      </c>
      <c r="ET90" s="65">
        <v>8404.8691620000009</v>
      </c>
      <c r="EU90" s="65">
        <v>8404.8691620000009</v>
      </c>
      <c r="EV90" s="65">
        <v>8404.8691620000009</v>
      </c>
      <c r="EW90" s="65">
        <v>8404.8691620000009</v>
      </c>
      <c r="EX90" s="65">
        <v>8404.8691620000009</v>
      </c>
      <c r="EY90" s="65">
        <v>8404.8691620000009</v>
      </c>
      <c r="EZ90" s="65">
        <v>8404.8691620000009</v>
      </c>
      <c r="FA90" s="65">
        <v>8404.8691620000009</v>
      </c>
      <c r="FB90" s="65">
        <v>8404.8691620000009</v>
      </c>
      <c r="FC90" s="65">
        <v>8404.8691620000009</v>
      </c>
    </row>
    <row r="91" spans="2:159" x14ac:dyDescent="0.2">
      <c r="B91" s="65" t="s">
        <v>675</v>
      </c>
      <c r="C91" s="65" t="s">
        <v>38</v>
      </c>
      <c r="BL91" s="65">
        <v>156.9798452</v>
      </c>
      <c r="BM91" s="65">
        <v>156.9798452</v>
      </c>
      <c r="BN91" s="65">
        <v>156.9798452</v>
      </c>
      <c r="BO91" s="65">
        <v>156.9798452</v>
      </c>
      <c r="BP91" s="65">
        <v>208.32341310000001</v>
      </c>
      <c r="BQ91" s="65">
        <v>208.32341310000001</v>
      </c>
      <c r="BR91" s="65">
        <v>208.32341310000001</v>
      </c>
      <c r="BS91" s="65">
        <v>208.32341310000001</v>
      </c>
      <c r="BT91" s="65">
        <v>1643.2324120000001</v>
      </c>
      <c r="BU91" s="65">
        <v>1643.2324120000001</v>
      </c>
      <c r="BV91" s="65">
        <v>1643.2324120000001</v>
      </c>
      <c r="BW91" s="65">
        <v>1643.2324120000001</v>
      </c>
      <c r="BX91" s="65">
        <v>1643.2324120000001</v>
      </c>
      <c r="BY91" s="65">
        <v>1643.2324120000001</v>
      </c>
      <c r="BZ91" s="65">
        <v>1643.2324120000001</v>
      </c>
      <c r="CA91" s="65">
        <v>1643.2324120000001</v>
      </c>
      <c r="CB91" s="65">
        <v>1643.2324120000001</v>
      </c>
      <c r="CC91" s="65">
        <v>1643.2324120000001</v>
      </c>
      <c r="CD91" s="65">
        <v>1643.2324120000001</v>
      </c>
      <c r="CE91" s="65">
        <v>1643.2324120000001</v>
      </c>
      <c r="CF91" s="65">
        <v>1643.2324120000001</v>
      </c>
      <c r="CG91" s="65">
        <v>1643.2324120000001</v>
      </c>
      <c r="CH91" s="65">
        <v>1643.2324120000001</v>
      </c>
      <c r="CI91" s="65">
        <v>1643.2324120000001</v>
      </c>
      <c r="CJ91" s="65">
        <v>1643.2324120000001</v>
      </c>
      <c r="CK91" s="65">
        <v>1643.2324120000001</v>
      </c>
      <c r="CM91" s="65">
        <v>1643.2324120000001</v>
      </c>
      <c r="CN91" s="65">
        <v>1643.2324120000001</v>
      </c>
      <c r="CO91" s="65">
        <v>1643.2324120000001</v>
      </c>
      <c r="CP91" s="65">
        <v>1643.2324120000001</v>
      </c>
      <c r="CQ91" s="65">
        <v>1643.2324120000001</v>
      </c>
      <c r="CR91" s="65">
        <v>1643.2324120000001</v>
      </c>
      <c r="CS91" s="65">
        <v>1643.2324120000001</v>
      </c>
      <c r="CT91" s="65">
        <v>1643.2324120000001</v>
      </c>
      <c r="CU91" s="65">
        <v>1643.2324120000001</v>
      </c>
      <c r="CV91" s="65">
        <v>1643.2324120000001</v>
      </c>
      <c r="CW91" s="65">
        <v>1643.2324120000001</v>
      </c>
      <c r="CX91" s="65">
        <v>1643.2324120000001</v>
      </c>
      <c r="CY91" s="65">
        <v>1643.2324120000001</v>
      </c>
      <c r="CZ91" s="65">
        <v>1643.2324120000001</v>
      </c>
      <c r="DA91" s="65">
        <v>1643.2324120000001</v>
      </c>
      <c r="DB91" s="65">
        <v>1643.2324120000001</v>
      </c>
      <c r="DC91" s="65">
        <v>1643.2324120000001</v>
      </c>
      <c r="DD91" s="65">
        <v>1643.2324120000001</v>
      </c>
      <c r="DE91" s="65">
        <v>1643.2324120000001</v>
      </c>
      <c r="DF91" s="65">
        <v>1643.2324120000001</v>
      </c>
      <c r="DG91" s="65">
        <v>1643.2324120000001</v>
      </c>
      <c r="DH91" s="65">
        <v>1643.2324120000001</v>
      </c>
      <c r="DI91" s="65">
        <v>1643.2324120000001</v>
      </c>
      <c r="DJ91" s="65">
        <v>1643.2324120000001</v>
      </c>
      <c r="DK91" s="65">
        <v>1643.2324120000001</v>
      </c>
      <c r="DL91" s="65">
        <v>1643.2324120000001</v>
      </c>
      <c r="DM91" s="65">
        <v>1643.2324120000001</v>
      </c>
      <c r="DN91" s="65">
        <v>1643.2324120000001</v>
      </c>
      <c r="DO91" s="65">
        <v>1643.2324120000001</v>
      </c>
      <c r="DP91" s="65">
        <v>1643.2324120000001</v>
      </c>
      <c r="DQ91" s="65">
        <v>1643.2324120000001</v>
      </c>
      <c r="DR91" s="65">
        <v>1643.2324120000001</v>
      </c>
      <c r="DS91" s="65">
        <v>1643.2324120000001</v>
      </c>
      <c r="DT91" s="65">
        <v>1643.2324120000001</v>
      </c>
      <c r="DU91" s="65">
        <v>1643.2324120000001</v>
      </c>
      <c r="DV91" s="65">
        <v>1643.2324120000001</v>
      </c>
      <c r="DW91" s="65">
        <v>1643.2324120000001</v>
      </c>
      <c r="DX91" s="65">
        <v>1643.2324120000001</v>
      </c>
      <c r="DY91" s="65">
        <v>1643.2324120000001</v>
      </c>
      <c r="DZ91" s="65">
        <v>1643.2324120000001</v>
      </c>
      <c r="EA91" s="65">
        <v>1643.2324120000001</v>
      </c>
      <c r="EB91" s="65">
        <v>1643.2324120000001</v>
      </c>
      <c r="EC91" s="65">
        <v>1643.2324120000001</v>
      </c>
      <c r="ED91" s="65">
        <v>1643.2324120000001</v>
      </c>
      <c r="EE91" s="65">
        <v>1643.2324120000001</v>
      </c>
      <c r="EF91" s="65">
        <v>1643.2324120000001</v>
      </c>
      <c r="EG91" s="65">
        <v>1643.2324120000001</v>
      </c>
      <c r="EH91" s="65">
        <v>1643.2324120000001</v>
      </c>
      <c r="EI91" s="65">
        <v>1643.2324120000001</v>
      </c>
      <c r="EJ91" s="65">
        <v>1643.2324120000001</v>
      </c>
      <c r="EK91" s="65">
        <v>1643.2324120000001</v>
      </c>
      <c r="EL91" s="65">
        <v>1643.2324120000001</v>
      </c>
      <c r="EM91" s="65">
        <v>1643.2324120000001</v>
      </c>
      <c r="EN91" s="65">
        <v>1643.2324120000001</v>
      </c>
      <c r="EO91" s="65">
        <v>1643.2324120000001</v>
      </c>
      <c r="EP91" s="65">
        <v>1643.2324120000001</v>
      </c>
      <c r="EQ91" s="65">
        <v>1643.2324120000001</v>
      </c>
      <c r="ER91" s="65">
        <v>1643.2324120000001</v>
      </c>
      <c r="ES91" s="65">
        <v>1643.2324120000001</v>
      </c>
      <c r="ET91" s="65">
        <v>1643.2324120000001</v>
      </c>
      <c r="EU91" s="65">
        <v>1643.2324120000001</v>
      </c>
      <c r="EV91" s="65">
        <v>1643.2324120000001</v>
      </c>
      <c r="EW91" s="65">
        <v>1643.2324120000001</v>
      </c>
      <c r="EX91" s="65">
        <v>1643.2324120000001</v>
      </c>
      <c r="EY91" s="65">
        <v>1643.2324120000001</v>
      </c>
      <c r="EZ91" s="65">
        <v>1643.2324120000001</v>
      </c>
      <c r="FA91" s="65">
        <v>1643.2324120000001</v>
      </c>
      <c r="FB91" s="65">
        <v>1643.2324120000001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L93" s="65">
        <v>558.43495229999996</v>
      </c>
      <c r="BM93" s="65">
        <v>558.43495229999996</v>
      </c>
      <c r="BN93" s="65">
        <v>558.43495229999996</v>
      </c>
      <c r="BO93" s="65">
        <v>558.43495229999996</v>
      </c>
      <c r="BP93" s="65">
        <v>893.95922789999997</v>
      </c>
      <c r="BQ93" s="65">
        <v>893.95922789999997</v>
      </c>
      <c r="BR93" s="65">
        <v>893.95922789999997</v>
      </c>
      <c r="BS93" s="65">
        <v>893.95922789999997</v>
      </c>
      <c r="BT93" s="65">
        <v>1063.8309839999999</v>
      </c>
      <c r="BV93" s="65">
        <v>1063.8309839999999</v>
      </c>
      <c r="BW93" s="65">
        <v>1063.8309839999999</v>
      </c>
      <c r="BX93" s="65">
        <v>1063.8309839999999</v>
      </c>
      <c r="BY93" s="65">
        <v>1063.8309839999999</v>
      </c>
      <c r="BZ93" s="65">
        <v>1063.8309839999999</v>
      </c>
      <c r="CA93" s="65">
        <v>1063.8309839999999</v>
      </c>
      <c r="CB93" s="65">
        <v>1063.8309839999999</v>
      </c>
      <c r="CC93" s="65">
        <v>1063.8309839999999</v>
      </c>
      <c r="CE93" s="65">
        <v>1063.8309839999999</v>
      </c>
      <c r="CF93" s="65">
        <v>1063.8309839999999</v>
      </c>
      <c r="CH93" s="65">
        <v>1063.8309839999999</v>
      </c>
      <c r="CI93" s="65">
        <v>1063.8309839999999</v>
      </c>
      <c r="CJ93" s="65">
        <v>1063.8309839999999</v>
      </c>
      <c r="CK93" s="65">
        <v>1063.8309839999999</v>
      </c>
      <c r="CL93" s="65">
        <v>1063.8309839999999</v>
      </c>
      <c r="CM93" s="65">
        <v>1063.8309839999999</v>
      </c>
      <c r="CN93" s="65">
        <v>1063.8309839999999</v>
      </c>
      <c r="CO93" s="65">
        <v>1063.8309839999999</v>
      </c>
      <c r="CP93" s="65">
        <v>1063.8309839999999</v>
      </c>
      <c r="CQ93" s="65">
        <v>1063.8309839999999</v>
      </c>
      <c r="CR93" s="65">
        <v>1063.8309839999999</v>
      </c>
      <c r="CS93" s="65">
        <v>1063.8309839999999</v>
      </c>
      <c r="CT93" s="65">
        <v>1063.8309839999999</v>
      </c>
      <c r="CU93" s="65">
        <v>1063.8309839999999</v>
      </c>
      <c r="CV93" s="65">
        <v>1063.8309839999999</v>
      </c>
      <c r="CW93" s="65">
        <v>1063.8309839999999</v>
      </c>
      <c r="CY93" s="65">
        <v>1063.8309839999999</v>
      </c>
      <c r="CZ93" s="65">
        <v>1063.8309839999999</v>
      </c>
      <c r="DA93" s="65">
        <v>1063.8309839999999</v>
      </c>
      <c r="DB93" s="65">
        <v>1063.8309839999999</v>
      </c>
      <c r="DC93" s="65">
        <v>1063.8309839999999</v>
      </c>
      <c r="DD93" s="65">
        <v>1063.8309839999999</v>
      </c>
      <c r="DE93" s="65">
        <v>1063.8309839999999</v>
      </c>
      <c r="DF93" s="65">
        <v>1063.8309839999999</v>
      </c>
      <c r="DG93" s="65">
        <v>1063.8309839999999</v>
      </c>
      <c r="DH93" s="65">
        <v>1063.8309839999999</v>
      </c>
      <c r="DJ93" s="65">
        <v>1063.8309839999999</v>
      </c>
      <c r="DK93" s="65">
        <v>1063.8309839999999</v>
      </c>
      <c r="DL93" s="65">
        <v>1063.8309839999999</v>
      </c>
      <c r="DN93" s="65">
        <v>1063.8309839999999</v>
      </c>
      <c r="DO93" s="65">
        <v>1063.8309839999999</v>
      </c>
      <c r="DP93" s="65">
        <v>1063.8309839999999</v>
      </c>
      <c r="DQ93" s="65">
        <v>785.92824099999996</v>
      </c>
      <c r="DR93" s="65">
        <v>1063.8309839999999</v>
      </c>
      <c r="DS93" s="65">
        <v>1063.8309839999999</v>
      </c>
      <c r="DT93" s="65">
        <v>1063.8309839999999</v>
      </c>
      <c r="DU93" s="65">
        <v>1063.8309839999999</v>
      </c>
      <c r="DW93" s="65">
        <v>1063.8309839999999</v>
      </c>
      <c r="DX93" s="65">
        <v>1063.8309839999999</v>
      </c>
      <c r="DZ93" s="65">
        <v>1063.8309839999999</v>
      </c>
      <c r="EA93" s="65">
        <v>1063.8309839999999</v>
      </c>
      <c r="EB93" s="65">
        <v>1063.8309839999999</v>
      </c>
      <c r="EC93" s="65">
        <v>1063.8309839999999</v>
      </c>
      <c r="ED93" s="65">
        <v>1063.8309839999999</v>
      </c>
      <c r="EE93" s="65">
        <v>1063.8309839999999</v>
      </c>
      <c r="EF93" s="65">
        <v>1063.8309839999999</v>
      </c>
      <c r="EG93" s="65">
        <v>1063.8309839999999</v>
      </c>
      <c r="EH93" s="65">
        <v>1063.8309839999999</v>
      </c>
      <c r="EI93" s="65">
        <v>1063.8309839999999</v>
      </c>
      <c r="EJ93" s="65">
        <v>1063.8309839999999</v>
      </c>
      <c r="EK93" s="65">
        <v>1063.8309839999999</v>
      </c>
      <c r="EL93" s="65">
        <v>1063.8309839999999</v>
      </c>
      <c r="EM93" s="65">
        <v>1063.8309839999999</v>
      </c>
      <c r="EN93" s="65">
        <v>1063.8309839999999</v>
      </c>
      <c r="EO93" s="65">
        <v>1063.8309839999999</v>
      </c>
      <c r="EP93" s="65">
        <v>1063.8309839999999</v>
      </c>
      <c r="EQ93" s="65">
        <v>1063.8309839999999</v>
      </c>
      <c r="ER93" s="65">
        <v>1063.8309839999999</v>
      </c>
      <c r="ES93" s="65">
        <v>1063.8309839999999</v>
      </c>
      <c r="ET93" s="65">
        <v>1063.8309839999999</v>
      </c>
      <c r="EU93" s="65">
        <v>235.8277583</v>
      </c>
      <c r="EV93" s="65">
        <v>1063.8309839999999</v>
      </c>
      <c r="EW93" s="65">
        <v>1063.8309839999999</v>
      </c>
      <c r="EX93" s="65">
        <v>454.94634930000001</v>
      </c>
      <c r="EY93" s="65">
        <v>1063.8309839999999</v>
      </c>
      <c r="EZ93" s="65">
        <v>1063.8309839999999</v>
      </c>
      <c r="FA93" s="65">
        <v>1063.8309839999999</v>
      </c>
      <c r="FB93" s="65">
        <v>1063.8309839999999</v>
      </c>
      <c r="FC93" s="65">
        <v>879.51880270000004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250.3264154</v>
      </c>
      <c r="BA101" s="65">
        <v>250.3264154</v>
      </c>
      <c r="BB101" s="65">
        <v>250.3264154</v>
      </c>
      <c r="BC101" s="65">
        <v>250.3264154</v>
      </c>
      <c r="BD101" s="65">
        <v>4216.6059109999997</v>
      </c>
      <c r="BE101" s="65">
        <v>4216.6059109999997</v>
      </c>
      <c r="BF101" s="65">
        <v>4216.6059109999997</v>
      </c>
      <c r="BG101" s="65">
        <v>4216.6059109999997</v>
      </c>
      <c r="BH101" s="65">
        <v>5977.3957570000002</v>
      </c>
      <c r="BI101" s="65">
        <v>5977.3957570000002</v>
      </c>
      <c r="BJ101" s="65">
        <v>5977.3957570000002</v>
      </c>
      <c r="BK101" s="65">
        <v>5977.3957570000002</v>
      </c>
      <c r="BL101" s="65">
        <v>8575.1427120000008</v>
      </c>
      <c r="BM101" s="65">
        <v>8575.1427120000008</v>
      </c>
      <c r="BN101" s="65">
        <v>8575.1427120000008</v>
      </c>
      <c r="BO101" s="65">
        <v>8575.1427120000008</v>
      </c>
      <c r="BP101" s="65">
        <v>9507.1518030000007</v>
      </c>
      <c r="BQ101" s="65">
        <v>9507.1518030000007</v>
      </c>
      <c r="BR101" s="65">
        <v>9507.1518030000007</v>
      </c>
      <c r="BS101" s="65">
        <v>9507.1518030000007</v>
      </c>
      <c r="BT101" s="65">
        <v>11111.932559999999</v>
      </c>
      <c r="BU101" s="65">
        <v>10048.101570000001</v>
      </c>
      <c r="BV101" s="65">
        <v>11111.932559999999</v>
      </c>
      <c r="BW101" s="65">
        <v>11111.932559999999</v>
      </c>
      <c r="BX101" s="65">
        <v>11111.932559999999</v>
      </c>
      <c r="BY101" s="65">
        <v>11111.932559999999</v>
      </c>
      <c r="BZ101" s="65">
        <v>11111.932559999999</v>
      </c>
      <c r="CA101" s="65">
        <v>11111.932559999999</v>
      </c>
      <c r="CB101" s="65">
        <v>11111.932559999999</v>
      </c>
      <c r="CC101" s="65">
        <v>11111.932559999999</v>
      </c>
      <c r="CD101" s="65">
        <v>10048.101570000001</v>
      </c>
      <c r="CE101" s="65">
        <v>11111.932559999999</v>
      </c>
      <c r="CF101" s="65">
        <v>11111.932559999999</v>
      </c>
      <c r="CG101" s="65">
        <v>10048.101570000001</v>
      </c>
      <c r="CH101" s="65">
        <v>11111.932559999999</v>
      </c>
      <c r="CI101" s="65">
        <v>11111.932559999999</v>
      </c>
      <c r="CJ101" s="65">
        <v>11111.932559999999</v>
      </c>
      <c r="CK101" s="65">
        <v>11111.932559999999</v>
      </c>
      <c r="CL101" s="65">
        <v>9468.7001459999992</v>
      </c>
      <c r="CM101" s="65">
        <v>11111.932559999999</v>
      </c>
      <c r="CN101" s="65">
        <v>11111.932559999999</v>
      </c>
      <c r="CO101" s="65">
        <v>11111.932559999999</v>
      </c>
      <c r="CP101" s="65">
        <v>11111.932559999999</v>
      </c>
      <c r="CQ101" s="65">
        <v>11111.932559999999</v>
      </c>
      <c r="CR101" s="65">
        <v>11111.932559999999</v>
      </c>
      <c r="CS101" s="65">
        <v>11111.932559999999</v>
      </c>
      <c r="CT101" s="65">
        <v>11111.932559999999</v>
      </c>
      <c r="CU101" s="65">
        <v>11111.932559999999</v>
      </c>
      <c r="CV101" s="65">
        <v>11111.932559999999</v>
      </c>
      <c r="CW101" s="65">
        <v>11111.932559999999</v>
      </c>
      <c r="CX101" s="65">
        <v>10048.101570000001</v>
      </c>
      <c r="CY101" s="65">
        <v>11111.932559999999</v>
      </c>
      <c r="CZ101" s="65">
        <v>11111.932559999999</v>
      </c>
      <c r="DA101" s="65">
        <v>11111.932559999999</v>
      </c>
      <c r="DB101" s="65">
        <v>11111.932559999999</v>
      </c>
      <c r="DC101" s="65">
        <v>11111.932559999999</v>
      </c>
      <c r="DD101" s="65">
        <v>11111.932559999999</v>
      </c>
      <c r="DE101" s="65">
        <v>11111.932559999999</v>
      </c>
      <c r="DF101" s="65">
        <v>11111.932559999999</v>
      </c>
      <c r="DG101" s="65">
        <v>11111.932559999999</v>
      </c>
      <c r="DH101" s="65">
        <v>11111.932559999999</v>
      </c>
      <c r="DI101" s="65">
        <v>10048.101570000001</v>
      </c>
      <c r="DJ101" s="65">
        <v>11111.932559999999</v>
      </c>
      <c r="DK101" s="65">
        <v>11111.932559999999</v>
      </c>
      <c r="DL101" s="65">
        <v>11111.932559999999</v>
      </c>
      <c r="DM101" s="65">
        <v>10048.101570000001</v>
      </c>
      <c r="DN101" s="65">
        <v>11111.932559999999</v>
      </c>
      <c r="DO101" s="65">
        <v>11111.932559999999</v>
      </c>
      <c r="DP101" s="65">
        <v>11111.932559999999</v>
      </c>
      <c r="DQ101" s="65">
        <v>10834.02982</v>
      </c>
      <c r="DR101" s="65">
        <v>11111.932559999999</v>
      </c>
      <c r="DS101" s="65">
        <v>11111.932559999999</v>
      </c>
      <c r="DT101" s="65">
        <v>11111.932559999999</v>
      </c>
      <c r="DU101" s="65">
        <v>11111.932559999999</v>
      </c>
      <c r="DV101" s="65">
        <v>10048.101570000001</v>
      </c>
      <c r="DW101" s="65">
        <v>11111.932559999999</v>
      </c>
      <c r="DX101" s="65">
        <v>11111.932559999999</v>
      </c>
      <c r="DY101" s="65">
        <v>10048.101570000001</v>
      </c>
      <c r="DZ101" s="65">
        <v>11111.932559999999</v>
      </c>
      <c r="EA101" s="65">
        <v>11111.932559999999</v>
      </c>
      <c r="EB101" s="65">
        <v>11111.932559999999</v>
      </c>
      <c r="EC101" s="65">
        <v>11111.932559999999</v>
      </c>
      <c r="ED101" s="65">
        <v>11111.932559999999</v>
      </c>
      <c r="EE101" s="65">
        <v>11111.932559999999</v>
      </c>
      <c r="EF101" s="65">
        <v>11111.932559999999</v>
      </c>
      <c r="EG101" s="65">
        <v>11111.932559999999</v>
      </c>
      <c r="EH101" s="65">
        <v>11111.932559999999</v>
      </c>
      <c r="EI101" s="65">
        <v>11111.932559999999</v>
      </c>
      <c r="EJ101" s="65">
        <v>11111.932559999999</v>
      </c>
      <c r="EK101" s="65">
        <v>11111.932559999999</v>
      </c>
      <c r="EL101" s="65">
        <v>11111.932559999999</v>
      </c>
      <c r="EM101" s="65">
        <v>11111.932559999999</v>
      </c>
      <c r="EN101" s="65">
        <v>11111.932559999999</v>
      </c>
      <c r="EO101" s="65">
        <v>11111.932559999999</v>
      </c>
      <c r="EP101" s="65">
        <v>11111.932559999999</v>
      </c>
      <c r="EQ101" s="65">
        <v>11111.932559999999</v>
      </c>
      <c r="ER101" s="65">
        <v>11111.932559999999</v>
      </c>
      <c r="ES101" s="65">
        <v>11111.932559999999</v>
      </c>
      <c r="ET101" s="65">
        <v>11111.932559999999</v>
      </c>
      <c r="EU101" s="65">
        <v>10283.929330000001</v>
      </c>
      <c r="EV101" s="65">
        <v>11111.932559999999</v>
      </c>
      <c r="EW101" s="65">
        <v>11111.932559999999</v>
      </c>
      <c r="EX101" s="65">
        <v>10503.047920000001</v>
      </c>
      <c r="EY101" s="65">
        <v>11111.932559999999</v>
      </c>
      <c r="EZ101" s="65">
        <v>11111.932559999999</v>
      </c>
      <c r="FA101" s="65">
        <v>11111.932559999999</v>
      </c>
      <c r="FB101" s="65">
        <v>11111.932559999999</v>
      </c>
      <c r="FC101" s="65">
        <v>9284.3879639999996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3329.888798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2910.2536439999999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737.60660949999999</v>
      </c>
      <c r="AD102" s="65">
        <v>3412.4135700000002</v>
      </c>
      <c r="AE102" s="65">
        <v>3412.4135700000002</v>
      </c>
      <c r="AF102" s="65">
        <v>3412.4135700000002</v>
      </c>
      <c r="AG102" s="65">
        <v>2343.1919149999999</v>
      </c>
      <c r="AH102" s="65">
        <v>3033.4249460000001</v>
      </c>
      <c r="AI102" s="65">
        <v>3412.4135700000002</v>
      </c>
      <c r="AJ102" s="65">
        <v>3412.4135700000002</v>
      </c>
      <c r="AK102" s="65">
        <v>1774.708979</v>
      </c>
      <c r="AL102" s="65">
        <v>3412.4135700000002</v>
      </c>
      <c r="AM102" s="65">
        <v>2854.9747419999999</v>
      </c>
      <c r="AN102" s="65">
        <v>3412.4135700000002</v>
      </c>
      <c r="AO102" s="65">
        <v>2430.8330340000002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564.2965792</v>
      </c>
      <c r="BA103" s="65">
        <v>564.2965792</v>
      </c>
      <c r="BB103" s="65">
        <v>564.2965792</v>
      </c>
      <c r="BC103" s="65">
        <v>564.2965792</v>
      </c>
      <c r="BD103" s="65">
        <v>564.2965792</v>
      </c>
      <c r="BE103" s="65">
        <v>564.2965792</v>
      </c>
      <c r="BF103" s="65">
        <v>564.2965792</v>
      </c>
      <c r="BG103" s="65">
        <v>564.2965792</v>
      </c>
      <c r="BH103" s="65">
        <v>564.2965792</v>
      </c>
      <c r="BJ103" s="65">
        <v>564.2965792</v>
      </c>
      <c r="BK103" s="65">
        <v>564.2965792</v>
      </c>
      <c r="BL103" s="65">
        <v>564.2965792</v>
      </c>
      <c r="BN103" s="65">
        <v>564.2965792</v>
      </c>
      <c r="BO103" s="65">
        <v>564.2965792</v>
      </c>
      <c r="BP103" s="65">
        <v>564.2965792</v>
      </c>
      <c r="BQ103" s="65">
        <v>564.2965792</v>
      </c>
      <c r="BR103" s="65">
        <v>564.2965792</v>
      </c>
      <c r="BS103" s="65">
        <v>564.2965792</v>
      </c>
      <c r="BT103" s="65">
        <v>564.2965792</v>
      </c>
      <c r="BU103" s="65">
        <v>564.2965792</v>
      </c>
      <c r="BV103" s="65">
        <v>564.2965792</v>
      </c>
      <c r="BW103" s="65">
        <v>564.2965792</v>
      </c>
      <c r="BX103" s="65">
        <v>564.2965792</v>
      </c>
      <c r="BY103" s="65">
        <v>564.2965792</v>
      </c>
      <c r="BZ103" s="65">
        <v>564.2965792</v>
      </c>
      <c r="CA103" s="65">
        <v>564.2965792</v>
      </c>
      <c r="CB103" s="65">
        <v>564.2965792</v>
      </c>
      <c r="CC103" s="65">
        <v>564.2965792</v>
      </c>
      <c r="CD103" s="65">
        <v>564.2965792</v>
      </c>
      <c r="CE103" s="65">
        <v>564.2965792</v>
      </c>
      <c r="CF103" s="65">
        <v>564.2965792</v>
      </c>
      <c r="CG103" s="65">
        <v>564.2965792</v>
      </c>
      <c r="CH103" s="65">
        <v>564.2965792</v>
      </c>
      <c r="CI103" s="65">
        <v>564.2965792</v>
      </c>
      <c r="CJ103" s="65">
        <v>564.2965792</v>
      </c>
      <c r="CK103" s="65">
        <v>564.2965792</v>
      </c>
      <c r="CL103" s="65">
        <v>564.2965792</v>
      </c>
      <c r="CM103" s="65">
        <v>564.2965792</v>
      </c>
      <c r="CN103" s="65">
        <v>564.2965792</v>
      </c>
      <c r="CO103" s="65">
        <v>564.2965792</v>
      </c>
      <c r="CP103" s="65">
        <v>564.2965792</v>
      </c>
      <c r="CQ103" s="65">
        <v>564.2965792</v>
      </c>
      <c r="CR103" s="65">
        <v>564.2965792</v>
      </c>
      <c r="CS103" s="65">
        <v>564.2965792</v>
      </c>
      <c r="CT103" s="65">
        <v>564.2965792</v>
      </c>
      <c r="CU103" s="65">
        <v>564.2965792</v>
      </c>
      <c r="CV103" s="65">
        <v>564.2965792</v>
      </c>
      <c r="CW103" s="65">
        <v>564.2965792</v>
      </c>
      <c r="CX103" s="65">
        <v>564.2965792</v>
      </c>
      <c r="CY103" s="65">
        <v>564.2965792</v>
      </c>
      <c r="CZ103" s="65">
        <v>564.2965792</v>
      </c>
      <c r="DA103" s="65">
        <v>564.2965792</v>
      </c>
      <c r="DB103" s="65">
        <v>564.2965792</v>
      </c>
      <c r="DC103" s="65">
        <v>564.2965792</v>
      </c>
      <c r="DD103" s="65">
        <v>564.2965792</v>
      </c>
      <c r="DE103" s="65">
        <v>564.2965792</v>
      </c>
      <c r="DF103" s="65">
        <v>564.2965792</v>
      </c>
      <c r="DG103" s="65">
        <v>564.2965792</v>
      </c>
      <c r="DH103" s="65">
        <v>564.2965792</v>
      </c>
      <c r="DI103" s="65">
        <v>564.2965792</v>
      </c>
      <c r="DJ103" s="65">
        <v>564.2965792</v>
      </c>
      <c r="DK103" s="65">
        <v>564.2965792</v>
      </c>
      <c r="DL103" s="65">
        <v>564.2965792</v>
      </c>
      <c r="DM103" s="65">
        <v>564.2965792</v>
      </c>
      <c r="DN103" s="65">
        <v>564.2965792</v>
      </c>
      <c r="DO103" s="65">
        <v>564.2965792</v>
      </c>
      <c r="DP103" s="65">
        <v>564.2965792</v>
      </c>
      <c r="DQ103" s="65">
        <v>564.2965792</v>
      </c>
      <c r="DS103" s="65">
        <v>564.2965792</v>
      </c>
      <c r="DT103" s="65">
        <v>564.2965792</v>
      </c>
      <c r="DU103" s="65">
        <v>564.2965792</v>
      </c>
      <c r="DW103" s="65">
        <v>564.2965792</v>
      </c>
      <c r="DX103" s="65">
        <v>564.2965792</v>
      </c>
      <c r="DY103" s="65">
        <v>564.2965792</v>
      </c>
      <c r="DZ103" s="65">
        <v>564.2965792</v>
      </c>
      <c r="EA103" s="65">
        <v>564.2965792</v>
      </c>
      <c r="EB103" s="65">
        <v>564.2965792</v>
      </c>
      <c r="EC103" s="65">
        <v>564.2965792</v>
      </c>
      <c r="ED103" s="65">
        <v>564.2965792</v>
      </c>
      <c r="EE103" s="65">
        <v>564.2965792</v>
      </c>
      <c r="EF103" s="65">
        <v>564.2965792</v>
      </c>
      <c r="EG103" s="65">
        <v>564.2965792</v>
      </c>
      <c r="EH103" s="65">
        <v>564.2965792</v>
      </c>
      <c r="EI103" s="65">
        <v>564.2965792</v>
      </c>
      <c r="EJ103" s="65">
        <v>564.2965792</v>
      </c>
      <c r="EK103" s="65">
        <v>564.2965792</v>
      </c>
      <c r="EL103" s="65">
        <v>564.2965792</v>
      </c>
      <c r="EM103" s="65">
        <v>564.2965792</v>
      </c>
      <c r="EN103" s="65">
        <v>564.2965792</v>
      </c>
      <c r="EO103" s="65">
        <v>564.2965792</v>
      </c>
      <c r="EP103" s="65">
        <v>564.2965792</v>
      </c>
      <c r="EQ103" s="65">
        <v>564.2965792</v>
      </c>
      <c r="ER103" s="65">
        <v>564.2965792</v>
      </c>
      <c r="ES103" s="65">
        <v>564.2965792</v>
      </c>
      <c r="ET103" s="65">
        <v>564.2965792</v>
      </c>
      <c r="EU103" s="65">
        <v>564.2965792</v>
      </c>
      <c r="EV103" s="65">
        <v>564.2965792</v>
      </c>
      <c r="EW103" s="65">
        <v>564.2965792</v>
      </c>
      <c r="EX103" s="65">
        <v>564.2965792</v>
      </c>
      <c r="EY103" s="65">
        <v>564.2965792</v>
      </c>
      <c r="EZ103" s="65">
        <v>564.2965792</v>
      </c>
      <c r="FA103" s="65">
        <v>564.2965792</v>
      </c>
      <c r="FB103" s="65">
        <v>564.2965792</v>
      </c>
      <c r="FC103" s="65">
        <v>564.2965792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504.81284720000002</v>
      </c>
      <c r="F104" s="65">
        <v>306.8860383</v>
      </c>
      <c r="G104" s="65">
        <v>479.32586220000002</v>
      </c>
      <c r="H104" s="65">
        <v>635.56392240000002</v>
      </c>
      <c r="I104" s="65">
        <v>964.90503669999998</v>
      </c>
      <c r="J104" s="65">
        <v>811.69888549999996</v>
      </c>
      <c r="K104" s="65">
        <v>1029.5225969999999</v>
      </c>
      <c r="L104" s="65">
        <v>1160.273672</v>
      </c>
      <c r="M104" s="65">
        <v>1469.7178839999999</v>
      </c>
      <c r="N104" s="65">
        <v>524.70974990000002</v>
      </c>
      <c r="O104" s="65">
        <v>853.38763410000001</v>
      </c>
      <c r="P104" s="65">
        <v>1121.1430969999999</v>
      </c>
      <c r="Q104" s="65">
        <v>788.77007370000001</v>
      </c>
      <c r="R104" s="65">
        <v>1469.7178839999999</v>
      </c>
      <c r="S104" s="65">
        <v>142.87911099999999</v>
      </c>
      <c r="T104" s="65">
        <v>1157.265527</v>
      </c>
      <c r="U104" s="65">
        <v>1401.572287</v>
      </c>
      <c r="V104" s="65">
        <v>1121.1430969999999</v>
      </c>
      <c r="W104" s="65">
        <v>1293.5829209999999</v>
      </c>
      <c r="X104" s="65">
        <v>655.46082520000004</v>
      </c>
      <c r="Y104" s="65">
        <v>1469.7178839999999</v>
      </c>
      <c r="Z104" s="65">
        <v>834.15396139999996</v>
      </c>
      <c r="AA104" s="65">
        <v>1469.7178839999999</v>
      </c>
      <c r="AB104" s="65">
        <v>1147.6723010000001</v>
      </c>
      <c r="AC104" s="65">
        <v>1147.6723010000001</v>
      </c>
      <c r="AD104" s="65">
        <v>840.78626229999998</v>
      </c>
      <c r="AE104" s="65">
        <v>840.78626229999998</v>
      </c>
      <c r="AF104" s="65">
        <v>1147.6723010000001</v>
      </c>
      <c r="AG104" s="65">
        <v>814.25705870000002</v>
      </c>
      <c r="AH104" s="65">
        <v>1147.6723010000001</v>
      </c>
      <c r="AI104" s="65">
        <v>1147.6723010000001</v>
      </c>
      <c r="AJ104" s="65">
        <v>2292.4074390000001</v>
      </c>
      <c r="AK104" s="65">
        <v>2292.4074390000001</v>
      </c>
      <c r="AL104" s="65">
        <v>1985.521401</v>
      </c>
      <c r="AM104" s="65">
        <v>1958.992197</v>
      </c>
      <c r="AN104" s="65">
        <v>2640.9822260000001</v>
      </c>
      <c r="AO104" s="65">
        <v>1144.7351389999999</v>
      </c>
      <c r="AP104" s="65">
        <v>1958.992197</v>
      </c>
      <c r="AQ104" s="65">
        <v>2292.4074390000001</v>
      </c>
      <c r="AR104" s="65">
        <v>2116.2724760000001</v>
      </c>
      <c r="AS104" s="65">
        <v>1144.7351389999999</v>
      </c>
      <c r="AT104" s="65">
        <v>2089.743273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1144.7351389999999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1144.7351389999999</v>
      </c>
      <c r="CL104" s="65">
        <v>1171.2643419999999</v>
      </c>
      <c r="CM104" s="65">
        <v>1171.2643419999999</v>
      </c>
      <c r="CN104" s="65">
        <v>1171.2643419999999</v>
      </c>
      <c r="CO104" s="65">
        <v>1144.7351389999999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797.9801506</v>
      </c>
      <c r="E105" s="65">
        <v>62.292119739999997</v>
      </c>
      <c r="F105" s="65">
        <v>861.91487810000001</v>
      </c>
      <c r="G105" s="65">
        <v>623.91939490000004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U105" s="65">
        <v>980.25407600000005</v>
      </c>
      <c r="V105" s="65">
        <v>1353.463123</v>
      </c>
      <c r="W105" s="65">
        <v>1353.463123</v>
      </c>
      <c r="X105" s="65">
        <v>1353.463123</v>
      </c>
      <c r="Y105" s="65">
        <v>484.78102039999999</v>
      </c>
      <c r="Z105" s="65">
        <v>1353.463123</v>
      </c>
      <c r="AA105" s="65">
        <v>1353.463123</v>
      </c>
      <c r="AB105" s="65">
        <v>861.91487810000001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H105" s="65">
        <v>1353.463123</v>
      </c>
      <c r="AI105" s="65">
        <v>861.91487810000001</v>
      </c>
      <c r="AJ105" s="65">
        <v>1358.674217</v>
      </c>
      <c r="AK105" s="65">
        <v>1358.674217</v>
      </c>
      <c r="AL105" s="65">
        <v>665.59877089999998</v>
      </c>
      <c r="AM105" s="65">
        <v>1358.674217</v>
      </c>
      <c r="AN105" s="65">
        <v>1358.674217</v>
      </c>
      <c r="AO105" s="65">
        <v>1189.834785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190.48749230000001</v>
      </c>
      <c r="AW105" s="65">
        <v>174.05052559999999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344.12167060000002</v>
      </c>
      <c r="BC105" s="65">
        <v>1702.7958880000001</v>
      </c>
      <c r="BD105" s="65">
        <v>1702.7958880000001</v>
      </c>
      <c r="BE105" s="65">
        <v>1702.7958880000001</v>
      </c>
      <c r="BF105" s="65">
        <v>1253.2317479999999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168.83943199999999</v>
      </c>
      <c r="BO105" s="65">
        <v>1702.7958880000001</v>
      </c>
      <c r="BP105" s="65">
        <v>1533.9564559999999</v>
      </c>
      <c r="BQ105" s="65">
        <v>1042.4082100000001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215.73927420000001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506.21336989999998</v>
      </c>
      <c r="U108" s="65">
        <v>300.8537862</v>
      </c>
      <c r="V108" s="65">
        <v>926.15344990000006</v>
      </c>
      <c r="W108" s="65">
        <v>302.87512450000003</v>
      </c>
      <c r="X108" s="65">
        <v>510.36364400000002</v>
      </c>
      <c r="Y108" s="65">
        <v>926.15344990000006</v>
      </c>
      <c r="Z108" s="65">
        <v>926.15344990000006</v>
      </c>
      <c r="AA108" s="65">
        <v>533.15264830000001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433.81417599999997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797.64519370000005</v>
      </c>
      <c r="AW108" s="65">
        <v>822.46523869999999</v>
      </c>
      <c r="AX108" s="65">
        <v>1248.3050009999999</v>
      </c>
      <c r="AY108" s="65">
        <v>939.76715899999999</v>
      </c>
      <c r="AZ108" s="65">
        <v>1756.5963710000001</v>
      </c>
      <c r="BA108" s="65">
        <v>1756.5963710000001</v>
      </c>
      <c r="BB108" s="65">
        <v>1756.5963710000001</v>
      </c>
      <c r="BC108" s="65">
        <v>1756.5963710000001</v>
      </c>
      <c r="BD108" s="65">
        <v>1756.5963710000001</v>
      </c>
      <c r="BE108" s="65">
        <v>1024.2463009999999</v>
      </c>
      <c r="BF108" s="65">
        <v>1062.0049710000001</v>
      </c>
      <c r="BG108" s="65">
        <v>1756.5963710000001</v>
      </c>
      <c r="BH108" s="65">
        <v>1756.5963710000001</v>
      </c>
      <c r="BI108" s="65">
        <v>1756.5963710000001</v>
      </c>
      <c r="BJ108" s="65">
        <v>1756.5963710000001</v>
      </c>
      <c r="BK108" s="65">
        <v>1756.5963710000001</v>
      </c>
      <c r="BL108" s="65">
        <v>1756.5963710000001</v>
      </c>
      <c r="BM108" s="65">
        <v>1756.5963710000001</v>
      </c>
      <c r="BN108" s="65">
        <v>1756.5963710000001</v>
      </c>
      <c r="BO108" s="65">
        <v>1756.5963710000001</v>
      </c>
      <c r="BP108" s="65">
        <v>1739.0038059999999</v>
      </c>
      <c r="BQ108" s="65">
        <v>1679.1488999999999</v>
      </c>
      <c r="BR108" s="65">
        <v>1756.5963710000001</v>
      </c>
      <c r="BS108" s="65">
        <v>1756.5963710000001</v>
      </c>
      <c r="BT108" s="65">
        <v>1756.5963710000001</v>
      </c>
      <c r="BU108" s="65">
        <v>1756.5963710000001</v>
      </c>
      <c r="BV108" s="65">
        <v>1756.5963710000001</v>
      </c>
      <c r="BW108" s="65">
        <v>1756.5963710000001</v>
      </c>
      <c r="BX108" s="65">
        <v>1756.5963710000001</v>
      </c>
      <c r="BY108" s="65">
        <v>1756.5963710000001</v>
      </c>
      <c r="BZ108" s="65">
        <v>1756.5963710000001</v>
      </c>
      <c r="CA108" s="65">
        <v>1756.5963710000001</v>
      </c>
      <c r="CB108" s="65">
        <v>1390.2091190000001</v>
      </c>
      <c r="CC108" s="65">
        <v>1390.2091190000001</v>
      </c>
      <c r="CD108" s="65">
        <v>1390.2091190000001</v>
      </c>
      <c r="CE108" s="65">
        <v>1390.2091190000001</v>
      </c>
      <c r="CF108" s="65">
        <v>1390.2091190000001</v>
      </c>
      <c r="CG108" s="65">
        <v>1390.2091190000001</v>
      </c>
      <c r="CH108" s="65">
        <v>1390.2091190000001</v>
      </c>
      <c r="CI108" s="65">
        <v>1390.2091190000001</v>
      </c>
      <c r="CJ108" s="65">
        <v>1390.2091190000001</v>
      </c>
      <c r="CK108" s="65">
        <v>1390.2091190000001</v>
      </c>
      <c r="CL108" s="65">
        <v>1390.2091190000001</v>
      </c>
      <c r="CM108" s="65">
        <v>1390.2091190000001</v>
      </c>
      <c r="CN108" s="65">
        <v>1390.2091190000001</v>
      </c>
      <c r="CO108" s="65">
        <v>1390.2091190000001</v>
      </c>
      <c r="CP108" s="65">
        <v>1390.2091190000001</v>
      </c>
      <c r="CQ108" s="65">
        <v>1390.2091190000001</v>
      </c>
      <c r="CR108" s="65">
        <v>1390.2091190000001</v>
      </c>
      <c r="CS108" s="65">
        <v>1390.2091190000001</v>
      </c>
      <c r="CT108" s="65">
        <v>1390.2091190000001</v>
      </c>
      <c r="CU108" s="65">
        <v>1390.2091190000001</v>
      </c>
      <c r="CV108" s="65">
        <v>1390.2091190000001</v>
      </c>
      <c r="CW108" s="65">
        <v>1390.2091190000001</v>
      </c>
      <c r="CX108" s="65">
        <v>1390.2091190000001</v>
      </c>
      <c r="CY108" s="65">
        <v>1390.2091190000001</v>
      </c>
      <c r="CZ108" s="65">
        <v>830.44292129999997</v>
      </c>
      <c r="DA108" s="65">
        <v>830.44292129999997</v>
      </c>
      <c r="DB108" s="65">
        <v>830.44292129999997</v>
      </c>
      <c r="DC108" s="65">
        <v>830.44292129999997</v>
      </c>
      <c r="DD108" s="65">
        <v>830.44292129999997</v>
      </c>
      <c r="DE108" s="65">
        <v>830.44292129999997</v>
      </c>
      <c r="DF108" s="65">
        <v>830.44292129999997</v>
      </c>
      <c r="DG108" s="65">
        <v>830.44292129999997</v>
      </c>
      <c r="DH108" s="65">
        <v>830.44292129999997</v>
      </c>
      <c r="DI108" s="65">
        <v>830.44292129999997</v>
      </c>
      <c r="DJ108" s="65">
        <v>830.44292129999997</v>
      </c>
      <c r="DK108" s="65">
        <v>830.44292129999997</v>
      </c>
      <c r="DL108" s="65">
        <v>830.44292129999997</v>
      </c>
      <c r="DM108" s="65">
        <v>830.44292129999997</v>
      </c>
      <c r="DN108" s="65">
        <v>830.44292129999997</v>
      </c>
      <c r="DO108" s="65">
        <v>830.44292129999997</v>
      </c>
      <c r="DP108" s="65">
        <v>830.44292129999997</v>
      </c>
      <c r="DQ108" s="65">
        <v>830.44292129999997</v>
      </c>
      <c r="DR108" s="65">
        <v>830.44292129999997</v>
      </c>
      <c r="DS108" s="65">
        <v>830.44292129999997</v>
      </c>
      <c r="DT108" s="65">
        <v>830.44292129999997</v>
      </c>
      <c r="DU108" s="65">
        <v>830.44292129999997</v>
      </c>
      <c r="DV108" s="65">
        <v>830.44292129999997</v>
      </c>
      <c r="DW108" s="65">
        <v>830.44292129999997</v>
      </c>
      <c r="DX108" s="65">
        <v>830.44292129999997</v>
      </c>
      <c r="DY108" s="65">
        <v>830.44292129999997</v>
      </c>
      <c r="DZ108" s="65">
        <v>830.44292129999997</v>
      </c>
      <c r="EA108" s="65">
        <v>830.44292129999997</v>
      </c>
      <c r="EB108" s="65">
        <v>830.44292129999997</v>
      </c>
      <c r="EC108" s="65">
        <v>830.44292129999997</v>
      </c>
      <c r="ED108" s="65">
        <v>830.44292129999997</v>
      </c>
      <c r="EE108" s="65">
        <v>830.44292129999997</v>
      </c>
      <c r="EF108" s="65">
        <v>830.44292129999997</v>
      </c>
      <c r="EG108" s="65">
        <v>830.44292129999997</v>
      </c>
      <c r="EH108" s="65">
        <v>830.44292129999997</v>
      </c>
      <c r="EI108" s="65">
        <v>830.44292129999997</v>
      </c>
      <c r="EJ108" s="65">
        <v>830.44292129999997</v>
      </c>
      <c r="EK108" s="65">
        <v>830.44292129999997</v>
      </c>
      <c r="EL108" s="65">
        <v>830.44292129999997</v>
      </c>
      <c r="EM108" s="65">
        <v>830.44292129999997</v>
      </c>
      <c r="EN108" s="65">
        <v>830.44292129999997</v>
      </c>
      <c r="EO108" s="65">
        <v>830.44292129999997</v>
      </c>
      <c r="EP108" s="65">
        <v>830.44292129999997</v>
      </c>
      <c r="EQ108" s="65">
        <v>830.44292129999997</v>
      </c>
      <c r="ER108" s="65">
        <v>830.44292129999997</v>
      </c>
      <c r="ES108" s="65">
        <v>830.44292129999997</v>
      </c>
      <c r="ET108" s="65">
        <v>830.44292129999997</v>
      </c>
      <c r="EU108" s="65">
        <v>830.44292129999997</v>
      </c>
      <c r="EV108" s="65">
        <v>830.44292129999997</v>
      </c>
      <c r="EW108" s="65">
        <v>830.44292129999997</v>
      </c>
      <c r="EX108" s="65">
        <v>830.44292129999997</v>
      </c>
      <c r="EY108" s="65">
        <v>830.44292129999997</v>
      </c>
      <c r="EZ108" s="65">
        <v>830.44292129999997</v>
      </c>
      <c r="FA108" s="65">
        <v>830.44292129999997</v>
      </c>
      <c r="FB108" s="65">
        <v>830.44292129999997</v>
      </c>
      <c r="FC108" s="65">
        <v>830.44292129999997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5062.2654009999997</v>
      </c>
      <c r="E113" s="65">
        <v>4215.0599670000001</v>
      </c>
      <c r="F113" s="65">
        <v>5032.495191</v>
      </c>
      <c r="G113" s="65">
        <v>5117.5875100000003</v>
      </c>
      <c r="H113" s="65">
        <v>5511.8210529999997</v>
      </c>
      <c r="I113" s="65">
        <v>5538.0660150000003</v>
      </c>
      <c r="J113" s="65">
        <v>5605.431243</v>
      </c>
      <c r="K113" s="65">
        <v>5905.7797280000004</v>
      </c>
      <c r="L113" s="65">
        <v>6036.5308029999997</v>
      </c>
      <c r="M113" s="65">
        <v>6131.6005919999998</v>
      </c>
      <c r="N113" s="65">
        <v>5400.9668810000003</v>
      </c>
      <c r="O113" s="65">
        <v>5729.644765</v>
      </c>
      <c r="P113" s="65">
        <v>5997.4002280000004</v>
      </c>
      <c r="Q113" s="65">
        <v>5319.394636</v>
      </c>
      <c r="R113" s="65">
        <v>6345.975015</v>
      </c>
      <c r="S113" s="65">
        <v>5019.1362419999996</v>
      </c>
      <c r="T113" s="65">
        <v>6664.8970209999998</v>
      </c>
      <c r="U113" s="65">
        <v>6330.6351489999997</v>
      </c>
      <c r="V113" s="65">
        <v>6546.554744</v>
      </c>
      <c r="W113" s="65">
        <v>6597.8761690000001</v>
      </c>
      <c r="X113" s="65">
        <v>6167.2425929999999</v>
      </c>
      <c r="Y113" s="65">
        <v>6528.6073539999998</v>
      </c>
      <c r="Z113" s="65">
        <v>6761.7255349999996</v>
      </c>
      <c r="AA113" s="65">
        <v>7004.2886559999997</v>
      </c>
      <c r="AB113" s="65">
        <v>6583.6956289999998</v>
      </c>
      <c r="AC113" s="65">
        <v>4400.4369129999995</v>
      </c>
      <c r="AD113" s="65">
        <v>6768.3578360000001</v>
      </c>
      <c r="AE113" s="65">
        <v>6768.3578360000001</v>
      </c>
      <c r="AF113" s="65">
        <v>6582.9045999999998</v>
      </c>
      <c r="AG113" s="65">
        <v>4319.1438529999996</v>
      </c>
      <c r="AH113" s="65">
        <v>6696.2552500000002</v>
      </c>
      <c r="AI113" s="65">
        <v>6583.6956289999998</v>
      </c>
      <c r="AJ113" s="65">
        <v>7989.6486770000001</v>
      </c>
      <c r="AK113" s="65">
        <v>6351.9440850000001</v>
      </c>
      <c r="AL113" s="65">
        <v>6989.6871920000003</v>
      </c>
      <c r="AM113" s="65">
        <v>7334.3360359999997</v>
      </c>
      <c r="AN113" s="65">
        <v>8573.7648939999999</v>
      </c>
      <c r="AO113" s="65">
        <v>5927.0978379999997</v>
      </c>
      <c r="AP113" s="65">
        <v>7656.2334350000001</v>
      </c>
      <c r="AQ113" s="65">
        <v>8225.1901070000004</v>
      </c>
      <c r="AR113" s="65">
        <v>7813.5137139999997</v>
      </c>
      <c r="AS113" s="65">
        <v>6841.9763759999996</v>
      </c>
      <c r="AT113" s="65">
        <v>7786.9845100000002</v>
      </c>
      <c r="AU113" s="65">
        <v>7813.5137139999997</v>
      </c>
      <c r="AV113" s="65">
        <v>6493.1444190000002</v>
      </c>
      <c r="AW113" s="65">
        <v>6501.527497</v>
      </c>
      <c r="AX113" s="65">
        <v>8111.9909509999998</v>
      </c>
      <c r="AY113" s="65">
        <v>7803.453109</v>
      </c>
      <c r="AZ113" s="65">
        <v>8698.0397790000006</v>
      </c>
      <c r="BA113" s="65">
        <v>8698.0397790000006</v>
      </c>
      <c r="BB113" s="65">
        <v>7339.365562</v>
      </c>
      <c r="BC113" s="65">
        <v>8698.0397790000006</v>
      </c>
      <c r="BD113" s="65">
        <v>6085.9554360000002</v>
      </c>
      <c r="BE113" s="65">
        <v>5353.6053650000003</v>
      </c>
      <c r="BF113" s="65">
        <v>4941.7998960000004</v>
      </c>
      <c r="BG113" s="65">
        <v>6085.9554360000002</v>
      </c>
      <c r="BH113" s="65">
        <v>5892.6712369999996</v>
      </c>
      <c r="BI113" s="65">
        <v>5328.3746579999997</v>
      </c>
      <c r="BJ113" s="65">
        <v>5866.1420340000004</v>
      </c>
      <c r="BK113" s="65">
        <v>5892.6712369999996</v>
      </c>
      <c r="BL113" s="65">
        <v>5892.6712369999996</v>
      </c>
      <c r="BM113" s="65">
        <v>5328.3746579999997</v>
      </c>
      <c r="BN113" s="65">
        <v>4358.714782</v>
      </c>
      <c r="BO113" s="65">
        <v>5892.6712369999996</v>
      </c>
      <c r="BP113" s="65">
        <v>5706.2392399999999</v>
      </c>
      <c r="BQ113" s="65">
        <v>5154.836088</v>
      </c>
      <c r="BR113" s="65">
        <v>5723.8318049999998</v>
      </c>
      <c r="BS113" s="65">
        <v>5723.8318049999998</v>
      </c>
      <c r="BT113" s="65">
        <v>5723.8318049999998</v>
      </c>
      <c r="BU113" s="65">
        <v>5723.8318049999998</v>
      </c>
      <c r="BV113" s="65">
        <v>5723.8318049999998</v>
      </c>
      <c r="BW113" s="65">
        <v>5723.8318049999998</v>
      </c>
      <c r="BX113" s="65">
        <v>5723.8318049999998</v>
      </c>
      <c r="BY113" s="65">
        <v>5723.8318049999998</v>
      </c>
      <c r="BZ113" s="65">
        <v>5723.8318049999998</v>
      </c>
      <c r="CA113" s="65">
        <v>5723.8318049999998</v>
      </c>
      <c r="CB113" s="65">
        <v>4468.8109770000001</v>
      </c>
      <c r="CC113" s="65">
        <v>4468.8109770000001</v>
      </c>
      <c r="CD113" s="65">
        <v>4468.8109770000001</v>
      </c>
      <c r="CE113" s="65">
        <v>4468.8109770000001</v>
      </c>
      <c r="CF113" s="65">
        <v>4468.8109770000001</v>
      </c>
      <c r="CG113" s="65">
        <v>4468.8109770000001</v>
      </c>
      <c r="CH113" s="65">
        <v>4468.8109770000001</v>
      </c>
      <c r="CI113" s="65">
        <v>4468.8109770000001</v>
      </c>
      <c r="CJ113" s="65">
        <v>4468.8109770000001</v>
      </c>
      <c r="CK113" s="65">
        <v>4442.2817729999997</v>
      </c>
      <c r="CL113" s="65">
        <v>3627.929967</v>
      </c>
      <c r="CM113" s="65">
        <v>4468.8109770000001</v>
      </c>
      <c r="CN113" s="65">
        <v>3475.102805</v>
      </c>
      <c r="CO113" s="65">
        <v>3448.5736010000001</v>
      </c>
      <c r="CP113" s="65">
        <v>3475.102805</v>
      </c>
      <c r="CQ113" s="65">
        <v>3475.102805</v>
      </c>
      <c r="CR113" s="65">
        <v>3475.102805</v>
      </c>
      <c r="CS113" s="65">
        <v>3475.102805</v>
      </c>
      <c r="CT113" s="65">
        <v>3125.7700410000002</v>
      </c>
      <c r="CU113" s="65">
        <v>3475.102805</v>
      </c>
      <c r="CV113" s="65">
        <v>3475.102805</v>
      </c>
      <c r="CW113" s="65">
        <v>3475.102805</v>
      </c>
      <c r="CX113" s="65">
        <v>3125.7700410000002</v>
      </c>
      <c r="CY113" s="65">
        <v>3475.102805</v>
      </c>
      <c r="CZ113" s="65">
        <v>2915.3366070000002</v>
      </c>
      <c r="DA113" s="65">
        <v>2915.3366070000002</v>
      </c>
      <c r="DB113" s="65">
        <v>2915.3366070000002</v>
      </c>
      <c r="DC113" s="65">
        <v>2915.3366070000002</v>
      </c>
      <c r="DD113" s="65">
        <v>2915.3366070000002</v>
      </c>
      <c r="DE113" s="65">
        <v>2915.3366070000002</v>
      </c>
      <c r="DF113" s="65">
        <v>2915.3366070000002</v>
      </c>
      <c r="DG113" s="65">
        <v>2915.3366070000002</v>
      </c>
      <c r="DH113" s="65">
        <v>2888.8074029999998</v>
      </c>
      <c r="DI113" s="65">
        <v>2888.8074029999998</v>
      </c>
      <c r="DJ113" s="65">
        <v>2888.8074029999998</v>
      </c>
      <c r="DK113" s="65">
        <v>2888.8074029999998</v>
      </c>
      <c r="DL113" s="65">
        <v>2888.8074029999998</v>
      </c>
      <c r="DM113" s="65">
        <v>2888.8074029999998</v>
      </c>
      <c r="DN113" s="65">
        <v>2888.8074029999998</v>
      </c>
      <c r="DO113" s="65">
        <v>2888.8074029999998</v>
      </c>
      <c r="DP113" s="65">
        <v>1738.861171</v>
      </c>
      <c r="DQ113" s="65">
        <v>1738.861171</v>
      </c>
      <c r="DR113" s="65">
        <v>830.44292129999997</v>
      </c>
      <c r="DS113" s="65">
        <v>1738.861171</v>
      </c>
      <c r="DT113" s="65">
        <v>1738.861171</v>
      </c>
      <c r="DU113" s="65">
        <v>1738.861171</v>
      </c>
      <c r="DV113" s="65">
        <v>1174.5645919999999</v>
      </c>
      <c r="DW113" s="65">
        <v>1738.861171</v>
      </c>
      <c r="DX113" s="65">
        <v>1738.861171</v>
      </c>
      <c r="DY113" s="65">
        <v>1738.861171</v>
      </c>
      <c r="DZ113" s="65">
        <v>1738.861171</v>
      </c>
      <c r="EA113" s="65">
        <v>1738.861171</v>
      </c>
      <c r="EB113" s="65">
        <v>1738.861171</v>
      </c>
      <c r="EC113" s="65">
        <v>1738.861171</v>
      </c>
      <c r="ED113" s="65">
        <v>1738.861171</v>
      </c>
      <c r="EE113" s="65">
        <v>1738.861171</v>
      </c>
      <c r="EF113" s="65">
        <v>1394.739501</v>
      </c>
      <c r="EG113" s="65">
        <v>1394.739501</v>
      </c>
      <c r="EH113" s="65">
        <v>1394.739501</v>
      </c>
      <c r="EI113" s="65">
        <v>1394.739501</v>
      </c>
      <c r="EJ113" s="65">
        <v>1394.739501</v>
      </c>
      <c r="EK113" s="65">
        <v>1394.739501</v>
      </c>
      <c r="EL113" s="65">
        <v>1394.739501</v>
      </c>
      <c r="EM113" s="65">
        <v>1394.739501</v>
      </c>
      <c r="EN113" s="65">
        <v>1394.739501</v>
      </c>
      <c r="EO113" s="65">
        <v>1394.739501</v>
      </c>
      <c r="EP113" s="65">
        <v>1394.739501</v>
      </c>
      <c r="EQ113" s="65">
        <v>1394.739501</v>
      </c>
      <c r="ER113" s="65">
        <v>1394.739501</v>
      </c>
      <c r="ES113" s="65">
        <v>1394.739501</v>
      </c>
      <c r="ET113" s="65">
        <v>1394.739501</v>
      </c>
      <c r="EU113" s="65">
        <v>1394.739501</v>
      </c>
      <c r="EV113" s="65">
        <v>1394.739501</v>
      </c>
      <c r="EW113" s="65">
        <v>1394.739501</v>
      </c>
      <c r="EX113" s="65">
        <v>1394.739501</v>
      </c>
      <c r="EY113" s="65">
        <v>1394.739501</v>
      </c>
      <c r="EZ113" s="65">
        <v>1394.739501</v>
      </c>
      <c r="FA113" s="65">
        <v>1394.739501</v>
      </c>
      <c r="FB113" s="65">
        <v>1394.739501</v>
      </c>
      <c r="FC113" s="65">
        <v>1394.739501</v>
      </c>
    </row>
    <row r="114" spans="2:159" x14ac:dyDescent="0.2">
      <c r="B114" s="65" t="s">
        <v>704</v>
      </c>
      <c r="C114" s="65" t="s">
        <v>37</v>
      </c>
      <c r="DP114" s="65">
        <v>20.986662590000002</v>
      </c>
      <c r="DQ114" s="65">
        <v>20.986662590000002</v>
      </c>
      <c r="DR114" s="65">
        <v>20.986662590000002</v>
      </c>
      <c r="DS114" s="65">
        <v>20.986662590000002</v>
      </c>
      <c r="DT114" s="65">
        <v>279.28564849999998</v>
      </c>
      <c r="DU114" s="65">
        <v>279.28564849999998</v>
      </c>
      <c r="DV114" s="65">
        <v>279.28564849999998</v>
      </c>
      <c r="DW114" s="65">
        <v>279.28564849999998</v>
      </c>
      <c r="DX114" s="65">
        <v>541.4576687</v>
      </c>
      <c r="DY114" s="65">
        <v>541.4576687</v>
      </c>
      <c r="DZ114" s="65">
        <v>541.4576687</v>
      </c>
      <c r="EA114" s="65">
        <v>541.4576687</v>
      </c>
      <c r="EB114" s="65">
        <v>814.62150910000003</v>
      </c>
      <c r="EC114" s="65">
        <v>814.62150910000003</v>
      </c>
      <c r="ED114" s="65">
        <v>814.62150910000003</v>
      </c>
      <c r="EE114" s="65">
        <v>814.62150910000003</v>
      </c>
      <c r="EF114" s="65">
        <v>1248.2297619999999</v>
      </c>
      <c r="EG114" s="65">
        <v>1248.2297619999999</v>
      </c>
      <c r="EH114" s="65">
        <v>1248.2297619999999</v>
      </c>
      <c r="EI114" s="65">
        <v>1248.2297619999999</v>
      </c>
      <c r="EJ114" s="65">
        <v>2313.2110809999999</v>
      </c>
      <c r="EK114" s="65">
        <v>2313.2110809999999</v>
      </c>
      <c r="EL114" s="65">
        <v>2313.2110809999999</v>
      </c>
      <c r="EM114" s="65">
        <v>2313.2110809999999</v>
      </c>
      <c r="EN114" s="65">
        <v>3042.2283870000001</v>
      </c>
      <c r="EO114" s="65">
        <v>3042.2283870000001</v>
      </c>
      <c r="EP114" s="65">
        <v>3021.241724</v>
      </c>
      <c r="EQ114" s="65">
        <v>3042.2283870000001</v>
      </c>
      <c r="ER114" s="65">
        <v>3409.648819</v>
      </c>
      <c r="ES114" s="65">
        <v>3409.648819</v>
      </c>
      <c r="ET114" s="65">
        <v>3409.648819</v>
      </c>
      <c r="EU114" s="65">
        <v>3409.648819</v>
      </c>
      <c r="EV114" s="65">
        <v>3409.648819</v>
      </c>
      <c r="EW114" s="65">
        <v>3409.648819</v>
      </c>
      <c r="EX114" s="65">
        <v>3409.648819</v>
      </c>
      <c r="EY114" s="65">
        <v>3409.648819</v>
      </c>
      <c r="EZ114" s="65">
        <v>3409.648819</v>
      </c>
      <c r="FA114" s="65">
        <v>3409.648819</v>
      </c>
      <c r="FB114" s="65">
        <v>3409.648819</v>
      </c>
      <c r="FC114" s="65">
        <v>3409.648819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20.986662590000002</v>
      </c>
      <c r="DQ125" s="65">
        <v>20.986662590000002</v>
      </c>
      <c r="DR125" s="65">
        <v>20.986662590000002</v>
      </c>
      <c r="DS125" s="65">
        <v>20.986662590000002</v>
      </c>
      <c r="DT125" s="65">
        <v>279.28564849999998</v>
      </c>
      <c r="DU125" s="65">
        <v>279.28564849999998</v>
      </c>
      <c r="DV125" s="65">
        <v>279.28564849999998</v>
      </c>
      <c r="DW125" s="65">
        <v>279.28564849999998</v>
      </c>
      <c r="DX125" s="65">
        <v>541.4576687</v>
      </c>
      <c r="DY125" s="65">
        <v>541.4576687</v>
      </c>
      <c r="DZ125" s="65">
        <v>541.4576687</v>
      </c>
      <c r="EA125" s="65">
        <v>541.4576687</v>
      </c>
      <c r="EB125" s="65">
        <v>814.62150910000003</v>
      </c>
      <c r="EC125" s="65">
        <v>814.62150910000003</v>
      </c>
      <c r="ED125" s="65">
        <v>814.62150910000003</v>
      </c>
      <c r="EE125" s="65">
        <v>814.62150910000003</v>
      </c>
      <c r="EF125" s="65">
        <v>1248.2297619999999</v>
      </c>
      <c r="EG125" s="65">
        <v>1248.2297619999999</v>
      </c>
      <c r="EH125" s="65">
        <v>1248.2297619999999</v>
      </c>
      <c r="EI125" s="65">
        <v>1248.2297619999999</v>
      </c>
      <c r="EJ125" s="65">
        <v>2313.2110809999999</v>
      </c>
      <c r="EK125" s="65">
        <v>2313.2110809999999</v>
      </c>
      <c r="EL125" s="65">
        <v>2313.2110809999999</v>
      </c>
      <c r="EM125" s="65">
        <v>2313.2110809999999</v>
      </c>
      <c r="EN125" s="65">
        <v>3042.2283870000001</v>
      </c>
      <c r="EO125" s="65">
        <v>3042.2283870000001</v>
      </c>
      <c r="EP125" s="65">
        <v>3021.241724</v>
      </c>
      <c r="EQ125" s="65">
        <v>3042.2283870000001</v>
      </c>
      <c r="ER125" s="65">
        <v>3409.648819</v>
      </c>
      <c r="ES125" s="65">
        <v>3409.648819</v>
      </c>
      <c r="ET125" s="65">
        <v>3409.648819</v>
      </c>
      <c r="EU125" s="65">
        <v>3409.648819</v>
      </c>
      <c r="EV125" s="65">
        <v>3409.648819</v>
      </c>
      <c r="EW125" s="65">
        <v>3409.648819</v>
      </c>
      <c r="EX125" s="65">
        <v>3409.648819</v>
      </c>
      <c r="EY125" s="65">
        <v>3409.648819</v>
      </c>
      <c r="EZ125" s="65">
        <v>3409.648819</v>
      </c>
      <c r="FA125" s="65">
        <v>3409.648819</v>
      </c>
      <c r="FB125" s="65">
        <v>3409.648819</v>
      </c>
      <c r="FC125" s="65">
        <v>3409.648819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4562.0755609999997</v>
      </c>
      <c r="EU126" s="65">
        <v>5068.9728459999997</v>
      </c>
      <c r="EV126" s="65">
        <v>5068.9728459999997</v>
      </c>
      <c r="EW126" s="65">
        <v>5068.9728459999997</v>
      </c>
      <c r="EX126" s="65">
        <v>4055.178277</v>
      </c>
      <c r="EY126" s="65">
        <v>4562.0755609999997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180.01959640000001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1440.1567709999999</v>
      </c>
      <c r="DG128" s="65">
        <v>1260.1371750000001</v>
      </c>
      <c r="DH128" s="65">
        <v>1620.1763679999999</v>
      </c>
      <c r="DI128" s="65">
        <v>1260.1371750000001</v>
      </c>
      <c r="DJ128" s="65">
        <v>1620.1763679999999</v>
      </c>
      <c r="DK128" s="65">
        <v>1620.1763679999999</v>
      </c>
      <c r="DL128" s="65">
        <v>1800.195964</v>
      </c>
      <c r="DM128" s="65">
        <v>1800.195964</v>
      </c>
      <c r="DN128" s="65">
        <v>360.03919280000002</v>
      </c>
      <c r="DO128" s="65">
        <v>1620.1763679999999</v>
      </c>
      <c r="DP128" s="65">
        <v>1800.195964</v>
      </c>
      <c r="DQ128" s="65">
        <v>1800.195964</v>
      </c>
      <c r="DR128" s="65">
        <v>1620.1763679999999</v>
      </c>
      <c r="DS128" s="65">
        <v>1800.195964</v>
      </c>
      <c r="DT128" s="65">
        <v>1800.195964</v>
      </c>
      <c r="DU128" s="65">
        <v>1440.1567709999999</v>
      </c>
      <c r="DV128" s="65">
        <v>1620.1763679999999</v>
      </c>
      <c r="DW128" s="65">
        <v>1800.195964</v>
      </c>
      <c r="DX128" s="65">
        <v>1800.195964</v>
      </c>
      <c r="DY128" s="65">
        <v>1080.1175780000001</v>
      </c>
      <c r="DZ128" s="65">
        <v>1800.195964</v>
      </c>
      <c r="EA128" s="65">
        <v>1800.195964</v>
      </c>
      <c r="EB128" s="65">
        <v>1800.195964</v>
      </c>
      <c r="EC128" s="65">
        <v>1800.195964</v>
      </c>
      <c r="ED128" s="65">
        <v>1800.195964</v>
      </c>
      <c r="EE128" s="65">
        <v>1800.195964</v>
      </c>
      <c r="EF128" s="65">
        <v>1800.195964</v>
      </c>
      <c r="EG128" s="65">
        <v>1800.195964</v>
      </c>
      <c r="EH128" s="65">
        <v>1800.195964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1800.195964</v>
      </c>
      <c r="EN128" s="65">
        <v>1800.195964</v>
      </c>
      <c r="EO128" s="65">
        <v>1800.195964</v>
      </c>
      <c r="EP128" s="65">
        <v>1800.195964</v>
      </c>
      <c r="EQ128" s="65">
        <v>1620.1763679999999</v>
      </c>
      <c r="ER128" s="65">
        <v>1800.195964</v>
      </c>
      <c r="ES128" s="65">
        <v>1800.195964</v>
      </c>
      <c r="ET128" s="65">
        <v>1800.195964</v>
      </c>
      <c r="EU128" s="65">
        <v>1800.195964</v>
      </c>
      <c r="EV128" s="65">
        <v>1800.195964</v>
      </c>
      <c r="EW128" s="65">
        <v>1800.195964</v>
      </c>
      <c r="EX128" s="65">
        <v>1440.1567709999999</v>
      </c>
      <c r="EY128" s="65">
        <v>1800.195964</v>
      </c>
      <c r="EZ128" s="65">
        <v>1800.195964</v>
      </c>
      <c r="FA128" s="65">
        <v>1800.195964</v>
      </c>
      <c r="FB128" s="65">
        <v>1800.195964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2207.6087349999998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5315.3154519999998</v>
      </c>
      <c r="DF137" s="65">
        <v>5495.3350479999999</v>
      </c>
      <c r="DG137" s="65">
        <v>5315.3154519999998</v>
      </c>
      <c r="DH137" s="65">
        <v>6182.251929</v>
      </c>
      <c r="DI137" s="65">
        <v>5822.2127360000004</v>
      </c>
      <c r="DJ137" s="65">
        <v>6182.251929</v>
      </c>
      <c r="DK137" s="65">
        <v>6182.251929</v>
      </c>
      <c r="DL137" s="65">
        <v>6869.1688100000001</v>
      </c>
      <c r="DM137" s="65">
        <v>6869.1688100000001</v>
      </c>
      <c r="DN137" s="65">
        <v>5429.0120390000002</v>
      </c>
      <c r="DO137" s="65">
        <v>6689.149214</v>
      </c>
      <c r="DP137" s="65">
        <v>6869.1688100000001</v>
      </c>
      <c r="DQ137" s="65">
        <v>6869.1688100000001</v>
      </c>
      <c r="DR137" s="65">
        <v>6689.149214</v>
      </c>
      <c r="DS137" s="65">
        <v>6869.1688100000001</v>
      </c>
      <c r="DT137" s="65">
        <v>6869.1688100000001</v>
      </c>
      <c r="DU137" s="65">
        <v>6509.1296169999996</v>
      </c>
      <c r="DV137" s="65">
        <v>6689.149214</v>
      </c>
      <c r="DW137" s="65">
        <v>6869.1688100000001</v>
      </c>
      <c r="DX137" s="65">
        <v>6869.1688100000001</v>
      </c>
      <c r="DY137" s="65">
        <v>6149.090424</v>
      </c>
      <c r="DZ137" s="65">
        <v>6869.1688100000001</v>
      </c>
      <c r="EA137" s="65">
        <v>6869.1688100000001</v>
      </c>
      <c r="EB137" s="65">
        <v>6869.1688100000001</v>
      </c>
      <c r="EC137" s="65">
        <v>6869.1688100000001</v>
      </c>
      <c r="ED137" s="65">
        <v>6869.1688100000001</v>
      </c>
      <c r="EE137" s="65">
        <v>6869.1688100000001</v>
      </c>
      <c r="EF137" s="65">
        <v>6869.1688100000001</v>
      </c>
      <c r="EG137" s="65">
        <v>6869.1688100000001</v>
      </c>
      <c r="EH137" s="65">
        <v>6869.1688100000001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6869.1688100000001</v>
      </c>
      <c r="EN137" s="65">
        <v>6869.1688100000001</v>
      </c>
      <c r="EO137" s="65">
        <v>6869.1688100000001</v>
      </c>
      <c r="EP137" s="65">
        <v>6869.1688100000001</v>
      </c>
      <c r="EQ137" s="65">
        <v>6689.149214</v>
      </c>
      <c r="ER137" s="65">
        <v>6869.1688100000001</v>
      </c>
      <c r="ES137" s="65">
        <v>6869.1688100000001</v>
      </c>
      <c r="ET137" s="65">
        <v>6362.2715250000001</v>
      </c>
      <c r="EU137" s="65">
        <v>6869.1688100000001</v>
      </c>
      <c r="EV137" s="65">
        <v>6869.1688100000001</v>
      </c>
      <c r="EW137" s="65">
        <v>6869.1688100000001</v>
      </c>
      <c r="EX137" s="65">
        <v>5495.3350479999999</v>
      </c>
      <c r="EY137" s="65">
        <v>6362.2715250000001</v>
      </c>
      <c r="EZ137" s="65">
        <v>6869.1688100000001</v>
      </c>
      <c r="FA137" s="65">
        <v>6869.1688100000001</v>
      </c>
      <c r="FB137" s="65">
        <v>6869.1688100000001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715.34102780000001</v>
      </c>
      <c r="AD138" s="65">
        <v>3028.498094</v>
      </c>
      <c r="AE138" s="65">
        <v>3028.498094</v>
      </c>
      <c r="AF138" s="65">
        <v>3028.498094</v>
      </c>
      <c r="AG138" s="65">
        <v>2527.2856390000002</v>
      </c>
      <c r="AH138" s="65">
        <v>1936.25288</v>
      </c>
      <c r="AI138" s="65">
        <v>3028.498094</v>
      </c>
      <c r="AJ138" s="65">
        <v>2728.5115460000002</v>
      </c>
      <c r="AK138" s="65">
        <v>404.38086179999999</v>
      </c>
      <c r="AL138" s="65">
        <v>3028.498094</v>
      </c>
      <c r="AM138" s="65">
        <v>3028.498094</v>
      </c>
      <c r="AN138" s="65">
        <v>3028.498094</v>
      </c>
      <c r="AO138" s="65">
        <v>1782.951982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1065.9055049999999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459.52370660000003</v>
      </c>
      <c r="S139" s="65">
        <v>1065.9055049999999</v>
      </c>
      <c r="T139" s="65">
        <v>1065.9055049999999</v>
      </c>
      <c r="U139" s="65">
        <v>1065.9055049999999</v>
      </c>
      <c r="V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E139" s="65">
        <v>36.024084909999999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767.78077489999998</v>
      </c>
      <c r="AQ139" s="65">
        <v>1065.9055049999999</v>
      </c>
      <c r="AR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G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U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3488.0218009999999</v>
      </c>
      <c r="G149" s="65">
        <v>4305.6897570000001</v>
      </c>
      <c r="H149" s="65">
        <v>4094.4035990000002</v>
      </c>
      <c r="I149" s="65">
        <v>4094.4035990000002</v>
      </c>
      <c r="J149" s="65">
        <v>3488.0218009999999</v>
      </c>
      <c r="K149" s="65">
        <v>4094.4035990000002</v>
      </c>
      <c r="L149" s="65">
        <v>4094.4035990000002</v>
      </c>
      <c r="M149" s="65">
        <v>4305.6897570000001</v>
      </c>
      <c r="N149" s="65">
        <v>3488.0218009999999</v>
      </c>
      <c r="O149" s="65">
        <v>4305.6897570000001</v>
      </c>
      <c r="P149" s="65">
        <v>4305.6897570000001</v>
      </c>
      <c r="Q149" s="65">
        <v>4305.6897570000001</v>
      </c>
      <c r="R149" s="65">
        <v>3488.0218009999999</v>
      </c>
      <c r="S149" s="65">
        <v>4094.4035990000002</v>
      </c>
      <c r="T149" s="65">
        <v>4094.4035990000002</v>
      </c>
      <c r="U149" s="65">
        <v>4305.6897570000001</v>
      </c>
      <c r="V149" s="65">
        <v>3488.0218009999999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4094.4035990000002</v>
      </c>
      <c r="AC149" s="65">
        <v>1781.246533</v>
      </c>
      <c r="AD149" s="65">
        <v>3239.7842519999999</v>
      </c>
      <c r="AE149" s="65">
        <v>3275.8083369999999</v>
      </c>
      <c r="AF149" s="65">
        <v>4094.4035990000002</v>
      </c>
      <c r="AG149" s="65">
        <v>3593.1911439999999</v>
      </c>
      <c r="AH149" s="65">
        <v>3002.1583850000002</v>
      </c>
      <c r="AI149" s="65">
        <v>4094.4035990000002</v>
      </c>
      <c r="AJ149" s="65">
        <v>2728.5115460000002</v>
      </c>
      <c r="AK149" s="65">
        <v>404.38086179999999</v>
      </c>
      <c r="AL149" s="65">
        <v>3699.3079590000002</v>
      </c>
      <c r="AM149" s="65">
        <v>4305.6897570000001</v>
      </c>
      <c r="AN149" s="65">
        <v>4305.6897570000001</v>
      </c>
      <c r="AO149" s="65">
        <v>2550.7327570000002</v>
      </c>
      <c r="AP149" s="65">
        <v>3239.7842519999999</v>
      </c>
      <c r="AQ149" s="65">
        <v>4094.4035990000002</v>
      </c>
      <c r="AR149" s="65">
        <v>4305.6897570000001</v>
      </c>
      <c r="AS149" s="65">
        <v>3028.498094</v>
      </c>
      <c r="AT149" s="65">
        <v>3488.0218009999999</v>
      </c>
      <c r="AU149" s="65">
        <v>4094.4035990000002</v>
      </c>
      <c r="AV149" s="65">
        <v>4091.561185</v>
      </c>
      <c r="AW149" s="65">
        <v>3880.2750270000001</v>
      </c>
      <c r="AX149" s="65">
        <v>3025.6556799999998</v>
      </c>
      <c r="AY149" s="65">
        <v>4091.561185</v>
      </c>
      <c r="AZ149" s="65">
        <v>3725.9319099999998</v>
      </c>
      <c r="BA149" s="65">
        <v>3514.6457519999999</v>
      </c>
      <c r="BB149" s="65">
        <v>2660.0264050000001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531.29521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6984.634059</v>
      </c>
      <c r="BM150" s="65">
        <v>6482.1848890000001</v>
      </c>
      <c r="BN150" s="65">
        <v>6482.1848890000001</v>
      </c>
      <c r="BO150" s="65">
        <v>6482.1848890000001</v>
      </c>
      <c r="BP150" s="65">
        <v>8664.5323599999992</v>
      </c>
      <c r="BQ150" s="65">
        <v>8012.782228</v>
      </c>
      <c r="BR150" s="65">
        <v>8012.782228</v>
      </c>
      <c r="BS150" s="65">
        <v>8012.782228</v>
      </c>
      <c r="BT150" s="65">
        <v>12734.17067</v>
      </c>
      <c r="BU150" s="65">
        <v>11720.73143</v>
      </c>
      <c r="BV150" s="65">
        <v>11720.73143</v>
      </c>
      <c r="BW150" s="65">
        <v>11720.73143</v>
      </c>
      <c r="BX150" s="65">
        <v>12734.17067</v>
      </c>
      <c r="BY150" s="65">
        <v>11720.73143</v>
      </c>
      <c r="BZ150" s="65">
        <v>11720.73143</v>
      </c>
      <c r="CA150" s="65">
        <v>11720.73143</v>
      </c>
      <c r="CB150" s="65">
        <v>12734.17067</v>
      </c>
      <c r="CC150" s="65">
        <v>11720.73143</v>
      </c>
      <c r="CD150" s="65">
        <v>11720.73143</v>
      </c>
      <c r="CE150" s="65">
        <v>11720.73143</v>
      </c>
      <c r="CF150" s="65">
        <v>12734.17067</v>
      </c>
      <c r="CG150" s="65">
        <v>11720.73143</v>
      </c>
      <c r="CH150" s="65">
        <v>11720.73143</v>
      </c>
      <c r="CI150" s="65">
        <v>11720.73143</v>
      </c>
      <c r="CJ150" s="65">
        <v>12734.17067</v>
      </c>
      <c r="CK150" s="65">
        <v>11720.73143</v>
      </c>
      <c r="CL150" s="65">
        <v>11720.73143</v>
      </c>
      <c r="CM150" s="65">
        <v>11720.73143</v>
      </c>
      <c r="CN150" s="65">
        <v>12734.17067</v>
      </c>
      <c r="CO150" s="65">
        <v>11720.73143</v>
      </c>
      <c r="CP150" s="65">
        <v>11720.73143</v>
      </c>
      <c r="CQ150" s="65">
        <v>11720.73143</v>
      </c>
      <c r="CR150" s="65">
        <v>12734.17067</v>
      </c>
      <c r="CS150" s="65">
        <v>11720.73143</v>
      </c>
      <c r="CT150" s="65">
        <v>11720.73143</v>
      </c>
      <c r="CU150" s="65">
        <v>11720.73143</v>
      </c>
      <c r="CV150" s="65">
        <v>12734.17067</v>
      </c>
      <c r="CW150" s="65">
        <v>11720.73143</v>
      </c>
      <c r="CX150" s="65">
        <v>11720.73143</v>
      </c>
      <c r="CY150" s="65">
        <v>11720.73143</v>
      </c>
      <c r="CZ150" s="65">
        <v>15190.462890000001</v>
      </c>
      <c r="DA150" s="65">
        <v>13958.72068</v>
      </c>
      <c r="DB150" s="65">
        <v>13958.72068</v>
      </c>
      <c r="DC150" s="65">
        <v>13958.72068</v>
      </c>
      <c r="DD150" s="65">
        <v>19330.174620000002</v>
      </c>
      <c r="DE150" s="65">
        <v>17730.515530000001</v>
      </c>
      <c r="DF150" s="65">
        <v>17730.515530000001</v>
      </c>
      <c r="DG150" s="65">
        <v>17730.515530000001</v>
      </c>
      <c r="DH150" s="65">
        <v>21366.836289999999</v>
      </c>
      <c r="DI150" s="65">
        <v>19586.168900000001</v>
      </c>
      <c r="DJ150" s="65">
        <v>19586.168900000001</v>
      </c>
      <c r="DK150" s="65">
        <v>19586.168900000001</v>
      </c>
      <c r="DL150" s="65">
        <v>21366.836289999999</v>
      </c>
      <c r="DM150" s="65">
        <v>19586.168900000001</v>
      </c>
      <c r="DN150" s="65">
        <v>19586.168900000001</v>
      </c>
      <c r="DO150" s="65">
        <v>19586.168900000001</v>
      </c>
      <c r="DP150" s="65">
        <v>21366.836289999999</v>
      </c>
      <c r="DQ150" s="65">
        <v>19586.168900000001</v>
      </c>
      <c r="DR150" s="65">
        <v>19586.168900000001</v>
      </c>
      <c r="DS150" s="65">
        <v>19586.168900000001</v>
      </c>
      <c r="DT150" s="65">
        <v>21366.836289999999</v>
      </c>
      <c r="DU150" s="65">
        <v>19586.168900000001</v>
      </c>
      <c r="DV150" s="65">
        <v>19586.168900000001</v>
      </c>
      <c r="DW150" s="65">
        <v>19586.168900000001</v>
      </c>
      <c r="DX150" s="65">
        <v>21366.836289999999</v>
      </c>
      <c r="DY150" s="65">
        <v>19586.168900000001</v>
      </c>
      <c r="DZ150" s="65">
        <v>19586.168900000001</v>
      </c>
      <c r="EA150" s="65">
        <v>19586.168900000001</v>
      </c>
      <c r="EB150" s="65">
        <v>21366.836289999999</v>
      </c>
      <c r="EC150" s="65">
        <v>19586.168900000001</v>
      </c>
      <c r="ED150" s="65">
        <v>19586.168900000001</v>
      </c>
      <c r="EE150" s="65">
        <v>19586.168900000001</v>
      </c>
      <c r="EF150" s="65">
        <v>21366.836289999999</v>
      </c>
      <c r="EG150" s="65">
        <v>19586.168900000001</v>
      </c>
      <c r="EH150" s="65">
        <v>19586.168900000001</v>
      </c>
      <c r="EI150" s="65">
        <v>19586.168900000001</v>
      </c>
      <c r="EJ150" s="65">
        <v>21366.836289999999</v>
      </c>
      <c r="EK150" s="65">
        <v>19586.168900000001</v>
      </c>
      <c r="EL150" s="65">
        <v>19586.168900000001</v>
      </c>
      <c r="EM150" s="65">
        <v>19586.168900000001</v>
      </c>
      <c r="EN150" s="65">
        <v>21366.836289999999</v>
      </c>
      <c r="EO150" s="65">
        <v>19586.168900000001</v>
      </c>
      <c r="EP150" s="65">
        <v>19586.168900000001</v>
      </c>
      <c r="EQ150" s="65">
        <v>19586.168900000001</v>
      </c>
      <c r="ER150" s="65">
        <v>21366.836289999999</v>
      </c>
      <c r="ES150" s="65">
        <v>19586.168900000001</v>
      </c>
      <c r="ET150" s="65">
        <v>19586.168900000001</v>
      </c>
      <c r="EU150" s="65">
        <v>19586.168900000001</v>
      </c>
      <c r="EV150" s="65">
        <v>21366.836289999999</v>
      </c>
      <c r="EW150" s="65">
        <v>19586.168900000001</v>
      </c>
      <c r="EX150" s="65">
        <v>19586.168900000001</v>
      </c>
      <c r="EY150" s="65">
        <v>19586.168900000001</v>
      </c>
      <c r="EZ150" s="65">
        <v>21366.836289999999</v>
      </c>
      <c r="FA150" s="65">
        <v>19586.168900000001</v>
      </c>
      <c r="FB150" s="65">
        <v>19586.168900000001</v>
      </c>
      <c r="FC150" s="65">
        <v>19586.168900000001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531.29521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6984.634059</v>
      </c>
      <c r="BM161" s="65">
        <v>6482.1848890000001</v>
      </c>
      <c r="BN161" s="65">
        <v>6482.1848890000001</v>
      </c>
      <c r="BO161" s="65">
        <v>6482.1848890000001</v>
      </c>
      <c r="BP161" s="65">
        <v>8664.5323599999992</v>
      </c>
      <c r="BQ161" s="65">
        <v>8012.782228</v>
      </c>
      <c r="BR161" s="65">
        <v>8012.782228</v>
      </c>
      <c r="BS161" s="65">
        <v>8012.782228</v>
      </c>
      <c r="BT161" s="65">
        <v>12734.17067</v>
      </c>
      <c r="BU161" s="65">
        <v>11720.73143</v>
      </c>
      <c r="BV161" s="65">
        <v>11720.73143</v>
      </c>
      <c r="BW161" s="65">
        <v>11720.73143</v>
      </c>
      <c r="BX161" s="65">
        <v>12734.17067</v>
      </c>
      <c r="BY161" s="65">
        <v>11720.73143</v>
      </c>
      <c r="BZ161" s="65">
        <v>11720.73143</v>
      </c>
      <c r="CA161" s="65">
        <v>11720.73143</v>
      </c>
      <c r="CB161" s="65">
        <v>12734.17067</v>
      </c>
      <c r="CC161" s="65">
        <v>11720.73143</v>
      </c>
      <c r="CD161" s="65">
        <v>11720.73143</v>
      </c>
      <c r="CE161" s="65">
        <v>11720.73143</v>
      </c>
      <c r="CF161" s="65">
        <v>12734.17067</v>
      </c>
      <c r="CG161" s="65">
        <v>11720.73143</v>
      </c>
      <c r="CH161" s="65">
        <v>11720.73143</v>
      </c>
      <c r="CI161" s="65">
        <v>11720.73143</v>
      </c>
      <c r="CJ161" s="65">
        <v>12734.17067</v>
      </c>
      <c r="CK161" s="65">
        <v>11720.73143</v>
      </c>
      <c r="CL161" s="65">
        <v>11720.73143</v>
      </c>
      <c r="CM161" s="65">
        <v>11720.73143</v>
      </c>
      <c r="CN161" s="65">
        <v>12734.17067</v>
      </c>
      <c r="CO161" s="65">
        <v>11720.73143</v>
      </c>
      <c r="CP161" s="65">
        <v>11720.73143</v>
      </c>
      <c r="CQ161" s="65">
        <v>11720.73143</v>
      </c>
      <c r="CR161" s="65">
        <v>12734.17067</v>
      </c>
      <c r="CS161" s="65">
        <v>11720.73143</v>
      </c>
      <c r="CT161" s="65">
        <v>11720.73143</v>
      </c>
      <c r="CU161" s="65">
        <v>11720.73143</v>
      </c>
      <c r="CV161" s="65">
        <v>12734.17067</v>
      </c>
      <c r="CW161" s="65">
        <v>11720.73143</v>
      </c>
      <c r="CX161" s="65">
        <v>11720.73143</v>
      </c>
      <c r="CY161" s="65">
        <v>11720.73143</v>
      </c>
      <c r="CZ161" s="65">
        <v>15190.462890000001</v>
      </c>
      <c r="DA161" s="65">
        <v>13958.72068</v>
      </c>
      <c r="DB161" s="65">
        <v>13958.72068</v>
      </c>
      <c r="DC161" s="65">
        <v>13958.72068</v>
      </c>
      <c r="DD161" s="65">
        <v>19330.174620000002</v>
      </c>
      <c r="DE161" s="65">
        <v>17730.515530000001</v>
      </c>
      <c r="DF161" s="65">
        <v>17730.515530000001</v>
      </c>
      <c r="DG161" s="65">
        <v>17730.515530000001</v>
      </c>
      <c r="DH161" s="65">
        <v>21366.836289999999</v>
      </c>
      <c r="DI161" s="65">
        <v>19586.168900000001</v>
      </c>
      <c r="DJ161" s="65">
        <v>19586.168900000001</v>
      </c>
      <c r="DK161" s="65">
        <v>19586.168900000001</v>
      </c>
      <c r="DL161" s="65">
        <v>21366.836289999999</v>
      </c>
      <c r="DM161" s="65">
        <v>19586.168900000001</v>
      </c>
      <c r="DN161" s="65">
        <v>19586.168900000001</v>
      </c>
      <c r="DO161" s="65">
        <v>19586.168900000001</v>
      </c>
      <c r="DP161" s="65">
        <v>21366.836289999999</v>
      </c>
      <c r="DQ161" s="65">
        <v>19586.168900000001</v>
      </c>
      <c r="DR161" s="65">
        <v>19586.168900000001</v>
      </c>
      <c r="DS161" s="65">
        <v>19586.168900000001</v>
      </c>
      <c r="DT161" s="65">
        <v>21366.836289999999</v>
      </c>
      <c r="DU161" s="65">
        <v>19586.168900000001</v>
      </c>
      <c r="DV161" s="65">
        <v>19586.168900000001</v>
      </c>
      <c r="DW161" s="65">
        <v>19586.168900000001</v>
      </c>
      <c r="DX161" s="65">
        <v>21366.836289999999</v>
      </c>
      <c r="DY161" s="65">
        <v>19586.168900000001</v>
      </c>
      <c r="DZ161" s="65">
        <v>19586.168900000001</v>
      </c>
      <c r="EA161" s="65">
        <v>19586.168900000001</v>
      </c>
      <c r="EB161" s="65">
        <v>21366.836289999999</v>
      </c>
      <c r="EC161" s="65">
        <v>19586.168900000001</v>
      </c>
      <c r="ED161" s="65">
        <v>19586.168900000001</v>
      </c>
      <c r="EE161" s="65">
        <v>19586.168900000001</v>
      </c>
      <c r="EF161" s="65">
        <v>21366.836289999999</v>
      </c>
      <c r="EG161" s="65">
        <v>19586.168900000001</v>
      </c>
      <c r="EH161" s="65">
        <v>19586.168900000001</v>
      </c>
      <c r="EI161" s="65">
        <v>19586.168900000001</v>
      </c>
      <c r="EJ161" s="65">
        <v>21366.836289999999</v>
      </c>
      <c r="EK161" s="65">
        <v>19586.168900000001</v>
      </c>
      <c r="EL161" s="65">
        <v>19586.168900000001</v>
      </c>
      <c r="EM161" s="65">
        <v>19586.168900000001</v>
      </c>
      <c r="EN161" s="65">
        <v>21366.836289999999</v>
      </c>
      <c r="EO161" s="65">
        <v>19586.168900000001</v>
      </c>
      <c r="EP161" s="65">
        <v>19586.168900000001</v>
      </c>
      <c r="EQ161" s="65">
        <v>19586.168900000001</v>
      </c>
      <c r="ER161" s="65">
        <v>21366.836289999999</v>
      </c>
      <c r="ES161" s="65">
        <v>19586.168900000001</v>
      </c>
      <c r="ET161" s="65">
        <v>19586.168900000001</v>
      </c>
      <c r="EU161" s="65">
        <v>19586.168900000001</v>
      </c>
      <c r="EV161" s="65">
        <v>21366.836289999999</v>
      </c>
      <c r="EW161" s="65">
        <v>19586.168900000001</v>
      </c>
      <c r="EX161" s="65">
        <v>19586.168900000001</v>
      </c>
      <c r="EY161" s="65">
        <v>19586.168900000001</v>
      </c>
      <c r="EZ161" s="65">
        <v>21366.836289999999</v>
      </c>
      <c r="FA161" s="65">
        <v>19586.168900000001</v>
      </c>
      <c r="FB161" s="65">
        <v>19586.168900000001</v>
      </c>
      <c r="FC161" s="65">
        <v>19586.168900000001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323.6562849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779.58982209999999</v>
      </c>
      <c r="E164" s="65">
        <v>978.16963850000002</v>
      </c>
      <c r="F164" s="65">
        <v>1366.312122</v>
      </c>
      <c r="G164" s="65">
        <v>946.58222090000004</v>
      </c>
      <c r="H164" s="65">
        <v>1362.0851150000001</v>
      </c>
      <c r="I164" s="65">
        <v>1773.3044829999999</v>
      </c>
      <c r="J164" s="65">
        <v>695.02852170000006</v>
      </c>
      <c r="K164" s="65">
        <v>1819.203528</v>
      </c>
      <c r="L164" s="65">
        <v>1634.293694</v>
      </c>
      <c r="M164" s="65">
        <v>1960.1872960000001</v>
      </c>
      <c r="N164" s="65">
        <v>779.54298489999996</v>
      </c>
      <c r="O164" s="65">
        <v>1551.827053</v>
      </c>
      <c r="P164" s="65">
        <v>1772.4452699999999</v>
      </c>
      <c r="Q164" s="65">
        <v>1799.9698550000001</v>
      </c>
      <c r="R164" s="65">
        <v>1960.1872960000001</v>
      </c>
      <c r="S164" s="65">
        <v>1175.6227120000001</v>
      </c>
      <c r="T164" s="65">
        <v>1369.390868</v>
      </c>
      <c r="U164" s="65">
        <v>1327.6552819999999</v>
      </c>
      <c r="V164" s="65">
        <v>1934.4526840000001</v>
      </c>
      <c r="W164" s="65">
        <v>1590.957629</v>
      </c>
      <c r="X164" s="65">
        <v>1095.5715869999999</v>
      </c>
      <c r="Y164" s="65">
        <v>1628.9512380000001</v>
      </c>
      <c r="Z164" s="65">
        <v>1186.766261</v>
      </c>
      <c r="AA164" s="65">
        <v>1801.012074</v>
      </c>
      <c r="AB164" s="65">
        <v>1052.7356500000001</v>
      </c>
      <c r="AC164" s="65">
        <v>1960.1872960000001</v>
      </c>
      <c r="AD164" s="65">
        <v>688.20672649999995</v>
      </c>
      <c r="AE164" s="65">
        <v>1480.008709</v>
      </c>
      <c r="AF164" s="65">
        <v>1082.6757520000001</v>
      </c>
      <c r="AG164" s="65">
        <v>1798.264406</v>
      </c>
      <c r="AH164" s="65">
        <v>1474.171</v>
      </c>
      <c r="AI164" s="65">
        <v>1606.9117659999999</v>
      </c>
      <c r="AJ164" s="65">
        <v>1662.5385690000001</v>
      </c>
      <c r="AK164" s="65">
        <v>1627.814273</v>
      </c>
      <c r="AL164" s="65">
        <v>1286.4768839999999</v>
      </c>
      <c r="AM164" s="65">
        <v>1697.859434</v>
      </c>
      <c r="AN164" s="65">
        <v>1962.697559</v>
      </c>
      <c r="AO164" s="65">
        <v>1818.066562</v>
      </c>
      <c r="AP164" s="65">
        <v>667.45709929999998</v>
      </c>
      <c r="AQ164" s="65">
        <v>1770.9772250000001</v>
      </c>
      <c r="AR164" s="65">
        <v>1962.697559</v>
      </c>
      <c r="AS164" s="65">
        <v>1677.0827939999999</v>
      </c>
      <c r="AT164" s="65">
        <v>623.5310336</v>
      </c>
      <c r="AU164" s="65">
        <v>1486.830504</v>
      </c>
      <c r="AV164" s="65">
        <v>1962.697559</v>
      </c>
      <c r="AW164" s="65">
        <v>1111.7631289999999</v>
      </c>
      <c r="AX164" s="65">
        <v>1960.1872960000001</v>
      </c>
      <c r="AY164" s="65">
        <v>1960.1872960000001</v>
      </c>
      <c r="AZ164" s="65">
        <v>1552.0633849999999</v>
      </c>
      <c r="BA164" s="65">
        <v>838.85470450000003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25.734611730000001</v>
      </c>
      <c r="BG164" s="65">
        <v>577.25780680000003</v>
      </c>
      <c r="BH164" s="65">
        <v>551.52319509999995</v>
      </c>
      <c r="BI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131.8960141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J165" s="65">
        <v>314.37106360000001</v>
      </c>
      <c r="AK165" s="65">
        <v>314.37106360000001</v>
      </c>
      <c r="AL165" s="65">
        <v>145.92533839999999</v>
      </c>
      <c r="AM165" s="65">
        <v>314.37106360000001</v>
      </c>
      <c r="AN165" s="65">
        <v>314.37106360000001</v>
      </c>
      <c r="AP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157.18553180000001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189.8701906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W167" s="65">
        <v>78.934329840000004</v>
      </c>
      <c r="X167" s="65">
        <v>322.14033039999998</v>
      </c>
      <c r="Z167" s="65">
        <v>322.14033039999998</v>
      </c>
      <c r="AI167" s="65">
        <v>258.8857926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124.643186</v>
      </c>
      <c r="AX167" s="65">
        <v>322.14033039999998</v>
      </c>
      <c r="AY167" s="65">
        <v>322.14033039999998</v>
      </c>
      <c r="BA167" s="65">
        <v>322.14033039999998</v>
      </c>
      <c r="BB167" s="65">
        <v>84.690053789999993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262.27771130000002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120.2087602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1853.454088</v>
      </c>
      <c r="E173" s="65">
        <v>2025.1858890000001</v>
      </c>
      <c r="F173" s="65">
        <v>2647.894863</v>
      </c>
      <c r="G173" s="65">
        <v>2162.5672209999998</v>
      </c>
      <c r="H173" s="65">
        <v>2578.070115</v>
      </c>
      <c r="I173" s="65">
        <v>3003.9848940000002</v>
      </c>
      <c r="J173" s="65">
        <v>1611.987331</v>
      </c>
      <c r="K173" s="65">
        <v>3035.1885280000001</v>
      </c>
      <c r="L173" s="65">
        <v>2850.2786940000001</v>
      </c>
      <c r="M173" s="65">
        <v>3218.5340940000001</v>
      </c>
      <c r="N173" s="65">
        <v>2113.1866570000002</v>
      </c>
      <c r="O173" s="65">
        <v>2769.0282689999999</v>
      </c>
      <c r="P173" s="65">
        <v>2988.4302699999998</v>
      </c>
      <c r="Q173" s="65">
        <v>2965.3902579999999</v>
      </c>
      <c r="R173" s="65">
        <v>3382.4576050000001</v>
      </c>
      <c r="S173" s="65">
        <v>2481.2107919999999</v>
      </c>
      <c r="T173" s="65">
        <v>2907.5161990000001</v>
      </c>
      <c r="U173" s="65">
        <v>2624.8202329999999</v>
      </c>
      <c r="V173" s="65">
        <v>3150.437684</v>
      </c>
      <c r="W173" s="65">
        <v>2885.8769590000002</v>
      </c>
      <c r="X173" s="65">
        <v>2633.6969180000001</v>
      </c>
      <c r="Y173" s="65">
        <v>2687.7507070000001</v>
      </c>
      <c r="Z173" s="65">
        <v>2724.8915919999999</v>
      </c>
      <c r="AA173" s="65">
        <v>3016.9970739999999</v>
      </c>
      <c r="AB173" s="65">
        <v>2086.2456010000001</v>
      </c>
      <c r="AC173" s="65">
        <v>3176.1722960000002</v>
      </c>
      <c r="AD173" s="65">
        <v>1904.1917269999999</v>
      </c>
      <c r="AE173" s="65">
        <v>2695.9937089999999</v>
      </c>
      <c r="AF173" s="65">
        <v>2298.6607519999998</v>
      </c>
      <c r="AG173" s="65">
        <v>2699.8783429999999</v>
      </c>
      <c r="AH173" s="65">
        <v>2690.1559999999999</v>
      </c>
      <c r="AI173" s="65">
        <v>2767.4114949999998</v>
      </c>
      <c r="AJ173" s="65">
        <v>3200.6638990000001</v>
      </c>
      <c r="AK173" s="65">
        <v>3165.9396029999998</v>
      </c>
      <c r="AL173" s="65">
        <v>2656.156489</v>
      </c>
      <c r="AM173" s="65">
        <v>3235.9847650000002</v>
      </c>
      <c r="AN173" s="65">
        <v>3178.6825589999999</v>
      </c>
      <c r="AO173" s="65">
        <v>3041.8208289999998</v>
      </c>
      <c r="AP173" s="65">
        <v>1883.4420990000001</v>
      </c>
      <c r="AQ173" s="65">
        <v>2994.7314919999999</v>
      </c>
      <c r="AR173" s="65">
        <v>3178.6825589999999</v>
      </c>
      <c r="AS173" s="65">
        <v>3215.2081240000002</v>
      </c>
      <c r="AT173" s="65">
        <v>2161.6563639999999</v>
      </c>
      <c r="AU173" s="65">
        <v>3024.9558350000002</v>
      </c>
      <c r="AV173" s="65">
        <v>3500.8228899999999</v>
      </c>
      <c r="AW173" s="65">
        <v>2138.0202509999999</v>
      </c>
      <c r="AX173" s="65">
        <v>3498.3126259999999</v>
      </c>
      <c r="AY173" s="65">
        <v>3498.3126259999999</v>
      </c>
      <c r="AZ173" s="65">
        <v>2768.0483850000001</v>
      </c>
      <c r="BA173" s="65">
        <v>2376.980035</v>
      </c>
      <c r="BB173" s="65">
        <v>2693.0426440000001</v>
      </c>
      <c r="BC173" s="65">
        <v>3087.6784520000001</v>
      </c>
      <c r="BD173" s="65">
        <v>1638.093803</v>
      </c>
      <c r="BE173" s="65">
        <v>1445.33125</v>
      </c>
      <c r="BF173" s="65">
        <v>1084.060344</v>
      </c>
      <c r="BG173" s="65">
        <v>1635.583539</v>
      </c>
      <c r="BH173" s="65">
        <v>1609.8489279999999</v>
      </c>
      <c r="BI173" s="65">
        <v>1549.9863089999999</v>
      </c>
      <c r="BJ173" s="65">
        <v>1058.3257329999999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257.71371749999997</v>
      </c>
      <c r="G174" s="65">
        <v>390.35973589999998</v>
      </c>
      <c r="H174" s="65">
        <v>390.35973589999998</v>
      </c>
      <c r="I174" s="65">
        <v>348.2919986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380.88502030000001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258.65973589999999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250.2418217</v>
      </c>
      <c r="E176" s="65">
        <v>691.00559150000004</v>
      </c>
      <c r="F176" s="65">
        <v>717.23597089999998</v>
      </c>
      <c r="G176" s="65">
        <v>239.15640450000001</v>
      </c>
      <c r="H176" s="65">
        <v>741.3163313</v>
      </c>
      <c r="I176" s="65">
        <v>726.72526930000004</v>
      </c>
      <c r="J176" s="65">
        <v>769.06266530000005</v>
      </c>
      <c r="K176" s="65">
        <v>791.05858820000003</v>
      </c>
      <c r="L176" s="65">
        <v>366.86098800000002</v>
      </c>
      <c r="M176" s="65">
        <v>566.41308130000004</v>
      </c>
      <c r="N176" s="65">
        <v>564.12456680000003</v>
      </c>
      <c r="O176" s="65">
        <v>198.98361030000001</v>
      </c>
      <c r="P176" s="65">
        <v>780.16266529999996</v>
      </c>
      <c r="Q176" s="65">
        <v>700.29177919999995</v>
      </c>
      <c r="R176" s="65">
        <v>780.16266529999996</v>
      </c>
      <c r="S176" s="65">
        <v>503.40622259999998</v>
      </c>
      <c r="T176" s="65">
        <v>791.05858820000003</v>
      </c>
      <c r="U176" s="65">
        <v>726.72526930000004</v>
      </c>
      <c r="V176" s="65">
        <v>474.88732859999999</v>
      </c>
      <c r="W176" s="65">
        <v>764.62413170000002</v>
      </c>
      <c r="X176" s="65">
        <v>665.32911220000005</v>
      </c>
      <c r="Y176" s="65">
        <v>451.57952820000003</v>
      </c>
      <c r="Z176" s="65">
        <v>729.85192540000003</v>
      </c>
      <c r="AA176" s="65">
        <v>792.57454270000005</v>
      </c>
      <c r="AB176" s="65">
        <v>791.05858820000003</v>
      </c>
      <c r="AC176" s="65">
        <v>753.15972580000005</v>
      </c>
      <c r="AD176" s="65">
        <v>428.27172789999997</v>
      </c>
      <c r="AE176" s="65">
        <v>665.32911220000005</v>
      </c>
      <c r="AF176" s="65">
        <v>728.14647660000003</v>
      </c>
      <c r="AG176" s="65">
        <v>714.1238975</v>
      </c>
      <c r="AH176" s="65">
        <v>633.77830919999997</v>
      </c>
      <c r="AI176" s="65">
        <v>326.9870181</v>
      </c>
      <c r="AJ176" s="65">
        <v>314.27631650000001</v>
      </c>
      <c r="AK176" s="65">
        <v>637.5681955</v>
      </c>
      <c r="AL176" s="65">
        <v>238.4546364</v>
      </c>
      <c r="AM176" s="65">
        <v>677.83573679999995</v>
      </c>
      <c r="AN176" s="65">
        <v>803.47046560000001</v>
      </c>
      <c r="AO176" s="65">
        <v>791.05858820000003</v>
      </c>
      <c r="AP176" s="65">
        <v>185.43151850000001</v>
      </c>
      <c r="AQ176" s="65">
        <v>780.16266529999996</v>
      </c>
      <c r="AR176" s="65">
        <v>803.47046560000001</v>
      </c>
      <c r="AS176" s="65">
        <v>715.92409350000003</v>
      </c>
      <c r="AT176" s="65">
        <v>76.176713419999999</v>
      </c>
      <c r="AU176" s="65">
        <v>753.5241317</v>
      </c>
      <c r="AV176" s="65">
        <v>666.45149530000003</v>
      </c>
      <c r="AW176" s="65">
        <v>337.86835830000001</v>
      </c>
      <c r="AX176" s="65">
        <v>666.45149530000003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159.17522210000001</v>
      </c>
      <c r="U180" s="65">
        <v>130.7510753</v>
      </c>
      <c r="V180" s="65">
        <v>178.12465330000001</v>
      </c>
      <c r="W180" s="65">
        <v>130.7510753</v>
      </c>
      <c r="X180" s="65">
        <v>130.7510753</v>
      </c>
      <c r="Y180" s="65">
        <v>178.12465330000001</v>
      </c>
      <c r="Z180" s="65">
        <v>178.12465330000001</v>
      </c>
      <c r="AA180" s="65">
        <v>130.7510753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140.77488729999999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640.60155759999998</v>
      </c>
      <c r="E185" s="65">
        <v>1081.365327</v>
      </c>
      <c r="F185" s="65">
        <v>1086.751332</v>
      </c>
      <c r="G185" s="65">
        <v>807.64079370000002</v>
      </c>
      <c r="H185" s="65">
        <v>1309.80072</v>
      </c>
      <c r="I185" s="65">
        <v>1075.0172680000001</v>
      </c>
      <c r="J185" s="65">
        <v>1337.5470539999999</v>
      </c>
      <c r="K185" s="65">
        <v>1359.5429770000001</v>
      </c>
      <c r="L185" s="65">
        <v>935.34537720000003</v>
      </c>
      <c r="M185" s="65">
        <v>1013.621111</v>
      </c>
      <c r="N185" s="65">
        <v>1132.608956</v>
      </c>
      <c r="O185" s="65">
        <v>767.46799950000002</v>
      </c>
      <c r="P185" s="65">
        <v>1348.647054</v>
      </c>
      <c r="Q185" s="65">
        <v>1147.4998089999999</v>
      </c>
      <c r="R185" s="65">
        <v>1348.647054</v>
      </c>
      <c r="S185" s="65">
        <v>1071.8906119999999</v>
      </c>
      <c r="T185" s="65">
        <v>1340.5935460000001</v>
      </c>
      <c r="U185" s="65">
        <v>1238.361365</v>
      </c>
      <c r="V185" s="65">
        <v>1033.8970019999999</v>
      </c>
      <c r="W185" s="65">
        <v>1285.7349429999999</v>
      </c>
      <c r="X185" s="65">
        <v>1186.4399229999999</v>
      </c>
      <c r="Y185" s="65">
        <v>1020.0639169999999</v>
      </c>
      <c r="Z185" s="65">
        <v>1298.336315</v>
      </c>
      <c r="AA185" s="65">
        <v>1313.685354</v>
      </c>
      <c r="AB185" s="65">
        <v>1359.5429770000001</v>
      </c>
      <c r="AC185" s="65">
        <v>1321.6441150000001</v>
      </c>
      <c r="AD185" s="65">
        <v>996.75611700000002</v>
      </c>
      <c r="AE185" s="65">
        <v>1233.8135010000001</v>
      </c>
      <c r="AF185" s="65">
        <v>1296.630866</v>
      </c>
      <c r="AG185" s="65">
        <v>1282.608287</v>
      </c>
      <c r="AH185" s="65">
        <v>1070.562698</v>
      </c>
      <c r="AI185" s="65">
        <v>895.47140730000001</v>
      </c>
      <c r="AJ185" s="65">
        <v>882.76070560000005</v>
      </c>
      <c r="AK185" s="65">
        <v>1206.0525849999999</v>
      </c>
      <c r="AL185" s="65">
        <v>806.93902560000004</v>
      </c>
      <c r="AM185" s="65">
        <v>1246.3201260000001</v>
      </c>
      <c r="AN185" s="65">
        <v>1371.954855</v>
      </c>
      <c r="AO185" s="65">
        <v>1359.5429770000001</v>
      </c>
      <c r="AP185" s="65">
        <v>753.91590759999997</v>
      </c>
      <c r="AQ185" s="65">
        <v>1348.647054</v>
      </c>
      <c r="AR185" s="65">
        <v>1371.954855</v>
      </c>
      <c r="AS185" s="65">
        <v>1284.4084829999999</v>
      </c>
      <c r="AT185" s="65">
        <v>644.66110260000005</v>
      </c>
      <c r="AU185" s="65">
        <v>1322.008521</v>
      </c>
      <c r="AV185" s="65">
        <v>1192.8681469999999</v>
      </c>
      <c r="AW185" s="65">
        <v>864.28501019999999</v>
      </c>
      <c r="AX185" s="65">
        <v>1192.8681469999999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305.63639189999998</v>
      </c>
      <c r="BG185" s="65">
        <v>671.56929490000005</v>
      </c>
      <c r="BH185" s="65">
        <v>539.8692949</v>
      </c>
      <c r="BI185" s="65">
        <v>539.8692949</v>
      </c>
      <c r="BJ185" s="65">
        <v>211.28615790000001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30113.878229999998</v>
      </c>
      <c r="F234" s="65">
        <v>29254.396710000001</v>
      </c>
      <c r="G234" s="65">
        <v>30068.736280000001</v>
      </c>
      <c r="H234" s="65">
        <v>30103.822319999999</v>
      </c>
      <c r="I234" s="65">
        <v>29727.283210000001</v>
      </c>
      <c r="J234" s="65">
        <v>30349.90351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31150.442149999999</v>
      </c>
      <c r="V234" s="65">
        <v>28854.144410000001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24642.4365</v>
      </c>
      <c r="AD234" s="65">
        <v>30981.604800000001</v>
      </c>
      <c r="AE234" s="65">
        <v>30518.66128</v>
      </c>
      <c r="AF234" s="65">
        <v>30682.972320000001</v>
      </c>
      <c r="AG234" s="65">
        <v>29925.381519999999</v>
      </c>
      <c r="AH234" s="65">
        <v>25884.6126</v>
      </c>
      <c r="AI234" s="65">
        <v>30647.21128</v>
      </c>
      <c r="AJ234" s="65">
        <v>30682.972320000001</v>
      </c>
      <c r="AK234" s="65">
        <v>29206.69543</v>
      </c>
      <c r="AL234" s="65">
        <v>31112.104800000001</v>
      </c>
      <c r="AM234" s="65">
        <v>30647.21128</v>
      </c>
      <c r="AN234" s="65">
        <v>30682.972320000001</v>
      </c>
      <c r="AO234" s="65">
        <v>32220.487990000001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31035.18132</v>
      </c>
      <c r="BI234" s="65">
        <v>32590.557540000002</v>
      </c>
      <c r="BJ234" s="65">
        <v>31291.324799999999</v>
      </c>
      <c r="BK234" s="65">
        <v>30999.00978</v>
      </c>
      <c r="BL234" s="65">
        <v>31035.18132</v>
      </c>
      <c r="BM234" s="65">
        <v>32590.557540000002</v>
      </c>
      <c r="BN234" s="65">
        <v>31314.58469</v>
      </c>
      <c r="BO234" s="65">
        <v>30999.00978</v>
      </c>
      <c r="BP234" s="65">
        <v>31812.615119999999</v>
      </c>
      <c r="BQ234" s="65">
        <v>33275.858139999997</v>
      </c>
      <c r="BR234" s="65">
        <v>32019.514800000001</v>
      </c>
      <c r="BS234" s="65">
        <v>31775.537479999999</v>
      </c>
      <c r="BT234" s="65">
        <v>31933.593120000001</v>
      </c>
      <c r="BU234" s="65">
        <v>33329.737939999999</v>
      </c>
      <c r="BV234" s="65">
        <v>31760.966499999999</v>
      </c>
      <c r="BW234" s="65">
        <v>31896.374479999999</v>
      </c>
      <c r="BX234" s="65">
        <v>31933.593120000001</v>
      </c>
      <c r="BY234" s="65">
        <v>32997.62934</v>
      </c>
      <c r="BZ234" s="65">
        <v>32206.216799999998</v>
      </c>
      <c r="CA234" s="65">
        <v>31896.374479999999</v>
      </c>
      <c r="CB234" s="65">
        <v>31933.593120000001</v>
      </c>
      <c r="CC234" s="65">
        <v>33062.32114</v>
      </c>
      <c r="CD234" s="65">
        <v>32197.516800000001</v>
      </c>
      <c r="CE234" s="65">
        <v>31896.374479999999</v>
      </c>
      <c r="CF234" s="65">
        <v>31933.593120000001</v>
      </c>
      <c r="CG234" s="65">
        <v>33533.994639999997</v>
      </c>
      <c r="CH234" s="65">
        <v>32051.356800000001</v>
      </c>
      <c r="CI234" s="65">
        <v>31896.374479999999</v>
      </c>
      <c r="CJ234" s="65">
        <v>31933.593120000001</v>
      </c>
      <c r="CK234" s="65">
        <v>33220.446640000002</v>
      </c>
      <c r="CL234" s="65">
        <v>32380.216799999998</v>
      </c>
      <c r="CM234" s="65">
        <v>31896.374479999999</v>
      </c>
      <c r="CN234" s="65">
        <v>31933.593120000001</v>
      </c>
      <c r="CO234" s="65">
        <v>33434.884639999997</v>
      </c>
      <c r="CP234" s="65">
        <v>32127.568800000001</v>
      </c>
      <c r="CQ234" s="65">
        <v>31896.374479999999</v>
      </c>
      <c r="CR234" s="65">
        <v>31933.593120000001</v>
      </c>
      <c r="CS234" s="65">
        <v>33533.994639999997</v>
      </c>
      <c r="CT234" s="65">
        <v>32173.156800000001</v>
      </c>
      <c r="CU234" s="65">
        <v>31896.374479999999</v>
      </c>
      <c r="CV234" s="65">
        <v>32317.119119999999</v>
      </c>
      <c r="CW234" s="65">
        <v>33030.245540000004</v>
      </c>
      <c r="CX234" s="65">
        <v>32769.106800000001</v>
      </c>
      <c r="CY234" s="65">
        <v>32279.45348</v>
      </c>
      <c r="CZ234" s="65">
        <v>32317.119119999999</v>
      </c>
      <c r="DA234" s="65">
        <v>33643.916640000003</v>
      </c>
      <c r="DB234" s="65">
        <v>32634.1698</v>
      </c>
      <c r="DC234" s="65">
        <v>32279.45348</v>
      </c>
      <c r="DD234" s="65">
        <v>32317.119119999999</v>
      </c>
      <c r="DE234" s="65">
        <v>33936.74164</v>
      </c>
      <c r="DF234" s="65">
        <v>32329.756799999999</v>
      </c>
      <c r="DG234" s="65">
        <v>32279.45348</v>
      </c>
      <c r="DH234" s="65">
        <v>32653.266360000001</v>
      </c>
      <c r="DI234" s="65">
        <v>34234.774420000002</v>
      </c>
      <c r="DJ234" s="65">
        <v>32377.415400000002</v>
      </c>
      <c r="DK234" s="65">
        <v>32615.20894</v>
      </c>
      <c r="DL234" s="65">
        <v>32653.266360000001</v>
      </c>
      <c r="DM234" s="65">
        <v>34190.625419999997</v>
      </c>
      <c r="DN234" s="65">
        <v>33109.955399999999</v>
      </c>
      <c r="DO234" s="65">
        <v>32615.20894</v>
      </c>
      <c r="DP234" s="65">
        <v>32653.266360000001</v>
      </c>
      <c r="DQ234" s="65">
        <v>34289.735419999997</v>
      </c>
      <c r="DR234" s="65">
        <v>31555.630799999999</v>
      </c>
      <c r="DS234" s="65">
        <v>32615.20894</v>
      </c>
      <c r="DT234" s="65">
        <v>32653.266360000001</v>
      </c>
      <c r="DU234" s="65">
        <v>34289.735419999997</v>
      </c>
      <c r="DV234" s="65">
        <v>32005.142400000001</v>
      </c>
      <c r="DW234" s="65">
        <v>32615.20894</v>
      </c>
      <c r="DX234" s="65">
        <v>32653.266360000001</v>
      </c>
      <c r="DY234" s="65">
        <v>34289.735419999997</v>
      </c>
      <c r="DZ234" s="65">
        <v>33109.955399999999</v>
      </c>
      <c r="EA234" s="65">
        <v>32615.20894</v>
      </c>
      <c r="EB234" s="65">
        <v>32653.266360000001</v>
      </c>
      <c r="EC234" s="65">
        <v>34289.735419999997</v>
      </c>
      <c r="ED234" s="65">
        <v>31143.250800000002</v>
      </c>
      <c r="EE234" s="65">
        <v>32615.20894</v>
      </c>
      <c r="EF234" s="65">
        <v>32653.266360000001</v>
      </c>
      <c r="EG234" s="65">
        <v>34289.735419999997</v>
      </c>
      <c r="EH234" s="65">
        <v>33109.955399999999</v>
      </c>
      <c r="EI234" s="65">
        <v>32615.20894</v>
      </c>
      <c r="EJ234" s="65">
        <v>32653.266360000001</v>
      </c>
      <c r="EK234" s="65">
        <v>34289.735419999997</v>
      </c>
      <c r="EL234" s="65">
        <v>33109.955399999999</v>
      </c>
      <c r="EM234" s="65">
        <v>32615.20894</v>
      </c>
      <c r="EN234" s="65">
        <v>32653.266360000001</v>
      </c>
      <c r="EO234" s="65">
        <v>34289.735419999997</v>
      </c>
      <c r="EP234" s="65">
        <v>33109.955399999999</v>
      </c>
      <c r="EQ234" s="65">
        <v>32615.20894</v>
      </c>
      <c r="ER234" s="65">
        <v>32653.266360000001</v>
      </c>
      <c r="ES234" s="65">
        <v>34289.735419999997</v>
      </c>
      <c r="ET234" s="65">
        <v>32416.913400000001</v>
      </c>
      <c r="EU234" s="65">
        <v>32615.20894</v>
      </c>
      <c r="EV234" s="65">
        <v>32771.670359999996</v>
      </c>
      <c r="EW234" s="65">
        <v>34414.073420000001</v>
      </c>
      <c r="EX234" s="65">
        <v>32963.882400000002</v>
      </c>
      <c r="EY234" s="65">
        <v>32277.550940000001</v>
      </c>
      <c r="EZ234" s="65">
        <v>32842.712760000002</v>
      </c>
      <c r="FA234" s="65">
        <v>34488.676220000001</v>
      </c>
      <c r="FB234" s="65">
        <v>33302.051399999997</v>
      </c>
      <c r="FC234" s="65">
        <v>32804.434540000002</v>
      </c>
    </row>
    <row r="235" spans="2:159" x14ac:dyDescent="0.2">
      <c r="B235" s="65" t="s">
        <v>1</v>
      </c>
      <c r="C235" s="65" t="s">
        <v>38</v>
      </c>
      <c r="D235" s="65">
        <v>11496.25259</v>
      </c>
      <c r="E235" s="65">
        <v>9707.2003380000006</v>
      </c>
      <c r="F235" s="65">
        <v>9877.7317569999996</v>
      </c>
      <c r="G235" s="65">
        <v>11194.015310000001</v>
      </c>
      <c r="H235" s="65">
        <v>13314.749659999999</v>
      </c>
      <c r="I235" s="65">
        <v>10036.129220000001</v>
      </c>
      <c r="J235" s="65">
        <v>10188.31927</v>
      </c>
      <c r="K235" s="65">
        <v>12969.25239</v>
      </c>
      <c r="L235" s="65">
        <v>13314.749659999999</v>
      </c>
      <c r="M235" s="65">
        <v>12070.69497</v>
      </c>
      <c r="N235" s="65">
        <v>11933.327600000001</v>
      </c>
      <c r="O235" s="65">
        <v>13510.5548</v>
      </c>
      <c r="P235" s="65">
        <v>13314.749659999999</v>
      </c>
      <c r="Q235" s="65">
        <v>11013.8226</v>
      </c>
      <c r="R235" s="65">
        <v>11080.935719999999</v>
      </c>
      <c r="S235" s="65">
        <v>12632.45974</v>
      </c>
      <c r="T235" s="65">
        <v>13314.749659999999</v>
      </c>
      <c r="U235" s="65">
        <v>10236.02008</v>
      </c>
      <c r="V235" s="65">
        <v>10255.907789999999</v>
      </c>
      <c r="W235" s="65">
        <v>11804.563560000001</v>
      </c>
      <c r="X235" s="65">
        <v>13314.749659999999</v>
      </c>
      <c r="Y235" s="65">
        <v>11267.145119999999</v>
      </c>
      <c r="Z235" s="65">
        <v>10724.354810000001</v>
      </c>
      <c r="AA235" s="65">
        <v>12950.56302</v>
      </c>
      <c r="AB235" s="65">
        <v>13314.749659999999</v>
      </c>
      <c r="AC235" s="65">
        <v>13269.56385</v>
      </c>
      <c r="AD235" s="65">
        <v>11328.914290000001</v>
      </c>
      <c r="AE235" s="65">
        <v>13510.5548</v>
      </c>
      <c r="AF235" s="65">
        <v>13679.13357</v>
      </c>
      <c r="AG235" s="65">
        <v>13632.71117</v>
      </c>
      <c r="AH235" s="65">
        <v>13833.874900000001</v>
      </c>
      <c r="AI235" s="65">
        <v>13880.2973</v>
      </c>
      <c r="AJ235" s="65">
        <v>13678.87854</v>
      </c>
      <c r="AK235" s="65">
        <v>13382.984829999999</v>
      </c>
      <c r="AL235" s="65">
        <v>7998.8906699999998</v>
      </c>
      <c r="AM235" s="65">
        <v>13880.2973</v>
      </c>
      <c r="AN235" s="65">
        <v>13679.13357</v>
      </c>
      <c r="AO235" s="65">
        <v>13632.71117</v>
      </c>
      <c r="AP235" s="65">
        <v>11727.451569999999</v>
      </c>
      <c r="AQ235" s="65">
        <v>13880.2973</v>
      </c>
      <c r="AR235" s="65">
        <v>13804.57317</v>
      </c>
      <c r="AS235" s="65">
        <v>13251.87529</v>
      </c>
      <c r="AT235" s="65">
        <v>11883.474850000001</v>
      </c>
      <c r="AU235" s="65">
        <v>14007.5816</v>
      </c>
      <c r="AV235" s="65">
        <v>13908.88517</v>
      </c>
      <c r="AW235" s="65">
        <v>13861.683069999999</v>
      </c>
      <c r="AX235" s="65">
        <v>8576.3297280000006</v>
      </c>
      <c r="AY235" s="65">
        <v>14113.427600000001</v>
      </c>
      <c r="AZ235" s="65">
        <v>14191.14637</v>
      </c>
      <c r="BA235" s="65">
        <v>14142.986370000001</v>
      </c>
      <c r="BB235" s="65">
        <v>11187.4123</v>
      </c>
      <c r="BC235" s="65">
        <v>14399.8397</v>
      </c>
      <c r="BD235" s="65">
        <v>14191.14637</v>
      </c>
      <c r="BE235" s="65">
        <v>13943.79227</v>
      </c>
      <c r="BF235" s="65">
        <v>14246.1877</v>
      </c>
      <c r="BG235" s="65">
        <v>14399.8397</v>
      </c>
      <c r="BH235" s="65">
        <v>14832.04637</v>
      </c>
      <c r="BI235" s="65">
        <v>14142.986370000001</v>
      </c>
      <c r="BJ235" s="65">
        <v>14692.204299999999</v>
      </c>
      <c r="BK235" s="65">
        <v>14972.55761</v>
      </c>
      <c r="BL235" s="65">
        <v>14832.04637</v>
      </c>
      <c r="BM235" s="65">
        <v>14308.196529999999</v>
      </c>
      <c r="BN235" s="65">
        <v>14999.8297</v>
      </c>
      <c r="BO235" s="65">
        <v>15050.164699999999</v>
      </c>
      <c r="BP235" s="65">
        <v>15714.649649999999</v>
      </c>
      <c r="BQ235" s="65">
        <v>14929.03219</v>
      </c>
      <c r="BR235" s="65">
        <v>15850.57798</v>
      </c>
      <c r="BS235" s="65">
        <v>15945.747439999999</v>
      </c>
      <c r="BT235" s="65">
        <v>14969.43765</v>
      </c>
      <c r="BU235" s="65">
        <v>13757.72507</v>
      </c>
      <c r="BV235" s="65">
        <v>15578.718570000001</v>
      </c>
      <c r="BW235" s="65">
        <v>15945.747439999999</v>
      </c>
      <c r="BX235" s="65">
        <v>15714.649649999999</v>
      </c>
      <c r="BY235" s="65">
        <v>15348.38819</v>
      </c>
      <c r="BZ235" s="65">
        <v>14983.21918</v>
      </c>
      <c r="CA235" s="65">
        <v>15945.747439999999</v>
      </c>
      <c r="CB235" s="65">
        <v>15714.649649999999</v>
      </c>
      <c r="CC235" s="65">
        <v>15607.225990000001</v>
      </c>
      <c r="CD235" s="65">
        <v>9443.0948289999997</v>
      </c>
      <c r="CE235" s="65">
        <v>15945.747439999999</v>
      </c>
      <c r="CF235" s="65">
        <v>15714.649649999999</v>
      </c>
      <c r="CG235" s="65">
        <v>15661.319390000001</v>
      </c>
      <c r="CH235" s="65">
        <v>15120.001179999999</v>
      </c>
      <c r="CI235" s="65">
        <v>15945.747439999999</v>
      </c>
      <c r="CJ235" s="65">
        <v>15714.649649999999</v>
      </c>
      <c r="CK235" s="65">
        <v>15661.319390000001</v>
      </c>
      <c r="CL235" s="65">
        <v>15020.659900000001</v>
      </c>
      <c r="CM235" s="65">
        <v>15945.747439999999</v>
      </c>
      <c r="CN235" s="65">
        <v>15714.649649999999</v>
      </c>
      <c r="CO235" s="65">
        <v>15059.90474</v>
      </c>
      <c r="CP235" s="65">
        <v>15406.17058</v>
      </c>
      <c r="CQ235" s="65">
        <v>15945.747439999999</v>
      </c>
      <c r="CR235" s="65">
        <v>15714.649649999999</v>
      </c>
      <c r="CS235" s="65">
        <v>15661.319390000001</v>
      </c>
      <c r="CT235" s="65">
        <v>15357.56918</v>
      </c>
      <c r="CU235" s="65">
        <v>15945.747439999999</v>
      </c>
      <c r="CV235" s="65">
        <v>15714.649649999999</v>
      </c>
      <c r="CW235" s="65">
        <v>13944.823039999999</v>
      </c>
      <c r="CX235" s="65">
        <v>15892.41718</v>
      </c>
      <c r="CY235" s="65">
        <v>15945.747439999999</v>
      </c>
      <c r="CZ235" s="65">
        <v>15714.649649999999</v>
      </c>
      <c r="DA235" s="65">
        <v>15661.319390000001</v>
      </c>
      <c r="DB235" s="65">
        <v>15892.41718</v>
      </c>
      <c r="DC235" s="65">
        <v>15945.747439999999</v>
      </c>
      <c r="DD235" s="65">
        <v>15714.649649999999</v>
      </c>
      <c r="DE235" s="65">
        <v>15661.319390000001</v>
      </c>
      <c r="DF235" s="65">
        <v>14753.46118</v>
      </c>
      <c r="DG235" s="65">
        <v>15945.747439999999</v>
      </c>
      <c r="DH235" s="65">
        <v>15714.649649999999</v>
      </c>
      <c r="DI235" s="65">
        <v>15404.06739</v>
      </c>
      <c r="DJ235" s="65">
        <v>13960.7335</v>
      </c>
      <c r="DK235" s="65">
        <v>15945.747439999999</v>
      </c>
      <c r="DL235" s="65">
        <v>15714.649649999999</v>
      </c>
      <c r="DM235" s="65">
        <v>15661.319390000001</v>
      </c>
      <c r="DN235" s="65">
        <v>14346.047500000001</v>
      </c>
      <c r="DO235" s="65">
        <v>15945.747439999999</v>
      </c>
      <c r="DP235" s="65">
        <v>15714.649649999999</v>
      </c>
      <c r="DQ235" s="65">
        <v>15022.59439</v>
      </c>
      <c r="DR235" s="65">
        <v>13960.7335</v>
      </c>
      <c r="DS235" s="65">
        <v>15945.747439999999</v>
      </c>
      <c r="DT235" s="65">
        <v>15714.649649999999</v>
      </c>
      <c r="DU235" s="65">
        <v>15661.319390000001</v>
      </c>
      <c r="DV235" s="65">
        <v>14198.314</v>
      </c>
      <c r="DW235" s="65">
        <v>15853.410250000001</v>
      </c>
      <c r="DX235" s="65">
        <v>15714.649649999999</v>
      </c>
      <c r="DY235" s="65">
        <v>15661.319390000001</v>
      </c>
      <c r="DZ235" s="65">
        <v>15892.41718</v>
      </c>
      <c r="EA235" s="65">
        <v>15945.747439999999</v>
      </c>
      <c r="EB235" s="65">
        <v>15714.649649999999</v>
      </c>
      <c r="EC235" s="65">
        <v>15538.86039</v>
      </c>
      <c r="ED235" s="65">
        <v>15071.54127</v>
      </c>
      <c r="EE235" s="65">
        <v>15945.747439999999</v>
      </c>
      <c r="EF235" s="65">
        <v>15714.649649999999</v>
      </c>
      <c r="EG235" s="65">
        <v>15661.319390000001</v>
      </c>
      <c r="EH235" s="65">
        <v>15244.267180000001</v>
      </c>
      <c r="EI235" s="65">
        <v>15945.747439999999</v>
      </c>
      <c r="EJ235" s="65">
        <v>15714.649649999999</v>
      </c>
      <c r="EK235" s="65">
        <v>15661.319390000001</v>
      </c>
      <c r="EL235" s="65">
        <v>10805.53126</v>
      </c>
      <c r="EM235" s="65">
        <v>15903.27449</v>
      </c>
      <c r="EN235" s="65">
        <v>15714.649649999999</v>
      </c>
      <c r="EO235" s="65">
        <v>15194.38939</v>
      </c>
      <c r="EP235" s="65">
        <v>13960.7335</v>
      </c>
      <c r="EQ235" s="65">
        <v>15945.747439999999</v>
      </c>
      <c r="ER235" s="65">
        <v>15714.649649999999</v>
      </c>
      <c r="ES235" s="65">
        <v>15661.319390000001</v>
      </c>
      <c r="ET235" s="65">
        <v>15850.08628</v>
      </c>
      <c r="EU235" s="65">
        <v>15945.747439999999</v>
      </c>
      <c r="EV235" s="65">
        <v>15714.649649999999</v>
      </c>
      <c r="EW235" s="65">
        <v>15661.319390000001</v>
      </c>
      <c r="EX235" s="65">
        <v>14646.18118</v>
      </c>
      <c r="EY235" s="65">
        <v>15945.747439999999</v>
      </c>
      <c r="EZ235" s="65">
        <v>15714.649649999999</v>
      </c>
      <c r="FA235" s="65">
        <v>15661.319390000001</v>
      </c>
      <c r="FB235" s="65">
        <v>14751.67318</v>
      </c>
      <c r="FC235" s="65">
        <v>15945.747439999999</v>
      </c>
    </row>
    <row r="236" spans="2:159" x14ac:dyDescent="0.2">
      <c r="B236" s="65" t="s">
        <v>1</v>
      </c>
      <c r="C236" s="65" t="s">
        <v>39</v>
      </c>
      <c r="D236" s="65">
        <v>8113.7284799999998</v>
      </c>
      <c r="E236" s="65">
        <v>7585.4168600000003</v>
      </c>
      <c r="F236" s="65">
        <v>7552.9884830000001</v>
      </c>
      <c r="G236" s="65">
        <v>8842.2904049999997</v>
      </c>
      <c r="H236" s="65">
        <v>8825.3188890000001</v>
      </c>
      <c r="I236" s="65">
        <v>7614.0492480000003</v>
      </c>
      <c r="J236" s="65">
        <v>7893.0416240000004</v>
      </c>
      <c r="K236" s="65">
        <v>6888.4478529999997</v>
      </c>
      <c r="L236" s="65">
        <v>6687.3879740000002</v>
      </c>
      <c r="M236" s="65">
        <v>5732.2667520000005</v>
      </c>
      <c r="N236" s="65">
        <v>8648.1963500000002</v>
      </c>
      <c r="O236" s="65">
        <v>7558.2830750000003</v>
      </c>
      <c r="P236" s="65">
        <v>7058.9039059999996</v>
      </c>
      <c r="Q236" s="65">
        <v>6697.8731520000001</v>
      </c>
      <c r="R236" s="65">
        <v>5672.5556399999996</v>
      </c>
      <c r="S236" s="65">
        <v>9205.9343499999995</v>
      </c>
      <c r="T236" s="65">
        <v>8113.7284799999998</v>
      </c>
      <c r="U236" s="65">
        <v>5732.2667520000005</v>
      </c>
      <c r="V236" s="65">
        <v>7342.8798280000001</v>
      </c>
      <c r="W236" s="65">
        <v>6387.6378000000004</v>
      </c>
      <c r="X236" s="65">
        <v>7647.5237349999998</v>
      </c>
      <c r="Y236" s="65">
        <v>7621.1786510000002</v>
      </c>
      <c r="Z236" s="65">
        <v>4443.1872759999997</v>
      </c>
      <c r="AA236" s="65">
        <v>7249.0888199999999</v>
      </c>
      <c r="AB236" s="65">
        <v>5236.4539999999997</v>
      </c>
      <c r="AC236" s="65">
        <v>6248.191178</v>
      </c>
      <c r="AD236" s="65">
        <v>6859.2807810000004</v>
      </c>
      <c r="AE236" s="65">
        <v>6060.6334500000003</v>
      </c>
      <c r="AF236" s="65">
        <v>8113.7284799999998</v>
      </c>
      <c r="AG236" s="65">
        <v>7075.8233730000002</v>
      </c>
      <c r="AH236" s="65">
        <v>5363.0456400000003</v>
      </c>
      <c r="AI236" s="65">
        <v>7626.6734500000002</v>
      </c>
      <c r="AJ236" s="65">
        <v>4318.3309900000004</v>
      </c>
      <c r="AK236" s="65">
        <v>6577.862255</v>
      </c>
      <c r="AL236" s="65">
        <v>7995.0289050000001</v>
      </c>
      <c r="AM236" s="65">
        <v>7948.2743499999997</v>
      </c>
      <c r="AN236" s="65">
        <v>9386.1844799999999</v>
      </c>
      <c r="AO236" s="65">
        <v>9105.0630220000003</v>
      </c>
      <c r="AP236" s="65">
        <v>7792.1374050000004</v>
      </c>
      <c r="AQ236" s="65">
        <v>7555.8659369999996</v>
      </c>
      <c r="AR236" s="65">
        <v>9386.1844799999999</v>
      </c>
      <c r="AS236" s="65">
        <v>8151.4667520000003</v>
      </c>
      <c r="AT236" s="65">
        <v>7995.0289050000001</v>
      </c>
      <c r="AU236" s="65">
        <v>7966.0900089999996</v>
      </c>
      <c r="AV236" s="65">
        <v>9386.1844799999999</v>
      </c>
      <c r="AW236" s="65">
        <v>8347.2670749999997</v>
      </c>
      <c r="AX236" s="65">
        <v>9331.6136399999996</v>
      </c>
      <c r="AY236" s="65">
        <v>9277.0427999999993</v>
      </c>
      <c r="AZ236" s="65">
        <v>9386.1844799999999</v>
      </c>
      <c r="BA236" s="65">
        <v>8742.8654069999993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6854.6971649999996</v>
      </c>
      <c r="BG236" s="65">
        <v>9277.0427999999993</v>
      </c>
      <c r="BH236" s="65">
        <v>9386.1844799999999</v>
      </c>
      <c r="BI236" s="65">
        <v>9429.8411520000009</v>
      </c>
      <c r="BJ236" s="65">
        <v>8066.5556399999996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9636.4444800000001</v>
      </c>
      <c r="BQ236" s="65">
        <v>9583.6331520000003</v>
      </c>
      <c r="BR236" s="65">
        <v>6883.932624</v>
      </c>
      <c r="BS236" s="65">
        <v>9566.8927999999996</v>
      </c>
      <c r="BT236" s="65">
        <v>9679.4444800000001</v>
      </c>
      <c r="BU236" s="65">
        <v>9511.0571519999994</v>
      </c>
      <c r="BV236" s="65">
        <v>9526.5536400000001</v>
      </c>
      <c r="BW236" s="65">
        <v>9566.8927999999996</v>
      </c>
      <c r="BX236" s="65">
        <v>9679.4444800000001</v>
      </c>
      <c r="BY236" s="65">
        <v>8692.1985789999999</v>
      </c>
      <c r="BZ236" s="65">
        <v>9465.8486400000002</v>
      </c>
      <c r="CA236" s="65">
        <v>9566.8927999999996</v>
      </c>
      <c r="CB236" s="65">
        <v>9679.4444800000001</v>
      </c>
      <c r="CC236" s="65">
        <v>8924.9332539999996</v>
      </c>
      <c r="CD236" s="65">
        <v>9331.6136399999996</v>
      </c>
      <c r="CE236" s="65">
        <v>9566.8927999999996</v>
      </c>
      <c r="CF236" s="65">
        <v>9679.4444800000001</v>
      </c>
      <c r="CG236" s="65">
        <v>9724.4651520000007</v>
      </c>
      <c r="CH236" s="65">
        <v>9331.6136399999996</v>
      </c>
      <c r="CI236" s="65">
        <v>9566.8927999999996</v>
      </c>
      <c r="CJ236" s="65">
        <v>9679.4444800000001</v>
      </c>
      <c r="CK236" s="65">
        <v>9429.8411520000009</v>
      </c>
      <c r="CL236" s="65">
        <v>9623.1686399999999</v>
      </c>
      <c r="CM236" s="65">
        <v>9566.8927999999996</v>
      </c>
      <c r="CN236" s="65">
        <v>9679.4444800000001</v>
      </c>
      <c r="CO236" s="65">
        <v>8195.4532789999994</v>
      </c>
      <c r="CP236" s="65">
        <v>9331.6136399999996</v>
      </c>
      <c r="CQ236" s="65">
        <v>9566.8927999999996</v>
      </c>
      <c r="CR236" s="65">
        <v>9679.4444800000001</v>
      </c>
      <c r="CS236" s="65">
        <v>9724.4651520000007</v>
      </c>
      <c r="CT236" s="65">
        <v>9331.6136399999996</v>
      </c>
      <c r="CU236" s="65">
        <v>9566.8927999999996</v>
      </c>
      <c r="CV236" s="65">
        <v>9679.4444800000001</v>
      </c>
      <c r="CW236" s="65">
        <v>9686.4491519999992</v>
      </c>
      <c r="CX236" s="65">
        <v>9508.5986400000002</v>
      </c>
      <c r="CY236" s="65">
        <v>9529.4928</v>
      </c>
      <c r="CZ236" s="65">
        <v>9679.4444800000001</v>
      </c>
      <c r="DA236" s="65">
        <v>9473.0411519999998</v>
      </c>
      <c r="DB236" s="65">
        <v>9331.6136399999996</v>
      </c>
      <c r="DC236" s="65">
        <v>9356.9428000000007</v>
      </c>
      <c r="DD236" s="65">
        <v>9679.4444800000001</v>
      </c>
      <c r="DE236" s="65">
        <v>9545.6171520000007</v>
      </c>
      <c r="DF236" s="65">
        <v>9470.9786399999994</v>
      </c>
      <c r="DG236" s="65">
        <v>9390.9428000000007</v>
      </c>
      <c r="DH236" s="65">
        <v>9734.4844799999992</v>
      </c>
      <c r="DI236" s="65">
        <v>9429.8411520000009</v>
      </c>
      <c r="DJ236" s="65">
        <v>9635.1386399999992</v>
      </c>
      <c r="DK236" s="65">
        <v>9621.2927999999993</v>
      </c>
      <c r="DL236" s="65">
        <v>9734.4844799999992</v>
      </c>
      <c r="DM236" s="65">
        <v>9779.7611519999991</v>
      </c>
      <c r="DN236" s="65">
        <v>9331.6136399999996</v>
      </c>
      <c r="DO236" s="65">
        <v>9124.1323560000001</v>
      </c>
      <c r="DP236" s="65">
        <v>9734.4844799999992</v>
      </c>
      <c r="DQ236" s="65">
        <v>9429.8411520000009</v>
      </c>
      <c r="DR236" s="65">
        <v>9331.6136399999996</v>
      </c>
      <c r="DS236" s="65">
        <v>9509.0404920000001</v>
      </c>
      <c r="DT236" s="65">
        <v>9734.4844799999992</v>
      </c>
      <c r="DU236" s="65">
        <v>9429.8411520000009</v>
      </c>
      <c r="DV236" s="65">
        <v>9331.6136399999996</v>
      </c>
      <c r="DW236" s="65">
        <v>9470.8428000000004</v>
      </c>
      <c r="DX236" s="65">
        <v>9734.4844799999992</v>
      </c>
      <c r="DY236" s="65">
        <v>9682.1291519999995</v>
      </c>
      <c r="DZ236" s="65">
        <v>6559.6846690000002</v>
      </c>
      <c r="EA236" s="65">
        <v>9277.0427999999993</v>
      </c>
      <c r="EB236" s="65">
        <v>9734.4844799999992</v>
      </c>
      <c r="EC236" s="65">
        <v>9429.8411520000009</v>
      </c>
      <c r="ED236" s="65">
        <v>9563.3186399999995</v>
      </c>
      <c r="EE236" s="65">
        <v>8356.4837910000006</v>
      </c>
      <c r="EF236" s="65">
        <v>9734.4844799999992</v>
      </c>
      <c r="EG236" s="65">
        <v>9429.8411520000009</v>
      </c>
      <c r="EH236" s="65">
        <v>2643.5236410000002</v>
      </c>
      <c r="EI236" s="65">
        <v>9277.0427999999993</v>
      </c>
      <c r="EJ236" s="65">
        <v>9734.4844799999992</v>
      </c>
      <c r="EK236" s="65">
        <v>9779.7611519999991</v>
      </c>
      <c r="EL236" s="65">
        <v>9331.6136399999996</v>
      </c>
      <c r="EM236" s="65">
        <v>9621.2927999999993</v>
      </c>
      <c r="EN236" s="65">
        <v>9734.4844799999992</v>
      </c>
      <c r="EO236" s="65">
        <v>9511.0571519999994</v>
      </c>
      <c r="EP236" s="65">
        <v>9677.8886399999992</v>
      </c>
      <c r="EQ236" s="65">
        <v>9277.0427999999993</v>
      </c>
      <c r="ER236" s="65">
        <v>9734.4844799999992</v>
      </c>
      <c r="ES236" s="65">
        <v>9779.7611519999991</v>
      </c>
      <c r="ET236" s="65">
        <v>9331.6136399999996</v>
      </c>
      <c r="EU236" s="65">
        <v>9470.8428000000004</v>
      </c>
      <c r="EV236" s="65">
        <v>9734.4844799999992</v>
      </c>
      <c r="EW236" s="65">
        <v>9779.7611519999991</v>
      </c>
      <c r="EX236" s="65">
        <v>9331.6136399999996</v>
      </c>
      <c r="EY236" s="65">
        <v>9621.2927999999993</v>
      </c>
      <c r="EZ236" s="65">
        <v>9734.4844799999992</v>
      </c>
      <c r="FA236" s="65">
        <v>9779.7611519999991</v>
      </c>
      <c r="FB236" s="65">
        <v>9331.6136399999996</v>
      </c>
      <c r="FC236" s="65">
        <v>9277.0427999999993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4188.9210970000004</v>
      </c>
      <c r="AC237" s="65">
        <v>5839.0372459999999</v>
      </c>
      <c r="AD237" s="65">
        <v>3157.2687580000002</v>
      </c>
      <c r="AE237" s="65">
        <v>3528.7226230000001</v>
      </c>
      <c r="AF237" s="65">
        <v>6063.1329059999998</v>
      </c>
      <c r="AG237" s="65">
        <v>5266.1738320000004</v>
      </c>
      <c r="AH237" s="65">
        <v>4125.8425360000001</v>
      </c>
      <c r="AI237" s="65">
        <v>4268.3650120000002</v>
      </c>
      <c r="AJ237" s="65">
        <v>7252.3422170000003</v>
      </c>
      <c r="AK237" s="65">
        <v>9126.9052740000006</v>
      </c>
      <c r="AL237" s="65">
        <v>4935.0760520000003</v>
      </c>
      <c r="AM237" s="65">
        <v>5515.6896180000003</v>
      </c>
      <c r="AN237" s="65">
        <v>7252.3422170000003</v>
      </c>
      <c r="AO237" s="65">
        <v>5735.7286800000002</v>
      </c>
      <c r="AP237" s="65">
        <v>4935.0760520000003</v>
      </c>
      <c r="AQ237" s="65">
        <v>5255.7410069999996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8559.5285349999995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6469.7536280000004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2652.6066609999998</v>
      </c>
      <c r="BO237" s="65">
        <v>5515.6896180000003</v>
      </c>
      <c r="BP237" s="65">
        <v>7252.3422170000003</v>
      </c>
      <c r="BQ237" s="65">
        <v>6924.0633319999997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2053.6167740000001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4669.4334150000004</v>
      </c>
      <c r="CU237" s="65">
        <v>5515.6896180000003</v>
      </c>
      <c r="CV237" s="65">
        <v>7252.3422170000003</v>
      </c>
      <c r="CW237" s="65">
        <v>9126.9052740000006</v>
      </c>
      <c r="CX237" s="65">
        <v>1695.528757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4041.6678470000002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2532.8590629999999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9401.0100789999997</v>
      </c>
      <c r="M238" s="65">
        <v>1047</v>
      </c>
      <c r="N238" s="65">
        <v>1061.884822</v>
      </c>
      <c r="O238" s="65">
        <v>4790.6652800000002</v>
      </c>
      <c r="P238" s="65">
        <v>8085.8796899999998</v>
      </c>
      <c r="Q238" s="65">
        <v>1452.451691</v>
      </c>
      <c r="R238" s="65">
        <v>1047</v>
      </c>
      <c r="S238" s="65">
        <v>5547.8771269999997</v>
      </c>
      <c r="T238" s="65">
        <v>2906</v>
      </c>
      <c r="U238" s="65">
        <v>1047</v>
      </c>
      <c r="V238" s="65">
        <v>1047</v>
      </c>
      <c r="W238" s="65">
        <v>4984.9548059999997</v>
      </c>
      <c r="X238" s="65">
        <v>7060.1803419999997</v>
      </c>
      <c r="Y238" s="65">
        <v>1047</v>
      </c>
      <c r="Z238" s="65">
        <v>4168.4291620000004</v>
      </c>
      <c r="AA238" s="65">
        <v>5323.1207039999999</v>
      </c>
      <c r="AB238" s="65">
        <v>9716</v>
      </c>
      <c r="AC238" s="65">
        <v>10444</v>
      </c>
      <c r="AD238" s="65">
        <v>5057.6013739999999</v>
      </c>
      <c r="AE238" s="65">
        <v>7457.0262510000002</v>
      </c>
      <c r="AF238" s="65">
        <v>9716</v>
      </c>
      <c r="AG238" s="65">
        <v>7983</v>
      </c>
      <c r="AH238" s="65">
        <v>10402</v>
      </c>
      <c r="AI238" s="65">
        <v>7983</v>
      </c>
      <c r="AJ238" s="65">
        <v>9716</v>
      </c>
      <c r="AK238" s="65">
        <v>10444</v>
      </c>
      <c r="AL238" s="65">
        <v>10402</v>
      </c>
      <c r="AM238" s="65">
        <v>8084</v>
      </c>
      <c r="AN238" s="65">
        <v>9716</v>
      </c>
      <c r="AO238" s="65">
        <v>8190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10193</v>
      </c>
      <c r="BO238" s="65">
        <v>10318</v>
      </c>
      <c r="BP238" s="65">
        <v>9716</v>
      </c>
      <c r="BQ238" s="65">
        <v>10444</v>
      </c>
      <c r="BR238" s="65">
        <v>10359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6871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6871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510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694.18124999999998</v>
      </c>
      <c r="X239" s="65">
        <v>3050.43075</v>
      </c>
      <c r="Y239" s="65">
        <v>502.7870345</v>
      </c>
      <c r="Z239" s="65">
        <v>583.11225000000002</v>
      </c>
      <c r="AA239" s="65">
        <v>496.15401900000001</v>
      </c>
      <c r="AB239" s="65">
        <v>2897.6620750000002</v>
      </c>
      <c r="AC239" s="65">
        <v>932.43137620000005</v>
      </c>
      <c r="AD239" s="65">
        <v>597.89064599999995</v>
      </c>
      <c r="AE239" s="65">
        <v>927.04364280000004</v>
      </c>
      <c r="AF239" s="65">
        <v>1830.827669</v>
      </c>
      <c r="AG239" s="65">
        <v>979.23400990000005</v>
      </c>
      <c r="AH239" s="65">
        <v>976.83844309999995</v>
      </c>
      <c r="AI239" s="65">
        <v>1318.63375</v>
      </c>
      <c r="AJ239" s="65">
        <v>5794.45345</v>
      </c>
      <c r="AK239" s="65">
        <v>1024.7668000000001</v>
      </c>
      <c r="AL239" s="65">
        <v>1107.6523500000001</v>
      </c>
      <c r="AM239" s="65">
        <v>1318.63375</v>
      </c>
      <c r="AN239" s="65">
        <v>844.1132212</v>
      </c>
      <c r="AO239" s="65">
        <v>1024.7668000000001</v>
      </c>
      <c r="AP239" s="65">
        <v>717.52621799999997</v>
      </c>
      <c r="AQ239" s="65">
        <v>1318.63375</v>
      </c>
      <c r="AR239" s="65">
        <v>1521.3105820000001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5503.9771899999996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508.63696859999999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891.27792209999996</v>
      </c>
      <c r="DS239" s="65">
        <v>872.84052999999994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982.73467370000003</v>
      </c>
      <c r="EA239" s="65">
        <v>1318.63375</v>
      </c>
      <c r="EB239" s="65">
        <v>5794.45345</v>
      </c>
      <c r="EC239" s="65">
        <v>1024.7668000000001</v>
      </c>
      <c r="ED239" s="65">
        <v>1026.588794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902.92124999999999</v>
      </c>
      <c r="BI240" s="65">
        <v>911.08325000000002</v>
      </c>
      <c r="BJ240" s="65">
        <v>562.56674999999996</v>
      </c>
      <c r="BK240" s="65">
        <v>908.02250000000004</v>
      </c>
      <c r="BL240" s="65">
        <v>655.50875440000004</v>
      </c>
      <c r="BM240" s="65">
        <v>911.08325000000002</v>
      </c>
      <c r="BN240" s="65">
        <v>562.56674999999996</v>
      </c>
      <c r="BO240" s="65">
        <v>908.02250000000004</v>
      </c>
      <c r="BP240" s="65">
        <v>548.92124999999999</v>
      </c>
      <c r="BQ240" s="65">
        <v>553.88324999999998</v>
      </c>
      <c r="BR240" s="65">
        <v>925.36675000000002</v>
      </c>
      <c r="BS240" s="65">
        <v>908.02250000000004</v>
      </c>
      <c r="BT240" s="65">
        <v>902.92124999999999</v>
      </c>
      <c r="BU240" s="65">
        <v>587.05664679999995</v>
      </c>
      <c r="BV240" s="65">
        <v>597.54592160000004</v>
      </c>
      <c r="BW240" s="65">
        <v>908.02250000000004</v>
      </c>
      <c r="BX240" s="65">
        <v>902.92124999999999</v>
      </c>
      <c r="BY240" s="65">
        <v>911.08325000000002</v>
      </c>
      <c r="BZ240" s="65">
        <v>925.36675000000002</v>
      </c>
      <c r="CA240" s="65">
        <v>908.02250000000004</v>
      </c>
      <c r="CB240" s="65">
        <v>902.92124999999999</v>
      </c>
      <c r="CC240" s="65">
        <v>827.29160179999997</v>
      </c>
      <c r="CD240" s="65">
        <v>824.21562240000003</v>
      </c>
      <c r="CE240" s="65">
        <v>908.02250000000004</v>
      </c>
      <c r="CF240" s="65">
        <v>904.60123959999999</v>
      </c>
      <c r="CG240" s="65">
        <v>908.12833120000005</v>
      </c>
      <c r="CH240" s="65">
        <v>925.36675000000002</v>
      </c>
      <c r="CI240" s="65">
        <v>909.71198100000004</v>
      </c>
      <c r="CJ240" s="65">
        <v>1092.4449990000001</v>
      </c>
      <c r="CK240" s="65">
        <v>1043.222033</v>
      </c>
      <c r="CL240" s="65">
        <v>1119.6018240000001</v>
      </c>
      <c r="CM240" s="65">
        <v>1098.6170050000001</v>
      </c>
      <c r="CN240" s="65">
        <v>1478.1712500000001</v>
      </c>
      <c r="CO240" s="65">
        <v>1254.546801</v>
      </c>
      <c r="CP240" s="65">
        <v>1514.9167500000001</v>
      </c>
      <c r="CQ240" s="65">
        <v>1486.5225</v>
      </c>
      <c r="CR240" s="65">
        <v>1478.1712500000001</v>
      </c>
      <c r="CS240" s="65">
        <v>1432.6801869999999</v>
      </c>
      <c r="CT240" s="65">
        <v>1431.8390119999999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1362.394812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1427.9529649999999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1087.0207789999999</v>
      </c>
      <c r="DN240" s="65">
        <v>1152.1167499999999</v>
      </c>
      <c r="DO240" s="65">
        <v>1486.5225</v>
      </c>
      <c r="DP240" s="65">
        <v>1478.1712500000001</v>
      </c>
      <c r="DQ240" s="65">
        <v>1143.404691</v>
      </c>
      <c r="DR240" s="65">
        <v>1200.817908</v>
      </c>
      <c r="DS240" s="65">
        <v>1486.5225</v>
      </c>
      <c r="DT240" s="65">
        <v>1478.1712500000001</v>
      </c>
      <c r="DU240" s="65">
        <v>1264.8624649999999</v>
      </c>
      <c r="DV240" s="65">
        <v>1260.9118390000001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1422.7156030000001</v>
      </c>
      <c r="EE240" s="65">
        <v>1486.5225</v>
      </c>
      <c r="EF240" s="65">
        <v>1478.1712500000001</v>
      </c>
      <c r="EG240" s="65">
        <v>1416.8486929999999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1503.6692969999999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1398.285212</v>
      </c>
    </row>
    <row r="241" spans="2:159" x14ac:dyDescent="0.2">
      <c r="B241" s="65" t="s">
        <v>1</v>
      </c>
      <c r="C241" s="65" t="s">
        <v>44</v>
      </c>
      <c r="CF241" s="65">
        <v>76.373424529999994</v>
      </c>
      <c r="CI241" s="65">
        <v>39.976714399999999</v>
      </c>
      <c r="CJ241" s="65">
        <v>880.01832330000002</v>
      </c>
      <c r="CM241" s="65">
        <v>460.63459110000002</v>
      </c>
      <c r="CN241" s="65">
        <v>2061.9443259999998</v>
      </c>
      <c r="CP241" s="65">
        <v>186.40344909999999</v>
      </c>
      <c r="CQ241" s="65">
        <v>1079.2989829999999</v>
      </c>
      <c r="CR241" s="65">
        <v>2094.848</v>
      </c>
      <c r="CS241" s="65">
        <v>92.657431169999995</v>
      </c>
      <c r="CU241" s="65">
        <v>575.39224790000003</v>
      </c>
      <c r="CV241" s="65">
        <v>2094.848</v>
      </c>
      <c r="CW241" s="65">
        <v>509.68400000000003</v>
      </c>
      <c r="CY241" s="65">
        <v>100.8459354</v>
      </c>
      <c r="CZ241" s="65">
        <v>2094.848</v>
      </c>
      <c r="DA241" s="65">
        <v>509.68400000000003</v>
      </c>
      <c r="DC241" s="65">
        <v>630.85276499999998</v>
      </c>
      <c r="DD241" s="65">
        <v>2094.848</v>
      </c>
      <c r="DF241" s="65">
        <v>171.66097769999999</v>
      </c>
      <c r="DG241" s="65">
        <v>1096.5219999999999</v>
      </c>
      <c r="DH241" s="65">
        <v>2094.848</v>
      </c>
      <c r="DK241" s="65">
        <v>840.86567579999996</v>
      </c>
      <c r="DL241" s="65">
        <v>2094.848</v>
      </c>
      <c r="DN241" s="65">
        <v>9.4584588499999995</v>
      </c>
      <c r="DO241" s="65">
        <v>750.20257500000002</v>
      </c>
      <c r="DP241" s="65">
        <v>2094.848</v>
      </c>
      <c r="DS241" s="65">
        <v>652.33865690000005</v>
      </c>
      <c r="DT241" s="65">
        <v>2094.848</v>
      </c>
      <c r="DX241" s="65">
        <v>2094.848</v>
      </c>
      <c r="EA241" s="65">
        <v>44.554560459999998</v>
      </c>
      <c r="EB241" s="65">
        <v>2094.848</v>
      </c>
      <c r="EE241" s="65">
        <v>1045.0625700000001</v>
      </c>
      <c r="EF241" s="65">
        <v>2094.848</v>
      </c>
      <c r="EI241" s="65">
        <v>1096.5219999999999</v>
      </c>
      <c r="EJ241" s="65">
        <v>2094.848</v>
      </c>
      <c r="EM241" s="65">
        <v>311.19639489999997</v>
      </c>
      <c r="EN241" s="65">
        <v>2094.848</v>
      </c>
      <c r="EO241" s="65">
        <v>509.68400000000003</v>
      </c>
      <c r="EP241" s="65">
        <v>189.37799999999999</v>
      </c>
      <c r="EQ241" s="65">
        <v>226.10644529999999</v>
      </c>
      <c r="ER241" s="65">
        <v>2094.848</v>
      </c>
      <c r="ES241" s="65">
        <v>509.68400000000003</v>
      </c>
      <c r="EV241" s="65">
        <v>1369.2311560000001</v>
      </c>
      <c r="EW241" s="65">
        <v>509.68400000000003</v>
      </c>
      <c r="EY241" s="65">
        <v>1096.5219999999999</v>
      </c>
      <c r="EZ241" s="65">
        <v>610.84945300000004</v>
      </c>
      <c r="FA241" s="65">
        <v>509.68400000000003</v>
      </c>
      <c r="FB241" s="65">
        <v>171.66097769999999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N242" s="65">
        <v>1507.9891170000001</v>
      </c>
      <c r="AP242" s="65">
        <v>265.18428</v>
      </c>
      <c r="AQ242" s="65">
        <v>1535.4497200000001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Z242" s="65">
        <v>287.54028</v>
      </c>
      <c r="CA242" s="65">
        <v>1664.89372</v>
      </c>
      <c r="CB242" s="65">
        <v>3180.6924800000002</v>
      </c>
      <c r="CC242" s="65">
        <v>60.167999999999999</v>
      </c>
      <c r="CD242" s="65">
        <v>3.726</v>
      </c>
      <c r="CE242" s="65">
        <v>1664.89372</v>
      </c>
      <c r="CF242" s="65">
        <v>3180.6924800000002</v>
      </c>
      <c r="CG242" s="65">
        <v>713.70583999999997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763.84583999999995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R242" s="65">
        <v>268.91028</v>
      </c>
      <c r="DS242" s="65">
        <v>1557.0237199999999</v>
      </c>
      <c r="DT242" s="65">
        <v>3180.6924800000002</v>
      </c>
      <c r="DU242" s="65">
        <v>773.87383999999997</v>
      </c>
      <c r="DV242" s="65">
        <v>268.91028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268.91028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1664.89372</v>
      </c>
      <c r="EV242" s="65">
        <v>3180.6924800000002</v>
      </c>
      <c r="EW242" s="65">
        <v>773.87383999999997</v>
      </c>
      <c r="EX242" s="65">
        <v>265.18428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59861.689570000002</v>
      </c>
      <c r="E245" s="65">
        <v>53360.100570000002</v>
      </c>
      <c r="F245" s="65">
        <v>51040.544379999999</v>
      </c>
      <c r="G245" s="65">
        <v>56653.07</v>
      </c>
      <c r="H245" s="65">
        <v>61003.921840000003</v>
      </c>
      <c r="I245" s="65">
        <v>53619.540159999997</v>
      </c>
      <c r="J245" s="65">
        <v>52786.691830000003</v>
      </c>
      <c r="K245" s="65">
        <v>54663.929120000001</v>
      </c>
      <c r="L245" s="65">
        <v>64040.856140000004</v>
      </c>
      <c r="M245" s="65">
        <v>55697.927159999999</v>
      </c>
      <c r="N245" s="65">
        <v>55476.690999999999</v>
      </c>
      <c r="O245" s="65">
        <v>59618.732029999999</v>
      </c>
      <c r="P245" s="65">
        <v>63184.615400000002</v>
      </c>
      <c r="Q245" s="65">
        <v>56041.590889999999</v>
      </c>
      <c r="R245" s="65">
        <v>51633.773589999997</v>
      </c>
      <c r="S245" s="65">
        <v>61145.500090000001</v>
      </c>
      <c r="T245" s="65">
        <v>61314.006110000002</v>
      </c>
      <c r="U245" s="65">
        <v>53430.650390000003</v>
      </c>
      <c r="V245" s="65">
        <v>50690.161070000002</v>
      </c>
      <c r="W245" s="65">
        <v>56936.385040000001</v>
      </c>
      <c r="X245" s="65">
        <v>65001.98171</v>
      </c>
      <c r="Y245" s="65">
        <v>56776.076249999998</v>
      </c>
      <c r="Z245" s="65">
        <v>53169.253479999999</v>
      </c>
      <c r="AA245" s="65">
        <v>59083.974190000001</v>
      </c>
      <c r="AB245" s="65">
        <v>66263.165399999998</v>
      </c>
      <c r="AC245" s="65">
        <v>61733.9764</v>
      </c>
      <c r="AD245" s="65">
        <v>58346.494400000003</v>
      </c>
      <c r="AE245" s="65">
        <v>62359.754549999998</v>
      </c>
      <c r="AF245" s="65">
        <v>70634.716199999995</v>
      </c>
      <c r="AG245" s="65">
        <v>65416.207159999998</v>
      </c>
      <c r="AH245" s="65">
        <v>61148.780870000002</v>
      </c>
      <c r="AI245" s="65">
        <v>66276.203290000005</v>
      </c>
      <c r="AJ245" s="65">
        <v>74925.295249999996</v>
      </c>
      <c r="AK245" s="65">
        <v>70317.097840000002</v>
      </c>
      <c r="AL245" s="65">
        <v>64378.503810000002</v>
      </c>
      <c r="AM245" s="65">
        <v>67946.128800000006</v>
      </c>
      <c r="AN245" s="65">
        <v>73617.656180000005</v>
      </c>
      <c r="AO245" s="65">
        <v>70462.640920000005</v>
      </c>
      <c r="AP245" s="65">
        <v>67514.047080000004</v>
      </c>
      <c r="AQ245" s="65">
        <v>71063.221489999996</v>
      </c>
      <c r="AR245" s="65">
        <v>75845.700500000006</v>
      </c>
      <c r="AS245" s="65">
        <v>74773.594410000005</v>
      </c>
      <c r="AT245" s="65">
        <v>68263.08799</v>
      </c>
      <c r="AU245" s="65">
        <v>71860.678480000002</v>
      </c>
      <c r="AV245" s="65">
        <v>80223.155369999993</v>
      </c>
      <c r="AW245" s="65">
        <v>75725.531610000005</v>
      </c>
      <c r="AX245" s="65">
        <v>66292.527600000001</v>
      </c>
      <c r="AY245" s="65">
        <v>73277.477270000003</v>
      </c>
      <c r="AZ245" s="65">
        <v>80214.940310000005</v>
      </c>
      <c r="BA245" s="65">
        <v>76969.809980000005</v>
      </c>
      <c r="BB245" s="65">
        <v>68638.425889999999</v>
      </c>
      <c r="BC245" s="65">
        <v>73563.889370000004</v>
      </c>
      <c r="BD245" s="65">
        <v>80505.416570000001</v>
      </c>
      <c r="BE245" s="65">
        <v>74800.439979999996</v>
      </c>
      <c r="BF245" s="65">
        <v>69485.469100000002</v>
      </c>
      <c r="BG245" s="65">
        <v>73563.889370000004</v>
      </c>
      <c r="BH245" s="65">
        <v>81852.525569999998</v>
      </c>
      <c r="BI245" s="65">
        <v>77670.14039</v>
      </c>
      <c r="BJ245" s="65">
        <v>71057.379889999997</v>
      </c>
      <c r="BK245" s="65">
        <v>74844.405780000001</v>
      </c>
      <c r="BL245" s="65">
        <v>81605.113070000007</v>
      </c>
      <c r="BM245" s="65">
        <v>78549.056389999998</v>
      </c>
      <c r="BN245" s="65">
        <v>70427.038069999995</v>
      </c>
      <c r="BO245" s="65">
        <v>74922.012870000006</v>
      </c>
      <c r="BP245" s="65">
        <v>83656.118650000004</v>
      </c>
      <c r="BQ245" s="65">
        <v>76735.236869999993</v>
      </c>
      <c r="BR245" s="65">
        <v>72368.660839999997</v>
      </c>
      <c r="BS245" s="65">
        <v>77013.417310000004</v>
      </c>
      <c r="BT245" s="65">
        <v>83428.884650000007</v>
      </c>
      <c r="BU245" s="65">
        <v>78555.122730000003</v>
      </c>
      <c r="BV245" s="65">
        <v>73908.513030000002</v>
      </c>
      <c r="BW245" s="65">
        <v>77134.254310000004</v>
      </c>
      <c r="BX245" s="65">
        <v>84174.096650000007</v>
      </c>
      <c r="BY245" s="65">
        <v>78544.971439999994</v>
      </c>
      <c r="BZ245" s="65">
        <v>74312.920050000001</v>
      </c>
      <c r="CA245" s="65">
        <v>77134.254310000004</v>
      </c>
      <c r="CB245" s="65">
        <v>84174.096650000007</v>
      </c>
      <c r="CC245" s="65">
        <v>79077.612059999999</v>
      </c>
      <c r="CD245" s="65">
        <v>68244.89529</v>
      </c>
      <c r="CE245" s="65">
        <v>77134.254310000004</v>
      </c>
      <c r="CF245" s="65">
        <v>84252.15006</v>
      </c>
      <c r="CG245" s="65">
        <v>81137.285430000004</v>
      </c>
      <c r="CH245" s="65">
        <v>73561.591669999994</v>
      </c>
      <c r="CI245" s="65">
        <v>77175.920499999993</v>
      </c>
      <c r="CJ245" s="65">
        <v>85243.638720000003</v>
      </c>
      <c r="CK245" s="65">
        <v>80724.37513</v>
      </c>
      <c r="CL245" s="65">
        <v>71994.456569999995</v>
      </c>
      <c r="CM245" s="65">
        <v>77785.483399999997</v>
      </c>
      <c r="CN245" s="65">
        <v>86811.290970000002</v>
      </c>
      <c r="CO245" s="65">
        <v>79314.335380000004</v>
      </c>
      <c r="CP245" s="65">
        <v>75298.941900000005</v>
      </c>
      <c r="CQ245" s="65">
        <v>78792.053289999996</v>
      </c>
      <c r="CR245" s="65">
        <v>86844.194650000005</v>
      </c>
      <c r="CS245" s="65">
        <v>81814.662719999993</v>
      </c>
      <c r="CT245" s="65">
        <v>74760.804680000001</v>
      </c>
      <c r="CU245" s="65">
        <v>78288.146559999994</v>
      </c>
      <c r="CV245" s="65">
        <v>87227.720650000003</v>
      </c>
      <c r="CW245" s="65">
        <v>80032.280899999998</v>
      </c>
      <c r="CX245" s="65">
        <v>73177.760760000005</v>
      </c>
      <c r="CY245" s="65">
        <v>78159.279240000003</v>
      </c>
      <c r="CZ245" s="65">
        <v>87227.720650000003</v>
      </c>
      <c r="DA245" s="65">
        <v>82019.90191</v>
      </c>
      <c r="DB245" s="65">
        <v>76105.386050000001</v>
      </c>
      <c r="DC245" s="65">
        <v>78516.736069999999</v>
      </c>
      <c r="DD245" s="65">
        <v>87227.720650000003</v>
      </c>
      <c r="DE245" s="65">
        <v>82004.75735</v>
      </c>
      <c r="DF245" s="65">
        <v>74973.043030000001</v>
      </c>
      <c r="DG245" s="65">
        <v>78957.835770000005</v>
      </c>
      <c r="DH245" s="65">
        <v>87618.907890000002</v>
      </c>
      <c r="DI245" s="65">
        <v>78346.734129999997</v>
      </c>
      <c r="DJ245" s="65">
        <v>74220.472970000003</v>
      </c>
      <c r="DK245" s="65">
        <v>79326.854439999996</v>
      </c>
      <c r="DL245" s="65">
        <v>87618.907890000002</v>
      </c>
      <c r="DM245" s="65">
        <v>82088.272660000002</v>
      </c>
      <c r="DN245" s="65">
        <v>74681.460430000006</v>
      </c>
      <c r="DO245" s="65">
        <v>78739.030899999998</v>
      </c>
      <c r="DP245" s="65">
        <v>87618.907890000002</v>
      </c>
      <c r="DQ245" s="65">
        <v>80481.247730000003</v>
      </c>
      <c r="DR245" s="65">
        <v>71652.651899999997</v>
      </c>
      <c r="DS245" s="65">
        <v>78472.411900000006</v>
      </c>
      <c r="DT245" s="65">
        <v>87618.907890000002</v>
      </c>
      <c r="DU245" s="65">
        <v>82015.304340000002</v>
      </c>
      <c r="DV245" s="65">
        <v>73509.620559999996</v>
      </c>
      <c r="DW245" s="65">
        <v>78243.201579999994</v>
      </c>
      <c r="DX245" s="65">
        <v>87618.907890000002</v>
      </c>
      <c r="DY245" s="65">
        <v>82494.263130000007</v>
      </c>
      <c r="DZ245" s="65">
        <v>73684.32501</v>
      </c>
      <c r="EA245" s="65">
        <v>78186.29333</v>
      </c>
      <c r="EB245" s="65">
        <v>87618.907890000002</v>
      </c>
      <c r="EC245" s="65">
        <v>82119.516130000004</v>
      </c>
      <c r="ED245" s="65">
        <v>73833.401440000001</v>
      </c>
      <c r="EE245" s="65">
        <v>78266.242329999994</v>
      </c>
      <c r="EF245" s="65">
        <v>87618.907890000002</v>
      </c>
      <c r="EG245" s="65">
        <v>82167.290569999997</v>
      </c>
      <c r="EH245" s="65">
        <v>69244.931649999999</v>
      </c>
      <c r="EI245" s="65">
        <v>79238.260769999993</v>
      </c>
      <c r="EJ245" s="65">
        <v>87618.907890000002</v>
      </c>
      <c r="EK245" s="65">
        <v>82591.895130000004</v>
      </c>
      <c r="EL245" s="65">
        <v>71494.285730000003</v>
      </c>
      <c r="EM245" s="65">
        <v>78754.712209999998</v>
      </c>
      <c r="EN245" s="65">
        <v>87618.907890000002</v>
      </c>
      <c r="EO245" s="65">
        <v>82365.945129999993</v>
      </c>
      <c r="EP245" s="65">
        <v>71366.600690000007</v>
      </c>
      <c r="EQ245" s="65">
        <v>78367.845209999999</v>
      </c>
      <c r="ER245" s="65">
        <v>87618.907890000002</v>
      </c>
      <c r="ES245" s="65">
        <v>83101.579129999998</v>
      </c>
      <c r="ET245" s="65">
        <v>73443.581770000004</v>
      </c>
      <c r="EU245" s="65">
        <v>78335.538769999999</v>
      </c>
      <c r="EV245" s="65">
        <v>87011.695049999995</v>
      </c>
      <c r="EW245" s="65">
        <v>83225.917130000002</v>
      </c>
      <c r="EX245" s="65">
        <v>75155.2592</v>
      </c>
      <c r="EY245" s="65">
        <v>79244.852769999998</v>
      </c>
      <c r="EZ245" s="65">
        <v>86324.355739999999</v>
      </c>
      <c r="FA245" s="65">
        <v>83300.519929999995</v>
      </c>
      <c r="FB245" s="65">
        <v>75804.184630000003</v>
      </c>
      <c r="FC245" s="65">
        <v>78242.727079999997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5497.6000700000004</v>
      </c>
      <c r="AO246" s="65">
        <v>5773.1208189999998</v>
      </c>
      <c r="AP246" s="65">
        <v>5574.4895809999998</v>
      </c>
      <c r="AQ246" s="65">
        <v>4329.1799769999998</v>
      </c>
      <c r="AR246" s="65">
        <v>7188.6440339999999</v>
      </c>
      <c r="AS246" s="65">
        <v>3432.695573</v>
      </c>
      <c r="AT246" s="65">
        <v>7289.18451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6837.9779040000003</v>
      </c>
      <c r="AZ246" s="65">
        <v>7188.6440339999999</v>
      </c>
      <c r="BA246" s="65">
        <v>3432.695573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4907.5124500000002</v>
      </c>
      <c r="BJ246" s="65">
        <v>7289.18451</v>
      </c>
      <c r="BK246" s="65">
        <v>7180.2656610000004</v>
      </c>
      <c r="BL246" s="65">
        <v>7188.6440339999999</v>
      </c>
      <c r="BM246" s="65">
        <v>3432.695573</v>
      </c>
      <c r="BN246" s="65">
        <v>7289.18451</v>
      </c>
      <c r="BO246" s="65">
        <v>7180.2656610000004</v>
      </c>
      <c r="BP246" s="65">
        <v>7188.6440339999999</v>
      </c>
      <c r="BQ246" s="65">
        <v>5354.8074459999998</v>
      </c>
      <c r="BR246" s="65">
        <v>4561.5226030000003</v>
      </c>
      <c r="BS246" s="65">
        <v>7180.2656610000004</v>
      </c>
      <c r="BT246" s="65">
        <v>7188.6440339999999</v>
      </c>
      <c r="BU246" s="65">
        <v>7545.0673969999998</v>
      </c>
      <c r="BV246" s="65">
        <v>3314.5895099999998</v>
      </c>
      <c r="BW246" s="65">
        <v>7180.2656610000004</v>
      </c>
      <c r="BX246" s="65">
        <v>7188.6440339999999</v>
      </c>
      <c r="BY246" s="65">
        <v>6053.5316919999996</v>
      </c>
      <c r="BZ246" s="65">
        <v>3314.5895099999998</v>
      </c>
      <c r="CA246" s="65">
        <v>7180.2656610000004</v>
      </c>
      <c r="CB246" s="65">
        <v>7188.6440339999999</v>
      </c>
      <c r="CC246" s="65">
        <v>6219.4341489999997</v>
      </c>
      <c r="CD246" s="65">
        <v>7289.18451</v>
      </c>
      <c r="CE246" s="65">
        <v>7180.2656610000004</v>
      </c>
      <c r="CF246" s="65">
        <v>7188.6440339999999</v>
      </c>
      <c r="CG246" s="65">
        <v>3607.1744859999999</v>
      </c>
      <c r="CH246" s="65">
        <v>3314.5895099999998</v>
      </c>
      <c r="CI246" s="65">
        <v>7180.2656610000004</v>
      </c>
      <c r="CJ246" s="65">
        <v>7188.6440339999999</v>
      </c>
      <c r="CK246" s="65">
        <v>3432.695573</v>
      </c>
      <c r="CL246" s="65">
        <v>6961.2155929999999</v>
      </c>
      <c r="CM246" s="65">
        <v>7180.2656610000004</v>
      </c>
      <c r="CN246" s="65">
        <v>7188.6440339999999</v>
      </c>
      <c r="CO246" s="65">
        <v>6589.9759990000002</v>
      </c>
      <c r="CP246" s="65">
        <v>3314.5895099999998</v>
      </c>
      <c r="CQ246" s="65">
        <v>7180.2656610000004</v>
      </c>
      <c r="CR246" s="65">
        <v>7188.6440339999999</v>
      </c>
      <c r="CS246" s="65">
        <v>4695.5232409999999</v>
      </c>
      <c r="CT246" s="65">
        <v>3314.5895099999998</v>
      </c>
      <c r="CU246" s="65">
        <v>7180.2656610000004</v>
      </c>
      <c r="CV246" s="65">
        <v>7188.6440339999999</v>
      </c>
      <c r="CW246" s="65">
        <v>7548.9140729999999</v>
      </c>
      <c r="CX246" s="65">
        <v>3314.5895099999998</v>
      </c>
      <c r="CY246" s="65">
        <v>7180.2656610000004</v>
      </c>
      <c r="CZ246" s="65">
        <v>7188.6440339999999</v>
      </c>
      <c r="DA246" s="65">
        <v>3843.254645</v>
      </c>
      <c r="DB246" s="65">
        <v>3314.5895099999998</v>
      </c>
      <c r="DC246" s="65">
        <v>7180.2656610000004</v>
      </c>
      <c r="DD246" s="65">
        <v>7188.6440339999999</v>
      </c>
      <c r="DE246" s="65">
        <v>3432.695573</v>
      </c>
      <c r="DF246" s="65">
        <v>5519.6844529999998</v>
      </c>
      <c r="DG246" s="65">
        <v>7180.2656610000004</v>
      </c>
      <c r="DH246" s="65">
        <v>7188.6440339999999</v>
      </c>
      <c r="DI246" s="65">
        <v>7548.9140729999999</v>
      </c>
      <c r="DJ246" s="65">
        <v>3314.5895099999998</v>
      </c>
      <c r="DK246" s="65">
        <v>7180.2656610000004</v>
      </c>
      <c r="DL246" s="65">
        <v>7188.6440339999999</v>
      </c>
      <c r="DM246" s="65">
        <v>6142.0664360000001</v>
      </c>
      <c r="DN246" s="65">
        <v>7289.18451</v>
      </c>
      <c r="DO246" s="65">
        <v>7180.2656610000004</v>
      </c>
      <c r="DP246" s="65">
        <v>7188.6440339999999</v>
      </c>
      <c r="DQ246" s="65">
        <v>6563.9472420000002</v>
      </c>
      <c r="DR246" s="65">
        <v>6556.7561640000004</v>
      </c>
      <c r="DS246" s="65">
        <v>7020.6164589999998</v>
      </c>
      <c r="DT246" s="65">
        <v>7188.6440339999999</v>
      </c>
      <c r="DU246" s="65">
        <v>5638.4653790000002</v>
      </c>
      <c r="DV246" s="65">
        <v>7289.18451</v>
      </c>
      <c r="DW246" s="65">
        <v>7180.2656610000004</v>
      </c>
      <c r="DX246" s="65">
        <v>7188.6440339999999</v>
      </c>
      <c r="DY246" s="65">
        <v>6877.5686729999998</v>
      </c>
      <c r="DZ246" s="65">
        <v>3314.5895099999998</v>
      </c>
      <c r="EA246" s="65">
        <v>7180.2656610000004</v>
      </c>
      <c r="EB246" s="65">
        <v>7188.6440339999999</v>
      </c>
      <c r="EC246" s="65">
        <v>7548.9140729999999</v>
      </c>
      <c r="ED246" s="65">
        <v>3314.5895099999998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7289.18451</v>
      </c>
      <c r="EM246" s="65">
        <v>7180.2656610000004</v>
      </c>
      <c r="EN246" s="65">
        <v>7188.6440339999999</v>
      </c>
      <c r="EO246" s="65">
        <v>7548.9140729999999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7633.9957119999999</v>
      </c>
      <c r="EW246" s="65">
        <v>8016.5852409999998</v>
      </c>
      <c r="EX246" s="65">
        <v>3314.5895099999998</v>
      </c>
      <c r="EY246" s="65">
        <v>7625.0982819999999</v>
      </c>
      <c r="EZ246" s="65">
        <v>8997.7370339999998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1418.2335539999999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1540.6221539999999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4159.1544480000002</v>
      </c>
      <c r="BC247" s="65">
        <v>4302.9009269999997</v>
      </c>
      <c r="BD247" s="65">
        <v>4240.5400440000003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4302.9009269999997</v>
      </c>
      <c r="BL247" s="65">
        <v>4240.5400440000003</v>
      </c>
      <c r="BM247" s="65">
        <v>1695.9170710000001</v>
      </c>
      <c r="BN247" s="65">
        <v>1720.9419539999999</v>
      </c>
      <c r="BO247" s="65">
        <v>4302.9009269999997</v>
      </c>
      <c r="BP247" s="65">
        <v>4170.2977099999998</v>
      </c>
      <c r="BQ247" s="65">
        <v>4226.1490709999998</v>
      </c>
      <c r="BR247" s="65">
        <v>4288.5099540000001</v>
      </c>
      <c r="BS247" s="65">
        <v>4302.9009269999997</v>
      </c>
      <c r="BT247" s="65">
        <v>4153.327166</v>
      </c>
      <c r="BU247" s="65">
        <v>1695.9170710000001</v>
      </c>
      <c r="BV247" s="65">
        <v>1720.9419539999999</v>
      </c>
      <c r="BW247" s="65">
        <v>4302.9009269999997</v>
      </c>
      <c r="BX247" s="65">
        <v>3981.2339910000001</v>
      </c>
      <c r="BY247" s="65">
        <v>1695.9170710000001</v>
      </c>
      <c r="BZ247" s="65">
        <v>1723.4417739999999</v>
      </c>
      <c r="CA247" s="65">
        <v>4302.9009269999997</v>
      </c>
      <c r="CB247" s="65">
        <v>4240.5400440000003</v>
      </c>
      <c r="CC247" s="65">
        <v>2575.8224489999998</v>
      </c>
      <c r="CD247" s="65">
        <v>4108.1901539999999</v>
      </c>
      <c r="CE247" s="65">
        <v>4302.9009269999997</v>
      </c>
      <c r="CF247" s="65">
        <v>4240.5400440000003</v>
      </c>
      <c r="CG247" s="65">
        <v>2931.9608370000001</v>
      </c>
      <c r="CH247" s="65">
        <v>2716.907686</v>
      </c>
      <c r="CI247" s="65">
        <v>4302.9009269999997</v>
      </c>
      <c r="CJ247" s="65">
        <v>4240.5400440000003</v>
      </c>
      <c r="CK247" s="65">
        <v>4109.3466639999997</v>
      </c>
      <c r="CL247" s="65">
        <v>3265.4493090000001</v>
      </c>
      <c r="CM247" s="65">
        <v>4302.9009269999997</v>
      </c>
      <c r="CN247" s="65">
        <v>4240.5400440000003</v>
      </c>
      <c r="CO247" s="65">
        <v>3762.3758600000001</v>
      </c>
      <c r="CP247" s="65">
        <v>1803.1830319999999</v>
      </c>
      <c r="CQ247" s="65">
        <v>4302.9009269999997</v>
      </c>
      <c r="CR247" s="65">
        <v>4240.5400440000003</v>
      </c>
      <c r="CS247" s="65">
        <v>2192.2725700000001</v>
      </c>
      <c r="CT247" s="65">
        <v>1720.9419539999999</v>
      </c>
      <c r="CU247" s="65">
        <v>4302.9009269999997</v>
      </c>
      <c r="CV247" s="65">
        <v>4240.5400440000003</v>
      </c>
      <c r="CW247" s="65">
        <v>1695.9170710000001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1720.9419539999999</v>
      </c>
      <c r="DC247" s="65">
        <v>4302.9009269999997</v>
      </c>
      <c r="DD247" s="65">
        <v>4240.5400440000003</v>
      </c>
      <c r="DE247" s="65">
        <v>3350.9465540000001</v>
      </c>
      <c r="DF247" s="65">
        <v>4288.5099540000001</v>
      </c>
      <c r="DG247" s="65">
        <v>4302.9009269999997</v>
      </c>
      <c r="DH247" s="65">
        <v>4240.5400440000003</v>
      </c>
      <c r="DI247" s="65">
        <v>4226.1490709999998</v>
      </c>
      <c r="DJ247" s="65">
        <v>1720.9419539999999</v>
      </c>
      <c r="DK247" s="65">
        <v>4286.7590229999996</v>
      </c>
      <c r="DL247" s="65">
        <v>4240.5400440000003</v>
      </c>
      <c r="DM247" s="65">
        <v>1695.9170710000001</v>
      </c>
      <c r="DN247" s="65">
        <v>3638.0083060000002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4288.9525199999998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2120.2724910000002</v>
      </c>
      <c r="EA247" s="65">
        <v>4302.9009269999997</v>
      </c>
      <c r="EB247" s="65">
        <v>4240.5400440000003</v>
      </c>
      <c r="EC247" s="65">
        <v>2659.3990760000002</v>
      </c>
      <c r="ED247" s="65">
        <v>1720.9419539999999</v>
      </c>
      <c r="EE247" s="65">
        <v>4302.9009269999997</v>
      </c>
      <c r="EF247" s="65">
        <v>4240.5400440000003</v>
      </c>
      <c r="EG247" s="65">
        <v>4226.1490709999998</v>
      </c>
      <c r="EH247" s="65">
        <v>2892.1833390000002</v>
      </c>
      <c r="EI247" s="65">
        <v>3751.5599579999998</v>
      </c>
      <c r="EJ247" s="65">
        <v>4240.5400440000003</v>
      </c>
      <c r="EK247" s="65">
        <v>3964.8571780000002</v>
      </c>
      <c r="EL247" s="65">
        <v>4077.7007549999998</v>
      </c>
      <c r="EM247" s="65">
        <v>3338.1114779999998</v>
      </c>
      <c r="EN247" s="65">
        <v>4240.5400440000003</v>
      </c>
      <c r="EO247" s="65">
        <v>4159.4211109999997</v>
      </c>
      <c r="EP247" s="65">
        <v>4288.5099540000001</v>
      </c>
      <c r="EQ247" s="65">
        <v>4037.8038240000001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4045.2568030000002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F248" s="65">
        <v>143.71866</v>
      </c>
      <c r="I248" s="65">
        <v>145.23148800000001</v>
      </c>
      <c r="K248" s="65">
        <v>142.87819999999999</v>
      </c>
      <c r="L248" s="65">
        <v>144.55912000000001</v>
      </c>
      <c r="P248" s="65">
        <v>144.55912000000001</v>
      </c>
      <c r="Q248" s="65">
        <v>145.23148800000001</v>
      </c>
      <c r="R248" s="65">
        <v>143.71866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144.55912000000001</v>
      </c>
      <c r="AC248" s="65">
        <v>150.24268799999999</v>
      </c>
      <c r="AD248" s="65">
        <v>4.9589999999999996</v>
      </c>
      <c r="AE248" s="65">
        <v>142.87819999999999</v>
      </c>
      <c r="AG248" s="65">
        <v>5.0111999999999997</v>
      </c>
      <c r="AH248" s="65">
        <v>148.67766</v>
      </c>
      <c r="AI248" s="65">
        <v>147.8082</v>
      </c>
      <c r="AJ248" s="65">
        <v>84.108000000000004</v>
      </c>
      <c r="AK248" s="65">
        <v>145.23148800000001</v>
      </c>
      <c r="AL248" s="65">
        <v>148.67766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83.13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83.619</v>
      </c>
      <c r="BG248" s="65">
        <v>226.00819999999999</v>
      </c>
      <c r="BH248" s="65">
        <v>228.66712000000001</v>
      </c>
      <c r="BI248" s="65">
        <v>229.73068799999999</v>
      </c>
      <c r="BJ248" s="65">
        <v>186.76212029999999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84.499200000000002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83.13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83.619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83.13</v>
      </c>
      <c r="EF248" s="65">
        <v>228.66712000000001</v>
      </c>
      <c r="EG248" s="65">
        <v>229.73068799999999</v>
      </c>
      <c r="EH248" s="65">
        <v>83.619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10.032605419999999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24.398399999999999</v>
      </c>
      <c r="Z251" s="65">
        <v>44.373420000000003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31.395</v>
      </c>
      <c r="AF251" s="65">
        <v>137.95859999999999</v>
      </c>
      <c r="AG251" s="65">
        <v>24.398399999999999</v>
      </c>
      <c r="AH251" s="65">
        <v>26.3718</v>
      </c>
      <c r="AI251" s="65">
        <v>31.395</v>
      </c>
      <c r="AJ251" s="65">
        <v>353.24784</v>
      </c>
      <c r="AK251" s="65">
        <v>62.47296</v>
      </c>
      <c r="AL251" s="65">
        <v>67.525919999999999</v>
      </c>
      <c r="AM251" s="65">
        <v>80.388000000000005</v>
      </c>
      <c r="AN251" s="65">
        <v>259.0761</v>
      </c>
      <c r="AO251" s="65">
        <v>62.47296</v>
      </c>
      <c r="AP251" s="65">
        <v>49.524299999999997</v>
      </c>
      <c r="AQ251" s="65">
        <v>80.388000000000005</v>
      </c>
      <c r="AR251" s="65">
        <v>259.0761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45.818399999999997</v>
      </c>
      <c r="AX251" s="65">
        <v>67.525919999999999</v>
      </c>
      <c r="AY251" s="65">
        <v>80.388000000000005</v>
      </c>
      <c r="AZ251" s="65">
        <v>259.0761</v>
      </c>
      <c r="BA251" s="65">
        <v>62.47296</v>
      </c>
      <c r="BB251" s="65">
        <v>49.524299999999997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45.818399999999997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49.524299999999997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H253" s="65">
        <v>9.0662938540000002E-2</v>
      </c>
      <c r="AI253" s="65">
        <v>1.5946</v>
      </c>
      <c r="AK253" s="65">
        <v>0.50085047419999995</v>
      </c>
      <c r="AO253" s="65">
        <v>0.74119999999999997</v>
      </c>
      <c r="AP253" s="65">
        <v>0.27539999999999998</v>
      </c>
      <c r="AR253" s="65">
        <v>1.706231469</v>
      </c>
      <c r="AS253" s="65">
        <v>0.74119999999999997</v>
      </c>
      <c r="AT253" s="65">
        <v>0.27539999999999998</v>
      </c>
      <c r="AZ253" s="65">
        <v>1.706231469</v>
      </c>
      <c r="BA253" s="65">
        <v>0.74119999999999997</v>
      </c>
      <c r="BC253" s="65">
        <v>1.5946</v>
      </c>
      <c r="BD253" s="65">
        <v>2.0989980300000002</v>
      </c>
      <c r="BE253" s="65">
        <v>0.50085047419999995</v>
      </c>
      <c r="BF253" s="65">
        <v>0.27539999999999998</v>
      </c>
      <c r="BG253" s="65">
        <v>1.5946</v>
      </c>
      <c r="BH253" s="65">
        <v>2.0989980300000002</v>
      </c>
      <c r="BI253" s="65">
        <v>0.74119999999999997</v>
      </c>
      <c r="BJ253" s="65">
        <v>0.27539999999999998</v>
      </c>
      <c r="BL253" s="65">
        <v>2.0989980300000002</v>
      </c>
      <c r="BM253" s="65">
        <v>0.50085047419999995</v>
      </c>
      <c r="BN253" s="65">
        <v>0.27539999999999998</v>
      </c>
      <c r="BO253" s="65">
        <v>1.5946</v>
      </c>
      <c r="BP253" s="65">
        <v>0.39276656090000001</v>
      </c>
      <c r="BR253" s="65">
        <v>0.27539999999999998</v>
      </c>
      <c r="BS253" s="65">
        <v>1.5946</v>
      </c>
      <c r="BU253" s="65">
        <v>0.74119999999999997</v>
      </c>
      <c r="BW253" s="65">
        <v>1.5946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W253" s="65">
        <v>1.5946</v>
      </c>
      <c r="DX253" s="65">
        <v>3.0464000000000002</v>
      </c>
      <c r="DY253" s="65">
        <v>0.74119999999999997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P254" s="65">
        <v>0.24299999999999999</v>
      </c>
      <c r="AQ254" s="65">
        <v>1.407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4593.8669220000002</v>
      </c>
      <c r="F257" s="65">
        <v>4617.517938</v>
      </c>
      <c r="G257" s="65">
        <v>4419.2012260000001</v>
      </c>
      <c r="H257" s="65">
        <v>4416.3087880000003</v>
      </c>
      <c r="I257" s="65">
        <v>4739.0984099999996</v>
      </c>
      <c r="J257" s="65">
        <v>4473.7992780000004</v>
      </c>
      <c r="K257" s="65">
        <v>4581.1485830000001</v>
      </c>
      <c r="L257" s="65">
        <v>4560.8679080000002</v>
      </c>
      <c r="M257" s="65">
        <v>4593.8669220000002</v>
      </c>
      <c r="N257" s="65">
        <v>4473.7992780000004</v>
      </c>
      <c r="O257" s="65">
        <v>4440.6317259999996</v>
      </c>
      <c r="P257" s="65">
        <v>4561.7519080000002</v>
      </c>
      <c r="Q257" s="65">
        <v>4739.9794099999999</v>
      </c>
      <c r="R257" s="65">
        <v>4618.4119380000002</v>
      </c>
      <c r="S257" s="65">
        <v>4441.5287259999996</v>
      </c>
      <c r="T257" s="65">
        <v>4911.4754480000001</v>
      </c>
      <c r="U257" s="65">
        <v>4997.6789099999996</v>
      </c>
      <c r="V257" s="65">
        <v>4854.4821179999999</v>
      </c>
      <c r="W257" s="65">
        <v>4836.8402260000003</v>
      </c>
      <c r="X257" s="65">
        <v>5096.3154480000003</v>
      </c>
      <c r="Y257" s="65">
        <v>5057.3241500000004</v>
      </c>
      <c r="Z257" s="65">
        <v>4950.9601380000004</v>
      </c>
      <c r="AA257" s="65">
        <v>4898.7023259999996</v>
      </c>
      <c r="AB257" s="65">
        <v>5188.0165079999997</v>
      </c>
      <c r="AC257" s="65">
        <v>5251.2744499999999</v>
      </c>
      <c r="AD257" s="65">
        <v>4982.4464580000003</v>
      </c>
      <c r="AE257" s="65">
        <v>5086.3314259999997</v>
      </c>
      <c r="AF257" s="65">
        <v>5152.998619</v>
      </c>
      <c r="AG257" s="65">
        <v>5144.7812439999998</v>
      </c>
      <c r="AH257" s="65">
        <v>5235.3975810000002</v>
      </c>
      <c r="AI257" s="65">
        <v>5201.7607260000004</v>
      </c>
      <c r="AJ257" s="65">
        <v>5466.6038280000002</v>
      </c>
      <c r="AK257" s="65">
        <v>5407.2887609999998</v>
      </c>
      <c r="AL257" s="65">
        <v>4987.3744379999998</v>
      </c>
      <c r="AM257" s="65">
        <v>5340.7621259999996</v>
      </c>
      <c r="AN257" s="65">
        <v>7743.0322429999997</v>
      </c>
      <c r="AO257" s="65">
        <v>7761.9827379999997</v>
      </c>
      <c r="AP257" s="65">
        <v>7610.9166889999997</v>
      </c>
      <c r="AQ257" s="65">
        <v>6406.2879409999996</v>
      </c>
      <c r="AR257" s="65">
        <v>9438.4704390000006</v>
      </c>
      <c r="AS257" s="65">
        <v>5492.0283099999997</v>
      </c>
      <c r="AT257" s="65">
        <v>9343.6132379999999</v>
      </c>
      <c r="AU257" s="65">
        <v>9114.4954259999995</v>
      </c>
      <c r="AV257" s="65">
        <v>9530.9359480000003</v>
      </c>
      <c r="AW257" s="65">
        <v>9531.0668370000003</v>
      </c>
      <c r="AX257" s="65">
        <v>9163.0180380000002</v>
      </c>
      <c r="AY257" s="65">
        <v>8915.0858690000005</v>
      </c>
      <c r="AZ257" s="65">
        <v>11977.318439999999</v>
      </c>
      <c r="BA257" s="65">
        <v>8022.9143100000001</v>
      </c>
      <c r="BB257" s="65">
        <v>11763.305710000001</v>
      </c>
      <c r="BC257" s="65">
        <v>11835.15223</v>
      </c>
      <c r="BD257" s="65">
        <v>12071.882949999999</v>
      </c>
      <c r="BE257" s="65">
        <v>9538.1896419999994</v>
      </c>
      <c r="BF257" s="65">
        <v>11767.462579999999</v>
      </c>
      <c r="BG257" s="65">
        <v>11835.15223</v>
      </c>
      <c r="BH257" s="65">
        <v>12071.882949999999</v>
      </c>
      <c r="BI257" s="65">
        <v>6950.1906269999999</v>
      </c>
      <c r="BJ257" s="65">
        <v>9302.7946979999997</v>
      </c>
      <c r="BK257" s="65">
        <v>11833.557629999999</v>
      </c>
      <c r="BL257" s="65">
        <v>12071.882949999999</v>
      </c>
      <c r="BM257" s="65">
        <v>5492.4419610000004</v>
      </c>
      <c r="BN257" s="65">
        <v>9305.5084439999991</v>
      </c>
      <c r="BO257" s="65">
        <v>11835.15223</v>
      </c>
      <c r="BP257" s="65">
        <v>11999.934380000001</v>
      </c>
      <c r="BQ257" s="65">
        <v>9873.1601649999993</v>
      </c>
      <c r="BR257" s="65">
        <v>9039.8006710000009</v>
      </c>
      <c r="BS257" s="65">
        <v>11835.15223</v>
      </c>
      <c r="BT257" s="65">
        <v>11982.57107</v>
      </c>
      <c r="BU257" s="65">
        <v>9605.0541350000003</v>
      </c>
      <c r="BV257" s="65">
        <v>5368.4998379999997</v>
      </c>
      <c r="BW257" s="65">
        <v>11835.15223</v>
      </c>
      <c r="BX257" s="65">
        <v>11810.47789</v>
      </c>
      <c r="BY257" s="65">
        <v>8112.8644290000002</v>
      </c>
      <c r="BZ257" s="65">
        <v>5371.5180579999997</v>
      </c>
      <c r="CA257" s="65">
        <v>11835.15223</v>
      </c>
      <c r="CB257" s="65">
        <v>12072.83035</v>
      </c>
      <c r="CC257" s="65">
        <v>9158.6722640000007</v>
      </c>
      <c r="CD257" s="65">
        <v>11730.61844</v>
      </c>
      <c r="CE257" s="65">
        <v>11835.15223</v>
      </c>
      <c r="CF257" s="65">
        <v>12072.83035</v>
      </c>
      <c r="CG257" s="65">
        <v>6902.4637890000004</v>
      </c>
      <c r="CH257" s="65">
        <v>6346.9823500000002</v>
      </c>
      <c r="CI257" s="65">
        <v>11835.15223</v>
      </c>
      <c r="CJ257" s="65">
        <v>12072.83035</v>
      </c>
      <c r="CK257" s="65">
        <v>7905.3707029999996</v>
      </c>
      <c r="CL257" s="65">
        <v>10521.771479999999</v>
      </c>
      <c r="CM257" s="65">
        <v>11835.15223</v>
      </c>
      <c r="CN257" s="65">
        <v>12072.83035</v>
      </c>
      <c r="CO257" s="65">
        <v>10571.190039999999</v>
      </c>
      <c r="CP257" s="65">
        <v>5451.2593159999997</v>
      </c>
      <c r="CQ257" s="65">
        <v>11835.15223</v>
      </c>
      <c r="CR257" s="65">
        <v>12072.83035</v>
      </c>
      <c r="CS257" s="65">
        <v>7251.8654770000003</v>
      </c>
      <c r="CT257" s="65">
        <v>5368.7428380000001</v>
      </c>
      <c r="CU257" s="65">
        <v>11835.15223</v>
      </c>
      <c r="CV257" s="65">
        <v>12072.83035</v>
      </c>
      <c r="CW257" s="65">
        <v>9608.9008099999992</v>
      </c>
      <c r="CX257" s="65">
        <v>7898.481444</v>
      </c>
      <c r="CY257" s="65">
        <v>11835.15223</v>
      </c>
      <c r="CZ257" s="65">
        <v>12072.83035</v>
      </c>
      <c r="DA257" s="65">
        <v>8433.4733820000001</v>
      </c>
      <c r="DB257" s="65">
        <v>5369.0182379999997</v>
      </c>
      <c r="DC257" s="65">
        <v>11835.15223</v>
      </c>
      <c r="DD257" s="65">
        <v>12072.83035</v>
      </c>
      <c r="DE257" s="65">
        <v>7147.7117930000004</v>
      </c>
      <c r="DF257" s="65">
        <v>10141.68118</v>
      </c>
      <c r="DG257" s="65">
        <v>11835.15223</v>
      </c>
      <c r="DH257" s="65">
        <v>12072.83035</v>
      </c>
      <c r="DI257" s="65">
        <v>12139.132809999999</v>
      </c>
      <c r="DJ257" s="65">
        <v>5369.0182379999997</v>
      </c>
      <c r="DK257" s="65">
        <v>11819.010319999999</v>
      </c>
      <c r="DL257" s="65">
        <v>12072.83035</v>
      </c>
      <c r="DM257" s="65">
        <v>8201.3119729999999</v>
      </c>
      <c r="DN257" s="65">
        <v>11260.67959</v>
      </c>
      <c r="DO257" s="65">
        <v>11692.27403</v>
      </c>
      <c r="DP257" s="65">
        <v>12072.83035</v>
      </c>
      <c r="DQ257" s="65">
        <v>11153.511979999999</v>
      </c>
      <c r="DR257" s="65">
        <v>8573.0800980000004</v>
      </c>
      <c r="DS257" s="65">
        <v>11661.554620000001</v>
      </c>
      <c r="DT257" s="65">
        <v>12072.83035</v>
      </c>
      <c r="DU257" s="65">
        <v>10228.68412</v>
      </c>
      <c r="DV257" s="65">
        <v>9343.3378379999995</v>
      </c>
      <c r="DW257" s="65">
        <v>11835.15223</v>
      </c>
      <c r="DX257" s="65">
        <v>12072.83035</v>
      </c>
      <c r="DY257" s="65">
        <v>11467.787410000001</v>
      </c>
      <c r="DZ257" s="65">
        <v>5624.3547150000004</v>
      </c>
      <c r="EA257" s="65">
        <v>11833.557629999999</v>
      </c>
      <c r="EB257" s="65">
        <v>12072.83035</v>
      </c>
      <c r="EC257" s="65">
        <v>10572.382809999999</v>
      </c>
      <c r="ED257" s="65">
        <v>5369.0182379999997</v>
      </c>
      <c r="EE257" s="65">
        <v>11692.27403</v>
      </c>
      <c r="EF257" s="65">
        <v>12072.83035</v>
      </c>
      <c r="EG257" s="65">
        <v>12139.132809999999</v>
      </c>
      <c r="EH257" s="65">
        <v>10371.13596</v>
      </c>
      <c r="EI257" s="65">
        <v>11283.81126</v>
      </c>
      <c r="EJ257" s="65">
        <v>12072.83035</v>
      </c>
      <c r="EK257" s="65">
        <v>11877.840920000001</v>
      </c>
      <c r="EL257" s="65">
        <v>11700.37204</v>
      </c>
      <c r="EM257" s="65">
        <v>10870.362779999999</v>
      </c>
      <c r="EN257" s="65">
        <v>12072.83035</v>
      </c>
      <c r="EO257" s="65">
        <v>12072.404850000001</v>
      </c>
      <c r="EP257" s="65">
        <v>11910.938239999999</v>
      </c>
      <c r="EQ257" s="65">
        <v>11570.055120000001</v>
      </c>
      <c r="ER257" s="65">
        <v>12072.83035</v>
      </c>
      <c r="ES257" s="65">
        <v>12139.132809999999</v>
      </c>
      <c r="ET257" s="65">
        <v>9305.5084439999991</v>
      </c>
      <c r="EU257" s="65">
        <v>11835.15223</v>
      </c>
      <c r="EV257" s="65">
        <v>12518.18203</v>
      </c>
      <c r="EW257" s="65">
        <v>12606.803980000001</v>
      </c>
      <c r="EX257" s="65">
        <v>7693.333087</v>
      </c>
      <c r="EY257" s="65">
        <v>12279.984850000001</v>
      </c>
      <c r="EZ257" s="65">
        <v>13881.923349999999</v>
      </c>
      <c r="FA257" s="65">
        <v>14038.891310000001</v>
      </c>
      <c r="FB257" s="65">
        <v>11178.008239999999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K272" s="65">
        <v>0.2</v>
      </c>
      <c r="L272" s="65">
        <v>0.54600000000000004</v>
      </c>
      <c r="O272" s="65">
        <v>0.84060000000000001</v>
      </c>
      <c r="P272" s="65">
        <v>3.1459999999999999</v>
      </c>
      <c r="S272" s="65">
        <v>1</v>
      </c>
      <c r="T272" s="65">
        <v>2.1327799999999999</v>
      </c>
      <c r="W272" s="65">
        <v>2.8405999999999998</v>
      </c>
      <c r="X272" s="65">
        <v>129.20388</v>
      </c>
      <c r="AA272" s="65">
        <v>146.77459999999999</v>
      </c>
      <c r="AB272" s="65">
        <v>322.80871999999999</v>
      </c>
      <c r="AE272" s="65">
        <v>143.768</v>
      </c>
      <c r="AF272" s="65">
        <v>278.73872</v>
      </c>
      <c r="AI272" s="65">
        <v>228.76140000000001</v>
      </c>
      <c r="AJ272" s="65">
        <v>311.42982000000001</v>
      </c>
      <c r="AM272" s="65">
        <v>306.74900000000002</v>
      </c>
      <c r="AN272" s="65">
        <v>405.55970000000002</v>
      </c>
      <c r="AQ272" s="65">
        <v>300.96899999999999</v>
      </c>
      <c r="AR272" s="65">
        <v>405.55970000000002</v>
      </c>
      <c r="AU272" s="65">
        <v>243.46039999999999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0.21640000000000001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4.8360000000000003</v>
      </c>
      <c r="Q281" s="65">
        <v>0</v>
      </c>
      <c r="R281" s="65">
        <v>0</v>
      </c>
      <c r="S281" s="65">
        <v>2.2999999999999998</v>
      </c>
      <c r="T281" s="65">
        <v>3.8227799999999998</v>
      </c>
      <c r="U281" s="65">
        <v>0</v>
      </c>
      <c r="V281" s="65">
        <v>0</v>
      </c>
      <c r="W281" s="65">
        <v>4.1406000000000001</v>
      </c>
      <c r="X281" s="65">
        <v>172.49387999999999</v>
      </c>
      <c r="Y281" s="65">
        <v>0</v>
      </c>
      <c r="Z281" s="65">
        <v>0</v>
      </c>
      <c r="AA281" s="65">
        <v>180.0746</v>
      </c>
      <c r="AB281" s="65">
        <v>438.89872000000003</v>
      </c>
      <c r="AC281" s="65">
        <v>0</v>
      </c>
      <c r="AD281" s="65">
        <v>0</v>
      </c>
      <c r="AE281" s="65">
        <v>233.06800000000001</v>
      </c>
      <c r="AF281" s="65">
        <v>437.72872000000001</v>
      </c>
      <c r="AG281" s="65">
        <v>0</v>
      </c>
      <c r="AH281" s="65">
        <v>0</v>
      </c>
      <c r="AI281" s="65">
        <v>351.06139999999999</v>
      </c>
      <c r="AJ281" s="65">
        <v>470.41982000000002</v>
      </c>
      <c r="AK281" s="65">
        <v>0</v>
      </c>
      <c r="AL281" s="65">
        <v>0</v>
      </c>
      <c r="AM281" s="65">
        <v>429.04899999999998</v>
      </c>
      <c r="AN281" s="65">
        <v>564.54970000000003</v>
      </c>
      <c r="AO281" s="65">
        <v>0</v>
      </c>
      <c r="AP281" s="65">
        <v>0</v>
      </c>
      <c r="AQ281" s="65">
        <v>423.26900000000001</v>
      </c>
      <c r="AR281" s="65">
        <v>564.54970000000003</v>
      </c>
      <c r="AS281" s="65">
        <v>0</v>
      </c>
      <c r="AT281" s="65">
        <v>0</v>
      </c>
      <c r="AU281" s="65">
        <v>365.7604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CB294" s="65">
        <v>620.20119680000005</v>
      </c>
      <c r="CE294" s="65">
        <v>477.07784370000002</v>
      </c>
      <c r="CF294" s="65">
        <v>1806.8575559999999</v>
      </c>
      <c r="CI294" s="65">
        <v>1389.8904279999999</v>
      </c>
      <c r="CJ294" s="65">
        <v>2130.0391760000002</v>
      </c>
      <c r="CM294" s="65">
        <v>1638.4916740000001</v>
      </c>
      <c r="CN294" s="65">
        <v>2130.0391760000002</v>
      </c>
      <c r="CQ294" s="65">
        <v>1638.4916740000001</v>
      </c>
      <c r="CR294" s="65">
        <v>2130.0391760000002</v>
      </c>
      <c r="CU294" s="65">
        <v>1638.4916740000001</v>
      </c>
      <c r="CV294" s="65">
        <v>2130.0391760000002</v>
      </c>
      <c r="CY294" s="65">
        <v>1638.4916740000001</v>
      </c>
      <c r="CZ294" s="65">
        <v>2130.0391760000002</v>
      </c>
      <c r="DC294" s="65">
        <v>1638.4916740000001</v>
      </c>
      <c r="DD294" s="65">
        <v>2130.0391760000002</v>
      </c>
      <c r="DG294" s="65">
        <v>1638.4916740000001</v>
      </c>
      <c r="DH294" s="65">
        <v>2130.0391760000002</v>
      </c>
      <c r="DK294" s="65">
        <v>1638.4916740000001</v>
      </c>
      <c r="DL294" s="65">
        <v>2130.0391760000002</v>
      </c>
      <c r="DO294" s="65">
        <v>1638.4916740000001</v>
      </c>
      <c r="DP294" s="65">
        <v>2130.0391760000002</v>
      </c>
      <c r="DS294" s="65">
        <v>1638.4916740000001</v>
      </c>
      <c r="DT294" s="65">
        <v>2130.0391760000002</v>
      </c>
      <c r="DW294" s="65">
        <v>1638.4916740000001</v>
      </c>
      <c r="DX294" s="65">
        <v>2130.0391760000002</v>
      </c>
      <c r="EA294" s="65">
        <v>1638.4916740000001</v>
      </c>
      <c r="EB294" s="65">
        <v>2130.0391760000002</v>
      </c>
      <c r="EE294" s="65">
        <v>1638.4916740000001</v>
      </c>
      <c r="EF294" s="65">
        <v>2130.0391760000002</v>
      </c>
      <c r="EI294" s="65">
        <v>1638.4916740000001</v>
      </c>
      <c r="EJ294" s="65">
        <v>2130.0391760000002</v>
      </c>
      <c r="EM294" s="65">
        <v>1638.4916740000001</v>
      </c>
      <c r="EN294" s="65">
        <v>2130.0391760000002</v>
      </c>
      <c r="EQ294" s="65">
        <v>1638.4916740000001</v>
      </c>
      <c r="ER294" s="65">
        <v>2130.0391760000002</v>
      </c>
      <c r="EU294" s="65">
        <v>1638.4916740000001</v>
      </c>
      <c r="EV294" s="65">
        <v>2130.0391760000002</v>
      </c>
      <c r="EY294" s="65">
        <v>1638.4916740000001</v>
      </c>
      <c r="EZ294" s="65">
        <v>2130.0391760000002</v>
      </c>
      <c r="FC294" s="65">
        <v>1638.4916740000001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620.20119680000005</v>
      </c>
      <c r="CC305" s="65">
        <v>0</v>
      </c>
      <c r="CD305" s="65">
        <v>0</v>
      </c>
      <c r="CE305" s="65">
        <v>477.07784370000002</v>
      </c>
      <c r="CF305" s="65">
        <v>1806.8575559999999</v>
      </c>
      <c r="CG305" s="65">
        <v>0</v>
      </c>
      <c r="CH305" s="65">
        <v>0</v>
      </c>
      <c r="CI305" s="65">
        <v>1389.8904279999999</v>
      </c>
      <c r="CJ305" s="65">
        <v>2130.0391760000002</v>
      </c>
      <c r="CK305" s="65">
        <v>0</v>
      </c>
      <c r="CL305" s="65">
        <v>0</v>
      </c>
      <c r="CM305" s="65">
        <v>1638.4916740000001</v>
      </c>
      <c r="CN305" s="65">
        <v>2130.0391760000002</v>
      </c>
      <c r="CO305" s="65">
        <v>0</v>
      </c>
      <c r="CP305" s="65">
        <v>0</v>
      </c>
      <c r="CQ305" s="65">
        <v>1638.4916740000001</v>
      </c>
      <c r="CR305" s="65">
        <v>2130.0391760000002</v>
      </c>
      <c r="CS305" s="65">
        <v>0</v>
      </c>
      <c r="CT305" s="65">
        <v>0</v>
      </c>
      <c r="CU305" s="65">
        <v>1638.4916740000001</v>
      </c>
      <c r="CV305" s="65">
        <v>2130.0391760000002</v>
      </c>
      <c r="CW305" s="65">
        <v>0</v>
      </c>
      <c r="CX305" s="65">
        <v>0</v>
      </c>
      <c r="CY305" s="65">
        <v>1638.4916740000001</v>
      </c>
      <c r="CZ305" s="65">
        <v>2130.0391760000002</v>
      </c>
      <c r="DA305" s="65">
        <v>0</v>
      </c>
      <c r="DB305" s="65">
        <v>0</v>
      </c>
      <c r="DC305" s="65">
        <v>1638.4916740000001</v>
      </c>
      <c r="DD305" s="65">
        <v>2130.0391760000002</v>
      </c>
      <c r="DE305" s="65">
        <v>0</v>
      </c>
      <c r="DF305" s="65">
        <v>0</v>
      </c>
      <c r="DG305" s="65">
        <v>1638.4916740000001</v>
      </c>
      <c r="DH305" s="65">
        <v>2130.0391760000002</v>
      </c>
      <c r="DI305" s="65">
        <v>0</v>
      </c>
      <c r="DJ305" s="65">
        <v>0</v>
      </c>
      <c r="DK305" s="65">
        <v>1638.4916740000001</v>
      </c>
      <c r="DL305" s="65">
        <v>2130.0391760000002</v>
      </c>
      <c r="DM305" s="65">
        <v>0</v>
      </c>
      <c r="DN305" s="65">
        <v>0</v>
      </c>
      <c r="DO305" s="65">
        <v>1638.4916740000001</v>
      </c>
      <c r="DP305" s="65">
        <v>2130.0391760000002</v>
      </c>
      <c r="DQ305" s="65">
        <v>0</v>
      </c>
      <c r="DR305" s="65">
        <v>0</v>
      </c>
      <c r="DS305" s="65">
        <v>1638.4916740000001</v>
      </c>
      <c r="DT305" s="65">
        <v>2130.0391760000002</v>
      </c>
      <c r="DU305" s="65">
        <v>0</v>
      </c>
      <c r="DV305" s="65">
        <v>0</v>
      </c>
      <c r="DW305" s="65">
        <v>1638.4916740000001</v>
      </c>
      <c r="DX305" s="65">
        <v>2130.0391760000002</v>
      </c>
      <c r="DY305" s="65">
        <v>0</v>
      </c>
      <c r="DZ305" s="65">
        <v>0</v>
      </c>
      <c r="EA305" s="65">
        <v>1638.4916740000001</v>
      </c>
      <c r="EB305" s="65">
        <v>2130.0391760000002</v>
      </c>
      <c r="EC305" s="65">
        <v>0</v>
      </c>
      <c r="ED305" s="65">
        <v>0</v>
      </c>
      <c r="EE305" s="65">
        <v>1638.4916740000001</v>
      </c>
      <c r="EF305" s="65">
        <v>2130.0391760000002</v>
      </c>
      <c r="EG305" s="65">
        <v>0</v>
      </c>
      <c r="EH305" s="65">
        <v>0</v>
      </c>
      <c r="EI305" s="65">
        <v>1638.4916740000001</v>
      </c>
      <c r="EJ305" s="65">
        <v>2130.0391760000002</v>
      </c>
      <c r="EK305" s="65">
        <v>0</v>
      </c>
      <c r="EL305" s="65">
        <v>0</v>
      </c>
      <c r="EM305" s="65">
        <v>1638.4916740000001</v>
      </c>
      <c r="EN305" s="65">
        <v>2130.0391760000002</v>
      </c>
      <c r="EO305" s="65">
        <v>0</v>
      </c>
      <c r="EP305" s="65">
        <v>0</v>
      </c>
      <c r="EQ305" s="65">
        <v>1638.4916740000001</v>
      </c>
      <c r="ER305" s="65">
        <v>2130.0391760000002</v>
      </c>
      <c r="ES305" s="65">
        <v>0</v>
      </c>
      <c r="ET305" s="65">
        <v>0</v>
      </c>
      <c r="EU305" s="65">
        <v>1638.4916740000001</v>
      </c>
      <c r="EV305" s="65">
        <v>2130.0391760000002</v>
      </c>
      <c r="EW305" s="65">
        <v>0</v>
      </c>
      <c r="EX305" s="65">
        <v>0</v>
      </c>
      <c r="EY305" s="65">
        <v>1638.4916740000001</v>
      </c>
      <c r="EZ305" s="65">
        <v>2130.0391760000002</v>
      </c>
      <c r="FA305" s="65">
        <v>0</v>
      </c>
      <c r="FB305" s="65">
        <v>0</v>
      </c>
      <c r="FC305" s="65">
        <v>1638.4916740000001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7.22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F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177.61199999999999</v>
      </c>
      <c r="AD368" s="65">
        <v>150.53700000000001</v>
      </c>
      <c r="AE368" s="65">
        <v>135.375</v>
      </c>
      <c r="AF368" s="65">
        <v>15.162000000000001</v>
      </c>
      <c r="AG368" s="65">
        <v>150.53700000000001</v>
      </c>
      <c r="AH368" s="65">
        <v>150.53700000000001</v>
      </c>
      <c r="AI368" s="65">
        <v>150.53700000000001</v>
      </c>
      <c r="AJ368" s="65">
        <v>162.44999999999999</v>
      </c>
      <c r="AK368" s="65">
        <v>150.53700000000001</v>
      </c>
      <c r="AL368" s="65">
        <v>177.61199999999999</v>
      </c>
      <c r="AM368" s="65">
        <v>177.61199999999999</v>
      </c>
      <c r="AN368" s="65">
        <v>177.61199999999999</v>
      </c>
      <c r="AO368" s="65">
        <v>162.44999999999999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15.162000000000001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3.61</v>
      </c>
      <c r="F377" s="65">
        <v>30.684999999999999</v>
      </c>
      <c r="G377" s="65">
        <v>3.61</v>
      </c>
      <c r="H377" s="65">
        <v>3.61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270.93049999999999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455.76249999999999</v>
      </c>
      <c r="AD377" s="65">
        <v>428.6875</v>
      </c>
      <c r="AE377" s="65">
        <v>413.52550000000002</v>
      </c>
      <c r="AF377" s="65">
        <v>441.32249999999999</v>
      </c>
      <c r="AG377" s="65">
        <v>576.69749999999999</v>
      </c>
      <c r="AH377" s="65">
        <v>576.69749999999999</v>
      </c>
      <c r="AI377" s="65">
        <v>576.69749999999999</v>
      </c>
      <c r="AJ377" s="65">
        <v>630.12549999999999</v>
      </c>
      <c r="AK377" s="65">
        <v>621.82249999999999</v>
      </c>
      <c r="AL377" s="65">
        <v>648.89750000000004</v>
      </c>
      <c r="AM377" s="65">
        <v>648.89750000000004</v>
      </c>
      <c r="AN377" s="65">
        <v>653.41</v>
      </c>
      <c r="AO377" s="65">
        <v>638.24800000000005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212.80950000000001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1.6299359999999999E-2</v>
      </c>
      <c r="G378" s="65">
        <v>1.6572956400000001</v>
      </c>
      <c r="H378" s="65">
        <v>1.10486376</v>
      </c>
      <c r="I378" s="65">
        <v>0.82864782000000003</v>
      </c>
      <c r="J378" s="65">
        <v>1.6299359999999999E-2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12.579584090000001</v>
      </c>
      <c r="F379" s="65">
        <v>17.74685959</v>
      </c>
      <c r="G379" s="65">
        <v>25.159168189999999</v>
      </c>
      <c r="H379" s="65">
        <v>35.222101989999999</v>
      </c>
      <c r="I379" s="65">
        <v>17.94381989</v>
      </c>
      <c r="J379" s="65">
        <v>22.57457479</v>
      </c>
      <c r="K379" s="65">
        <v>35.608222189999999</v>
      </c>
      <c r="L379" s="65">
        <v>57.248552590000003</v>
      </c>
      <c r="M379" s="65">
        <v>41.096915240000001</v>
      </c>
      <c r="N379" s="65">
        <v>43.141844589999998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68.479083290000005</v>
      </c>
      <c r="T379" s="65">
        <v>69.162220509999997</v>
      </c>
      <c r="U379" s="65">
        <v>41.920323979999999</v>
      </c>
      <c r="V379" s="65">
        <v>55.060169469999998</v>
      </c>
      <c r="W379" s="65">
        <v>83.840647970000006</v>
      </c>
      <c r="X379" s="65">
        <v>69.162220509999997</v>
      </c>
      <c r="Y379" s="65">
        <v>41.920323979999999</v>
      </c>
      <c r="Z379" s="65">
        <v>54.007696510000002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120.106724</v>
      </c>
      <c r="AF379" s="65">
        <v>80.769693309999994</v>
      </c>
      <c r="AG379" s="65">
        <v>60.577269979999997</v>
      </c>
      <c r="AH379" s="65">
        <v>80.769693309999994</v>
      </c>
      <c r="AI379" s="65">
        <v>121.15454</v>
      </c>
      <c r="AJ379" s="65">
        <v>77.164430109999998</v>
      </c>
      <c r="AK379" s="65">
        <v>56.650870580000003</v>
      </c>
      <c r="AL379" s="65">
        <v>64.334505309999997</v>
      </c>
      <c r="AM379" s="65">
        <v>121.00901</v>
      </c>
      <c r="AN379" s="65">
        <v>80.672673309999993</v>
      </c>
      <c r="AO379" s="65">
        <v>60.50450498</v>
      </c>
      <c r="AP379" s="65">
        <v>64.450929310000006</v>
      </c>
      <c r="AQ379" s="65">
        <v>121.00901</v>
      </c>
      <c r="AR379" s="65">
        <v>80.672673309999993</v>
      </c>
      <c r="AS379" s="65">
        <v>48.338196979999999</v>
      </c>
      <c r="AT379" s="65">
        <v>64.450929310000006</v>
      </c>
      <c r="AU379" s="65">
        <v>121.00901</v>
      </c>
      <c r="AV379" s="65">
        <v>80.672673309999993</v>
      </c>
      <c r="AW379" s="65">
        <v>60.50450498</v>
      </c>
      <c r="AX379" s="65">
        <v>64.450929310000006</v>
      </c>
      <c r="AY379" s="65">
        <v>121.00901</v>
      </c>
      <c r="AZ379" s="65">
        <v>80.672673309999993</v>
      </c>
      <c r="BA379" s="65">
        <v>60.50450498</v>
      </c>
      <c r="BB379" s="65">
        <v>64.450929310000006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62.079799319999999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13.40823191</v>
      </c>
      <c r="F389" s="65">
        <v>17.763158950000001</v>
      </c>
      <c r="G389" s="65">
        <v>26.81646383</v>
      </c>
      <c r="H389" s="65">
        <v>36.326965749999999</v>
      </c>
      <c r="I389" s="65">
        <v>18.772467710000001</v>
      </c>
      <c r="J389" s="65">
        <v>22.590874150000001</v>
      </c>
      <c r="K389" s="65">
        <v>37.26551783</v>
      </c>
      <c r="L389" s="65">
        <v>58.353416350000003</v>
      </c>
      <c r="M389" s="65">
        <v>41.925563060000002</v>
      </c>
      <c r="N389" s="65">
        <v>44.246708349999999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70.136378930000006</v>
      </c>
      <c r="T389" s="65">
        <v>70.267084269999998</v>
      </c>
      <c r="U389" s="65">
        <v>42.7489718</v>
      </c>
      <c r="V389" s="65">
        <v>56.165033229999999</v>
      </c>
      <c r="W389" s="65">
        <v>85.497943609999993</v>
      </c>
      <c r="X389" s="65">
        <v>70.267084269999998</v>
      </c>
      <c r="Y389" s="65">
        <v>42.7489718</v>
      </c>
      <c r="Z389" s="65">
        <v>55.112560270000003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121.7640196</v>
      </c>
      <c r="AF389" s="65">
        <v>81.874557069999994</v>
      </c>
      <c r="AG389" s="65">
        <v>61.405917799999997</v>
      </c>
      <c r="AH389" s="65">
        <v>81.874557069999994</v>
      </c>
      <c r="AI389" s="65">
        <v>122.81183559999999</v>
      </c>
      <c r="AJ389" s="65">
        <v>78.269293869999998</v>
      </c>
      <c r="AK389" s="65">
        <v>57.479518400000003</v>
      </c>
      <c r="AL389" s="65">
        <v>65.439369069999998</v>
      </c>
      <c r="AM389" s="65">
        <v>122.6663056</v>
      </c>
      <c r="AN389" s="65">
        <v>81.777537069999994</v>
      </c>
      <c r="AO389" s="65">
        <v>61.333152800000001</v>
      </c>
      <c r="AP389" s="65">
        <v>65.555793069999993</v>
      </c>
      <c r="AQ389" s="65">
        <v>122.6663056</v>
      </c>
      <c r="AR389" s="65">
        <v>81.777537069999994</v>
      </c>
      <c r="AS389" s="65">
        <v>49.1668448</v>
      </c>
      <c r="AT389" s="65">
        <v>65.555793069999993</v>
      </c>
      <c r="AU389" s="65">
        <v>122.6663056</v>
      </c>
      <c r="AV389" s="65">
        <v>81.777537069999994</v>
      </c>
      <c r="AW389" s="65">
        <v>61.333152800000001</v>
      </c>
      <c r="AX389" s="65">
        <v>65.555793069999993</v>
      </c>
      <c r="AY389" s="65">
        <v>122.6663056</v>
      </c>
      <c r="AZ389" s="65">
        <v>81.777537069999994</v>
      </c>
      <c r="BA389" s="65">
        <v>61.333152800000001</v>
      </c>
      <c r="BB389" s="65">
        <v>65.555793069999993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62.079799319999999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368.66282580000001</v>
      </c>
      <c r="E392" s="65">
        <v>323.41000000000003</v>
      </c>
      <c r="F392" s="65">
        <v>551.44600000000003</v>
      </c>
      <c r="G392" s="65">
        <v>440.346</v>
      </c>
      <c r="H392" s="65">
        <v>438.54316</v>
      </c>
      <c r="I392" s="65">
        <v>641.79</v>
      </c>
      <c r="J392" s="65">
        <v>796.71479999999997</v>
      </c>
      <c r="K392" s="65">
        <v>829.21199999999999</v>
      </c>
      <c r="L392" s="65">
        <v>726.85491999999999</v>
      </c>
      <c r="M392" s="65">
        <v>1081.029</v>
      </c>
      <c r="N392" s="65">
        <v>833.08190000000002</v>
      </c>
      <c r="O392" s="65">
        <v>955.39559999999994</v>
      </c>
      <c r="P392" s="65">
        <v>851.63671999999997</v>
      </c>
      <c r="Q392" s="65">
        <v>1193.654</v>
      </c>
      <c r="R392" s="65">
        <v>1570.3780380000001</v>
      </c>
      <c r="S392" s="65">
        <v>690.38520000000005</v>
      </c>
      <c r="T392" s="65">
        <v>1420.50722</v>
      </c>
      <c r="U392" s="65">
        <v>1446.2082499999999</v>
      </c>
      <c r="V392" s="65">
        <v>2461.8146000000002</v>
      </c>
      <c r="W392" s="65">
        <v>1799.0526</v>
      </c>
      <c r="X392" s="65">
        <v>1218.0623399999999</v>
      </c>
      <c r="Y392" s="65">
        <v>1685.27575</v>
      </c>
      <c r="Z392" s="65">
        <v>2275.4277000000002</v>
      </c>
      <c r="AA392" s="65">
        <v>2333.8755000000001</v>
      </c>
      <c r="AB392" s="65">
        <v>2121.7999</v>
      </c>
      <c r="AC392" s="65">
        <v>2906.67875</v>
      </c>
      <c r="AD392" s="65">
        <v>2035.2888499999999</v>
      </c>
      <c r="AE392" s="65">
        <v>1963.6541609999999</v>
      </c>
      <c r="AF392" s="65">
        <v>2018.9025280000001</v>
      </c>
      <c r="AG392" s="65">
        <v>2849.0707499999999</v>
      </c>
      <c r="AH392" s="65">
        <v>3941.585372</v>
      </c>
      <c r="AI392" s="65">
        <v>2878.5206069999999</v>
      </c>
      <c r="AJ392" s="65">
        <v>2319.6560199999999</v>
      </c>
      <c r="AK392" s="65">
        <v>2454.3352500000001</v>
      </c>
      <c r="AL392" s="65">
        <v>3898.4616999999998</v>
      </c>
      <c r="AM392" s="65">
        <v>3582.9315000000001</v>
      </c>
      <c r="AN392" s="65">
        <v>3113.0956999999999</v>
      </c>
      <c r="AO392" s="65">
        <v>3135.9962500000001</v>
      </c>
      <c r="AP392" s="65">
        <v>3514.154</v>
      </c>
      <c r="AQ392" s="65">
        <v>3883.8645000000001</v>
      </c>
      <c r="AR392" s="65">
        <v>3113.0956999999999</v>
      </c>
      <c r="AS392" s="65">
        <v>2778.6887499999998</v>
      </c>
      <c r="AT392" s="65">
        <v>3893.8717700000002</v>
      </c>
      <c r="AU392" s="65">
        <v>3420.33</v>
      </c>
      <c r="AV392" s="65">
        <v>3113.0956999999999</v>
      </c>
      <c r="AW392" s="65">
        <v>3081.6777499999998</v>
      </c>
      <c r="AX392" s="65">
        <v>4952.6522500000001</v>
      </c>
      <c r="AY392" s="65">
        <v>4245.1305000000002</v>
      </c>
      <c r="AZ392" s="65">
        <v>3113.0956999999999</v>
      </c>
      <c r="BA392" s="65">
        <v>3105.9662499999999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3312.9787500000002</v>
      </c>
      <c r="BF392" s="65">
        <v>3610.67875</v>
      </c>
      <c r="BG392" s="65">
        <v>4245.1305000000002</v>
      </c>
      <c r="BH392" s="65">
        <v>3113.0956999999999</v>
      </c>
      <c r="BI392" s="65">
        <v>3537.6087499999999</v>
      </c>
      <c r="BJ392" s="65">
        <v>3917.0810000000001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3778.2674999999999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3003.2112499999998</v>
      </c>
      <c r="BZ392" s="65">
        <v>4806.1142499999996</v>
      </c>
      <c r="CA392" s="65">
        <v>4119.5264999999999</v>
      </c>
      <c r="CB392" s="65">
        <v>2960.9151000000002</v>
      </c>
      <c r="CC392" s="65">
        <v>2959.0412500000002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2789.6416519999998</v>
      </c>
      <c r="CL392" s="65">
        <v>4105.1902499999997</v>
      </c>
      <c r="CM392" s="65">
        <v>3518.7345</v>
      </c>
      <c r="CN392" s="65">
        <v>2322.21594</v>
      </c>
      <c r="CO392" s="65">
        <v>2073.50675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368.66282580000001</v>
      </c>
      <c r="E401" s="65">
        <v>323.41000000000003</v>
      </c>
      <c r="F401" s="65">
        <v>551.44600000000003</v>
      </c>
      <c r="G401" s="65">
        <v>440.346</v>
      </c>
      <c r="H401" s="65">
        <v>438.54316</v>
      </c>
      <c r="I401" s="65">
        <v>641.79</v>
      </c>
      <c r="J401" s="65">
        <v>796.71479999999997</v>
      </c>
      <c r="K401" s="65">
        <v>829.21199999999999</v>
      </c>
      <c r="L401" s="65">
        <v>726.85491999999999</v>
      </c>
      <c r="M401" s="65">
        <v>1081.029</v>
      </c>
      <c r="N401" s="65">
        <v>833.08190000000002</v>
      </c>
      <c r="O401" s="65">
        <v>955.39559999999994</v>
      </c>
      <c r="P401" s="65">
        <v>851.63671999999997</v>
      </c>
      <c r="Q401" s="65">
        <v>1193.654</v>
      </c>
      <c r="R401" s="65">
        <v>1570.3780380000001</v>
      </c>
      <c r="S401" s="65">
        <v>690.38520000000005</v>
      </c>
      <c r="T401" s="65">
        <v>1420.50722</v>
      </c>
      <c r="U401" s="65">
        <v>1446.2082499999999</v>
      </c>
      <c r="V401" s="65">
        <v>2461.8146000000002</v>
      </c>
      <c r="W401" s="65">
        <v>1799.0526</v>
      </c>
      <c r="X401" s="65">
        <v>1218.0623399999999</v>
      </c>
      <c r="Y401" s="65">
        <v>1685.27575</v>
      </c>
      <c r="Z401" s="65">
        <v>2275.4277000000002</v>
      </c>
      <c r="AA401" s="65">
        <v>2333.8755000000001</v>
      </c>
      <c r="AB401" s="65">
        <v>2174.5999000000002</v>
      </c>
      <c r="AC401" s="65">
        <v>2966.67875</v>
      </c>
      <c r="AD401" s="65">
        <v>2119.2888499999999</v>
      </c>
      <c r="AE401" s="65">
        <v>2035.6541609999999</v>
      </c>
      <c r="AF401" s="65">
        <v>2071.7025279999998</v>
      </c>
      <c r="AG401" s="65">
        <v>2909.0707499999999</v>
      </c>
      <c r="AH401" s="65">
        <v>4025.585372</v>
      </c>
      <c r="AI401" s="65">
        <v>2950.5206069999999</v>
      </c>
      <c r="AJ401" s="65">
        <v>2372.4560200000001</v>
      </c>
      <c r="AK401" s="65">
        <v>2514.3352500000001</v>
      </c>
      <c r="AL401" s="65">
        <v>3982.4616999999998</v>
      </c>
      <c r="AM401" s="65">
        <v>3654.9315000000001</v>
      </c>
      <c r="AN401" s="65">
        <v>3165.8957</v>
      </c>
      <c r="AO401" s="65">
        <v>3195.9962500000001</v>
      </c>
      <c r="AP401" s="65">
        <v>3598.154</v>
      </c>
      <c r="AQ401" s="65">
        <v>3955.8645000000001</v>
      </c>
      <c r="AR401" s="65">
        <v>3165.8957</v>
      </c>
      <c r="AS401" s="65">
        <v>2838.6887499999998</v>
      </c>
      <c r="AT401" s="65">
        <v>3977.8717700000002</v>
      </c>
      <c r="AU401" s="65">
        <v>3492.33</v>
      </c>
      <c r="AV401" s="65">
        <v>3165.8957</v>
      </c>
      <c r="AW401" s="65">
        <v>3141.6777499999998</v>
      </c>
      <c r="AX401" s="65">
        <v>5036.6522500000001</v>
      </c>
      <c r="AY401" s="65">
        <v>4317.1305000000002</v>
      </c>
      <c r="AZ401" s="65">
        <v>3165.8957</v>
      </c>
      <c r="BA401" s="65">
        <v>3165.9662499999999</v>
      </c>
      <c r="BB401" s="65">
        <v>5036.6522500000001</v>
      </c>
      <c r="BC401" s="65">
        <v>4317.1305000000002</v>
      </c>
      <c r="BD401" s="65">
        <v>3165.8957</v>
      </c>
      <c r="BE401" s="65">
        <v>3372.9787500000002</v>
      </c>
      <c r="BF401" s="65">
        <v>3694.67875</v>
      </c>
      <c r="BG401" s="65">
        <v>4317.1305000000002</v>
      </c>
      <c r="BH401" s="65">
        <v>3165.8957</v>
      </c>
      <c r="BI401" s="65">
        <v>3597.6087499999999</v>
      </c>
      <c r="BJ401" s="65">
        <v>4001.0810000000001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3862.2674999999999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3063.2112499999998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3019.0412500000002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2849.6416519999998</v>
      </c>
      <c r="CL401" s="65">
        <v>4105.1902499999997</v>
      </c>
      <c r="CM401" s="65">
        <v>3590.7345</v>
      </c>
      <c r="CN401" s="65">
        <v>2375.0159399999998</v>
      </c>
      <c r="CO401" s="65">
        <v>2133.50675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3204.6066500000002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U416" s="65">
        <v>765.27852970000004</v>
      </c>
      <c r="AV416" s="65">
        <v>1950.84835</v>
      </c>
      <c r="AX416" s="65">
        <v>3103.6223759999998</v>
      </c>
      <c r="AY416" s="65">
        <v>2660.2477509999999</v>
      </c>
      <c r="AZ416" s="65">
        <v>2462.454311</v>
      </c>
      <c r="BA416" s="65">
        <v>2798.2435359999999</v>
      </c>
      <c r="BB416" s="65">
        <v>3917.5409500000001</v>
      </c>
      <c r="BC416" s="65">
        <v>3357.8922429999998</v>
      </c>
      <c r="BD416" s="65">
        <v>4336.5930040000003</v>
      </c>
      <c r="BE416" s="65">
        <v>4927.9465950000003</v>
      </c>
      <c r="BF416" s="65">
        <v>6899.1252329999998</v>
      </c>
      <c r="BG416" s="65">
        <v>5913.535914</v>
      </c>
      <c r="BH416" s="65">
        <v>4475.3553250000004</v>
      </c>
      <c r="BI416" s="65">
        <v>5085.6310510000003</v>
      </c>
      <c r="BJ416" s="65">
        <v>7119.8834710000001</v>
      </c>
      <c r="BK416" s="65">
        <v>6102.7572609999997</v>
      </c>
      <c r="BL416" s="65">
        <v>4475.3553250000004</v>
      </c>
      <c r="BM416" s="65">
        <v>5085.6310510000003</v>
      </c>
      <c r="BN416" s="65">
        <v>7119.8834710000001</v>
      </c>
      <c r="BO416" s="65">
        <v>6102.7572609999997</v>
      </c>
      <c r="BP416" s="65">
        <v>4475.3553250000004</v>
      </c>
      <c r="BQ416" s="65">
        <v>5085.6310510000003</v>
      </c>
      <c r="BR416" s="65">
        <v>7119.8834710000001</v>
      </c>
      <c r="BS416" s="65">
        <v>6102.7572609999997</v>
      </c>
      <c r="BT416" s="65">
        <v>4475.3553250000004</v>
      </c>
      <c r="BU416" s="65">
        <v>5085.6310510000003</v>
      </c>
      <c r="BV416" s="65">
        <v>7119.8834710000001</v>
      </c>
      <c r="BW416" s="65">
        <v>6102.7572609999997</v>
      </c>
      <c r="BX416" s="65">
        <v>4475.3553250000004</v>
      </c>
      <c r="BY416" s="65">
        <v>5085.6310510000003</v>
      </c>
      <c r="BZ416" s="65">
        <v>7119.8834710000001</v>
      </c>
      <c r="CA416" s="65">
        <v>6102.7572609999997</v>
      </c>
      <c r="CB416" s="65">
        <v>4475.3553250000004</v>
      </c>
      <c r="CC416" s="65">
        <v>5085.6310510000003</v>
      </c>
      <c r="CD416" s="65">
        <v>7119.8834710000001</v>
      </c>
      <c r="CE416" s="65">
        <v>6102.7572609999997</v>
      </c>
      <c r="CF416" s="65">
        <v>4475.3553250000004</v>
      </c>
      <c r="CG416" s="65">
        <v>5085.6310510000003</v>
      </c>
      <c r="CH416" s="65">
        <v>7119.8834710000001</v>
      </c>
      <c r="CI416" s="65">
        <v>6102.7572609999997</v>
      </c>
      <c r="CJ416" s="65">
        <v>4475.3553250000004</v>
      </c>
      <c r="CK416" s="65">
        <v>5085.6310510000003</v>
      </c>
      <c r="CL416" s="65">
        <v>7119.8834710000001</v>
      </c>
      <c r="CM416" s="65">
        <v>6102.7572609999997</v>
      </c>
      <c r="CN416" s="65">
        <v>4475.3553250000004</v>
      </c>
      <c r="CO416" s="65">
        <v>5085.6310510000003</v>
      </c>
      <c r="CP416" s="65">
        <v>7119.8834710000001</v>
      </c>
      <c r="CQ416" s="65">
        <v>6102.7572609999997</v>
      </c>
      <c r="CR416" s="65">
        <v>4475.3553250000004</v>
      </c>
      <c r="CS416" s="65">
        <v>5085.6310510000003</v>
      </c>
      <c r="CT416" s="65">
        <v>7119.8834710000001</v>
      </c>
      <c r="CU416" s="65">
        <v>6102.7572609999997</v>
      </c>
      <c r="CV416" s="65">
        <v>4475.3553250000004</v>
      </c>
      <c r="CW416" s="65">
        <v>5085.6310510000003</v>
      </c>
      <c r="CX416" s="65">
        <v>7119.8834710000001</v>
      </c>
      <c r="CY416" s="65">
        <v>6102.7572609999997</v>
      </c>
      <c r="CZ416" s="65">
        <v>4475.3553250000004</v>
      </c>
      <c r="DA416" s="65">
        <v>5085.6310510000003</v>
      </c>
      <c r="DB416" s="65">
        <v>4852.7595149999997</v>
      </c>
      <c r="DC416" s="65">
        <v>6102.7572609999997</v>
      </c>
      <c r="DD416" s="65">
        <v>4475.3553250000004</v>
      </c>
      <c r="DE416" s="65">
        <v>5085.6310510000003</v>
      </c>
      <c r="DG416" s="65">
        <v>6102.7572609999997</v>
      </c>
      <c r="DH416" s="65">
        <v>4475.3553250000004</v>
      </c>
      <c r="DI416" s="65">
        <v>5085.6310510000003</v>
      </c>
      <c r="DJ416" s="65">
        <v>7119.8834710000001</v>
      </c>
      <c r="DK416" s="65">
        <v>6102.7572609999997</v>
      </c>
      <c r="DL416" s="65">
        <v>4475.3553250000004</v>
      </c>
      <c r="DM416" s="65">
        <v>5085.6310510000003</v>
      </c>
      <c r="DN416" s="65">
        <v>7119.8834710000001</v>
      </c>
      <c r="DO416" s="65">
        <v>6102.7572609999997</v>
      </c>
      <c r="DP416" s="65">
        <v>4475.3553250000004</v>
      </c>
      <c r="DQ416" s="65">
        <v>5085.6310510000003</v>
      </c>
      <c r="DR416" s="65">
        <v>7119.8834710000001</v>
      </c>
      <c r="DS416" s="65">
        <v>6102.7572609999997</v>
      </c>
      <c r="DT416" s="65">
        <v>4475.3553250000004</v>
      </c>
      <c r="DU416" s="65">
        <v>5085.6310510000003</v>
      </c>
      <c r="DV416" s="65">
        <v>5886.4614590000001</v>
      </c>
      <c r="DW416" s="65">
        <v>6102.7572609999997</v>
      </c>
      <c r="DX416" s="65">
        <v>4475.3553250000004</v>
      </c>
      <c r="DY416" s="65">
        <v>5085.6310510000003</v>
      </c>
      <c r="DZ416" s="65">
        <v>7119.8834710000001</v>
      </c>
      <c r="EA416" s="65">
        <v>6102.7572609999997</v>
      </c>
      <c r="EB416" s="65">
        <v>4475.3553250000004</v>
      </c>
      <c r="EC416" s="65">
        <v>5085.6310510000003</v>
      </c>
      <c r="ED416" s="65">
        <v>7119.8834710000001</v>
      </c>
      <c r="EE416" s="65">
        <v>6102.7572609999997</v>
      </c>
      <c r="EF416" s="65">
        <v>4475.3553250000004</v>
      </c>
      <c r="EG416" s="65">
        <v>5085.6310510000003</v>
      </c>
      <c r="EH416" s="65">
        <v>7119.8834710000001</v>
      </c>
      <c r="EI416" s="65">
        <v>6102.7572609999997</v>
      </c>
      <c r="EJ416" s="65">
        <v>4475.3553250000004</v>
      </c>
      <c r="EK416" s="65">
        <v>5085.6310510000003</v>
      </c>
      <c r="EL416" s="65">
        <v>7119.8834710000001</v>
      </c>
      <c r="EM416" s="65">
        <v>6102.7572609999997</v>
      </c>
      <c r="EN416" s="65">
        <v>4475.3553250000004</v>
      </c>
      <c r="EO416" s="65">
        <v>5085.6310510000003</v>
      </c>
      <c r="EP416" s="65">
        <v>7119.8834710000001</v>
      </c>
      <c r="EQ416" s="65">
        <v>5882.3410279999998</v>
      </c>
      <c r="ER416" s="65">
        <v>4475.3553250000004</v>
      </c>
      <c r="ES416" s="65">
        <v>5085.6310510000003</v>
      </c>
      <c r="ET416" s="65">
        <v>7119.8834710000001</v>
      </c>
      <c r="EU416" s="65">
        <v>6102.7572609999997</v>
      </c>
      <c r="EV416" s="65">
        <v>4475.3553250000004</v>
      </c>
      <c r="EW416" s="65">
        <v>5085.6310510000003</v>
      </c>
      <c r="EX416" s="65">
        <v>6924.1357900000003</v>
      </c>
      <c r="EY416" s="65">
        <v>6102.7572609999997</v>
      </c>
      <c r="EZ416" s="65">
        <v>4475.3553250000004</v>
      </c>
      <c r="FA416" s="65">
        <v>5085.6310510000003</v>
      </c>
      <c r="FB416" s="65">
        <v>2145.3582500000002</v>
      </c>
      <c r="FC416" s="65">
        <v>6102.7572609999997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0</v>
      </c>
      <c r="AU425" s="65">
        <v>765.27852970000004</v>
      </c>
      <c r="AV425" s="65">
        <v>1950.84835</v>
      </c>
      <c r="AW425" s="65">
        <v>0</v>
      </c>
      <c r="AX425" s="65">
        <v>3103.6223759999998</v>
      </c>
      <c r="AY425" s="65">
        <v>2660.2477509999999</v>
      </c>
      <c r="AZ425" s="65">
        <v>2462.454311</v>
      </c>
      <c r="BA425" s="65">
        <v>2798.2435359999999</v>
      </c>
      <c r="BB425" s="65">
        <v>3917.5409500000001</v>
      </c>
      <c r="BC425" s="65">
        <v>3357.8922429999998</v>
      </c>
      <c r="BD425" s="65">
        <v>4336.5930040000003</v>
      </c>
      <c r="BE425" s="65">
        <v>4927.9465950000003</v>
      </c>
      <c r="BF425" s="65">
        <v>6899.1252329999998</v>
      </c>
      <c r="BG425" s="65">
        <v>5913.535914</v>
      </c>
      <c r="BH425" s="65">
        <v>4475.3553250000004</v>
      </c>
      <c r="BI425" s="65">
        <v>5085.6310510000003</v>
      </c>
      <c r="BJ425" s="65">
        <v>7119.8834710000001</v>
      </c>
      <c r="BK425" s="65">
        <v>6102.7572609999997</v>
      </c>
      <c r="BL425" s="65">
        <v>4475.3553250000004</v>
      </c>
      <c r="BM425" s="65">
        <v>5085.6310510000003</v>
      </c>
      <c r="BN425" s="65">
        <v>7119.8834710000001</v>
      </c>
      <c r="BO425" s="65">
        <v>6102.7572609999997</v>
      </c>
      <c r="BP425" s="65">
        <v>4475.3553250000004</v>
      </c>
      <c r="BQ425" s="65">
        <v>5085.6310510000003</v>
      </c>
      <c r="BR425" s="65">
        <v>7119.8834710000001</v>
      </c>
      <c r="BS425" s="65">
        <v>6102.7572609999997</v>
      </c>
      <c r="BT425" s="65">
        <v>4475.3553250000004</v>
      </c>
      <c r="BU425" s="65">
        <v>5085.6310510000003</v>
      </c>
      <c r="BV425" s="65">
        <v>7119.8834710000001</v>
      </c>
      <c r="BW425" s="65">
        <v>6102.7572609999997</v>
      </c>
      <c r="BX425" s="65">
        <v>4475.3553250000004</v>
      </c>
      <c r="BY425" s="65">
        <v>5085.6310510000003</v>
      </c>
      <c r="BZ425" s="65">
        <v>7119.8834710000001</v>
      </c>
      <c r="CA425" s="65">
        <v>6102.7572609999997</v>
      </c>
      <c r="CB425" s="65">
        <v>4475.3553250000004</v>
      </c>
      <c r="CC425" s="65">
        <v>5085.6310510000003</v>
      </c>
      <c r="CD425" s="65">
        <v>7119.8834710000001</v>
      </c>
      <c r="CE425" s="65">
        <v>6102.7572609999997</v>
      </c>
      <c r="CF425" s="65">
        <v>4475.3553250000004</v>
      </c>
      <c r="CG425" s="65">
        <v>5085.6310510000003</v>
      </c>
      <c r="CH425" s="65">
        <v>7119.8834710000001</v>
      </c>
      <c r="CI425" s="65">
        <v>6102.7572609999997</v>
      </c>
      <c r="CJ425" s="65">
        <v>4475.3553250000004</v>
      </c>
      <c r="CK425" s="65">
        <v>5085.6310510000003</v>
      </c>
      <c r="CL425" s="65">
        <v>7119.8834710000001</v>
      </c>
      <c r="CM425" s="65">
        <v>6102.7572609999997</v>
      </c>
      <c r="CN425" s="65">
        <v>4475.3553250000004</v>
      </c>
      <c r="CO425" s="65">
        <v>5085.6310510000003</v>
      </c>
      <c r="CP425" s="65">
        <v>7119.8834710000001</v>
      </c>
      <c r="CQ425" s="65">
        <v>6102.7572609999997</v>
      </c>
      <c r="CR425" s="65">
        <v>4475.3553250000004</v>
      </c>
      <c r="CS425" s="65">
        <v>5085.6310510000003</v>
      </c>
      <c r="CT425" s="65">
        <v>7119.8834710000001</v>
      </c>
      <c r="CU425" s="65">
        <v>6102.7572609999997</v>
      </c>
      <c r="CV425" s="65">
        <v>4475.3553250000004</v>
      </c>
      <c r="CW425" s="65">
        <v>5085.6310510000003</v>
      </c>
      <c r="CX425" s="65">
        <v>7119.8834710000001</v>
      </c>
      <c r="CY425" s="65">
        <v>6102.7572609999997</v>
      </c>
      <c r="CZ425" s="65">
        <v>4475.3553250000004</v>
      </c>
      <c r="DA425" s="65">
        <v>5085.6310510000003</v>
      </c>
      <c r="DB425" s="65">
        <v>4852.7595149999997</v>
      </c>
      <c r="DC425" s="65">
        <v>6102.7572609999997</v>
      </c>
      <c r="DD425" s="65">
        <v>4475.3553250000004</v>
      </c>
      <c r="DE425" s="65">
        <v>5085.6310510000003</v>
      </c>
      <c r="DF425" s="65">
        <v>0</v>
      </c>
      <c r="DG425" s="65">
        <v>6102.7572609999997</v>
      </c>
      <c r="DH425" s="65">
        <v>4475.3553250000004</v>
      </c>
      <c r="DI425" s="65">
        <v>5085.6310510000003</v>
      </c>
      <c r="DJ425" s="65">
        <v>7119.8834710000001</v>
      </c>
      <c r="DK425" s="65">
        <v>6102.7572609999997</v>
      </c>
      <c r="DL425" s="65">
        <v>4475.3553250000004</v>
      </c>
      <c r="DM425" s="65">
        <v>5085.6310510000003</v>
      </c>
      <c r="DN425" s="65">
        <v>7119.8834710000001</v>
      </c>
      <c r="DO425" s="65">
        <v>6102.7572609999997</v>
      </c>
      <c r="DP425" s="65">
        <v>4475.3553250000004</v>
      </c>
      <c r="DQ425" s="65">
        <v>5085.6310510000003</v>
      </c>
      <c r="DR425" s="65">
        <v>7119.8834710000001</v>
      </c>
      <c r="DS425" s="65">
        <v>6102.7572609999997</v>
      </c>
      <c r="DT425" s="65">
        <v>4475.3553250000004</v>
      </c>
      <c r="DU425" s="65">
        <v>5085.6310510000003</v>
      </c>
      <c r="DV425" s="65">
        <v>5886.4614590000001</v>
      </c>
      <c r="DW425" s="65">
        <v>6102.7572609999997</v>
      </c>
      <c r="DX425" s="65">
        <v>4475.3553250000004</v>
      </c>
      <c r="DY425" s="65">
        <v>5085.6310510000003</v>
      </c>
      <c r="DZ425" s="65">
        <v>7119.8834710000001</v>
      </c>
      <c r="EA425" s="65">
        <v>6102.7572609999997</v>
      </c>
      <c r="EB425" s="65">
        <v>4475.3553250000004</v>
      </c>
      <c r="EC425" s="65">
        <v>5085.6310510000003</v>
      </c>
      <c r="ED425" s="65">
        <v>7119.8834710000001</v>
      </c>
      <c r="EE425" s="65">
        <v>6102.7572609999997</v>
      </c>
      <c r="EF425" s="65">
        <v>4475.3553250000004</v>
      </c>
      <c r="EG425" s="65">
        <v>5085.6310510000003</v>
      </c>
      <c r="EH425" s="65">
        <v>7119.8834710000001</v>
      </c>
      <c r="EI425" s="65">
        <v>6102.7572609999997</v>
      </c>
      <c r="EJ425" s="65">
        <v>4475.3553250000004</v>
      </c>
      <c r="EK425" s="65">
        <v>5085.6310510000003</v>
      </c>
      <c r="EL425" s="65">
        <v>7119.8834710000001</v>
      </c>
      <c r="EM425" s="65">
        <v>6102.7572609999997</v>
      </c>
      <c r="EN425" s="65">
        <v>4475.3553250000004</v>
      </c>
      <c r="EO425" s="65">
        <v>5085.6310510000003</v>
      </c>
      <c r="EP425" s="65">
        <v>7119.8834710000001</v>
      </c>
      <c r="EQ425" s="65">
        <v>5882.3410279999998</v>
      </c>
      <c r="ER425" s="65">
        <v>4475.3553250000004</v>
      </c>
      <c r="ES425" s="65">
        <v>5085.6310510000003</v>
      </c>
      <c r="ET425" s="65">
        <v>7119.8834710000001</v>
      </c>
      <c r="EU425" s="65">
        <v>6102.7572609999997</v>
      </c>
      <c r="EV425" s="65">
        <v>4475.3553250000004</v>
      </c>
      <c r="EW425" s="65">
        <v>5085.6310510000003</v>
      </c>
      <c r="EX425" s="65">
        <v>6924.1357900000003</v>
      </c>
      <c r="EY425" s="65">
        <v>6102.7572609999997</v>
      </c>
      <c r="EZ425" s="65">
        <v>4475.3553250000004</v>
      </c>
      <c r="FA425" s="65">
        <v>5085.6310510000003</v>
      </c>
      <c r="FB425" s="65">
        <v>2145.3582500000002</v>
      </c>
      <c r="FC425" s="65">
        <v>6102.7572609999997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1570.5366750000001</v>
      </c>
      <c r="BY440" s="65">
        <v>1784.700767</v>
      </c>
      <c r="BZ440" s="65">
        <v>2498.5810740000002</v>
      </c>
      <c r="CA440" s="65">
        <v>2141.6409210000002</v>
      </c>
      <c r="CB440" s="65">
        <v>2430.1407290000002</v>
      </c>
      <c r="CC440" s="65">
        <v>2761.5235560000001</v>
      </c>
      <c r="CD440" s="65">
        <v>3866.132979</v>
      </c>
      <c r="CE440" s="65">
        <v>3313.8282669999999</v>
      </c>
      <c r="CF440" s="65">
        <v>3261.3448109999999</v>
      </c>
      <c r="CG440" s="65">
        <v>3706.0736489999999</v>
      </c>
      <c r="CH440" s="65">
        <v>5188.5031090000002</v>
      </c>
      <c r="CI440" s="65">
        <v>4447.2883789999996</v>
      </c>
      <c r="CJ440" s="65">
        <v>4817.9436009999999</v>
      </c>
      <c r="CK440" s="65">
        <v>5474.9359100000001</v>
      </c>
      <c r="CL440" s="65">
        <v>7664.9102739999998</v>
      </c>
      <c r="CM440" s="65">
        <v>6569.923092</v>
      </c>
      <c r="CN440" s="65">
        <v>6563.7730570000003</v>
      </c>
      <c r="CO440" s="65">
        <v>7458.83302</v>
      </c>
      <c r="CP440" s="65">
        <v>10442.36623</v>
      </c>
      <c r="CQ440" s="65">
        <v>8950.5996230000001</v>
      </c>
      <c r="CR440" s="65">
        <v>8197.2317060000005</v>
      </c>
      <c r="CS440" s="65">
        <v>9315.0360290000008</v>
      </c>
      <c r="CT440" s="65">
        <v>13041.050440000001</v>
      </c>
      <c r="CU440" s="65">
        <v>11178.043240000001</v>
      </c>
      <c r="CV440" s="65">
        <v>9640.7501009999996</v>
      </c>
      <c r="CW440" s="65">
        <v>10498.68412</v>
      </c>
      <c r="CX440" s="65">
        <v>15337.556979999999</v>
      </c>
      <c r="CY440" s="65">
        <v>13146.47741</v>
      </c>
      <c r="CZ440" s="65">
        <v>10579.83411</v>
      </c>
      <c r="DA440" s="65">
        <v>12022.538769999999</v>
      </c>
      <c r="DB440" s="65">
        <v>16831.554270000001</v>
      </c>
      <c r="DC440" s="65">
        <v>14427.04652</v>
      </c>
      <c r="DD440" s="65">
        <v>10925.157660000001</v>
      </c>
      <c r="DE440" s="65">
        <v>12414.951880000001</v>
      </c>
      <c r="DF440" s="65">
        <v>17380.932639999999</v>
      </c>
      <c r="DG440" s="65">
        <v>14897.94226</v>
      </c>
      <c r="DH440" s="65">
        <v>10925.157660000001</v>
      </c>
      <c r="DI440" s="65">
        <v>12414.951880000001</v>
      </c>
      <c r="DJ440" s="65">
        <v>17380.932639999999</v>
      </c>
      <c r="DK440" s="65">
        <v>14897.94226</v>
      </c>
      <c r="DL440" s="65">
        <v>10925.157660000001</v>
      </c>
      <c r="DM440" s="65">
        <v>12414.951880000001</v>
      </c>
      <c r="DN440" s="65">
        <v>14092.93325</v>
      </c>
      <c r="DO440" s="65">
        <v>14897.94226</v>
      </c>
      <c r="DP440" s="65">
        <v>10925.157660000001</v>
      </c>
      <c r="DQ440" s="65">
        <v>12414.951880000001</v>
      </c>
      <c r="DR440" s="65">
        <v>17380.932639999999</v>
      </c>
      <c r="DS440" s="65">
        <v>14897.94226</v>
      </c>
      <c r="DT440" s="65">
        <v>10925.157660000001</v>
      </c>
      <c r="DU440" s="65">
        <v>12414.951880000001</v>
      </c>
      <c r="DV440" s="65">
        <v>17380.932639999999</v>
      </c>
      <c r="DW440" s="65">
        <v>14897.94226</v>
      </c>
      <c r="DX440" s="65">
        <v>10925.157660000001</v>
      </c>
      <c r="DY440" s="65">
        <v>12414.951880000001</v>
      </c>
      <c r="DZ440" s="65">
        <v>17380.932639999999</v>
      </c>
      <c r="EA440" s="65">
        <v>14897.94226</v>
      </c>
      <c r="EB440" s="65">
        <v>10925.157660000001</v>
      </c>
      <c r="EC440" s="65">
        <v>12002.14306</v>
      </c>
      <c r="ED440" s="65">
        <v>17380.932639999999</v>
      </c>
      <c r="EE440" s="65">
        <v>14897.94226</v>
      </c>
      <c r="EF440" s="65">
        <v>10925.157660000001</v>
      </c>
      <c r="EG440" s="65">
        <v>12414.951880000001</v>
      </c>
      <c r="EH440" s="65">
        <v>17380.932639999999</v>
      </c>
      <c r="EI440" s="65">
        <v>14897.94226</v>
      </c>
      <c r="EJ440" s="65">
        <v>10925.157660000001</v>
      </c>
      <c r="EK440" s="65">
        <v>12414.951880000001</v>
      </c>
      <c r="EL440" s="65">
        <v>15143.596729999999</v>
      </c>
      <c r="EM440" s="65">
        <v>14897.94226</v>
      </c>
      <c r="EN440" s="65">
        <v>10925.157660000001</v>
      </c>
      <c r="EO440" s="65">
        <v>12414.951880000001</v>
      </c>
      <c r="EP440" s="65">
        <v>17380.932639999999</v>
      </c>
      <c r="EQ440" s="65">
        <v>14897.94226</v>
      </c>
      <c r="ER440" s="65">
        <v>10925.157660000001</v>
      </c>
      <c r="ES440" s="65">
        <v>12414.951880000001</v>
      </c>
      <c r="ET440" s="65">
        <v>17380.932639999999</v>
      </c>
      <c r="EU440" s="65">
        <v>14897.94226</v>
      </c>
      <c r="EV440" s="65">
        <v>10925.157660000001</v>
      </c>
      <c r="EW440" s="65">
        <v>12414.951880000001</v>
      </c>
      <c r="EX440" s="65">
        <v>17380.932639999999</v>
      </c>
      <c r="EY440" s="65">
        <v>14897.94226</v>
      </c>
      <c r="EZ440" s="65">
        <v>10925.157660000001</v>
      </c>
      <c r="FA440" s="65">
        <v>12414.951880000001</v>
      </c>
      <c r="FB440" s="65">
        <v>17380.932639999999</v>
      </c>
      <c r="FC440" s="65">
        <v>14897.94226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1570.5366750000001</v>
      </c>
      <c r="BY449" s="65">
        <v>1784.700767</v>
      </c>
      <c r="BZ449" s="65">
        <v>2498.5810740000002</v>
      </c>
      <c r="CA449" s="65">
        <v>2141.6409210000002</v>
      </c>
      <c r="CB449" s="65">
        <v>2430.1407290000002</v>
      </c>
      <c r="CC449" s="65">
        <v>2761.5235560000001</v>
      </c>
      <c r="CD449" s="65">
        <v>3866.132979</v>
      </c>
      <c r="CE449" s="65">
        <v>3313.8282669999999</v>
      </c>
      <c r="CF449" s="65">
        <v>3261.3448109999999</v>
      </c>
      <c r="CG449" s="65">
        <v>3706.0736489999999</v>
      </c>
      <c r="CH449" s="65">
        <v>5188.5031090000002</v>
      </c>
      <c r="CI449" s="65">
        <v>4447.2883789999996</v>
      </c>
      <c r="CJ449" s="65">
        <v>4817.9436009999999</v>
      </c>
      <c r="CK449" s="65">
        <v>5474.9359100000001</v>
      </c>
      <c r="CL449" s="65">
        <v>7664.9102739999998</v>
      </c>
      <c r="CM449" s="65">
        <v>6569.923092</v>
      </c>
      <c r="CN449" s="65">
        <v>6563.7730570000003</v>
      </c>
      <c r="CO449" s="65">
        <v>7458.83302</v>
      </c>
      <c r="CP449" s="65">
        <v>10442.36623</v>
      </c>
      <c r="CQ449" s="65">
        <v>8950.5996230000001</v>
      </c>
      <c r="CR449" s="65">
        <v>8197.2317060000005</v>
      </c>
      <c r="CS449" s="65">
        <v>9315.0360290000008</v>
      </c>
      <c r="CT449" s="65">
        <v>13041.050440000001</v>
      </c>
      <c r="CU449" s="65">
        <v>11178.043240000001</v>
      </c>
      <c r="CV449" s="65">
        <v>9640.7501009999996</v>
      </c>
      <c r="CW449" s="65">
        <v>10498.68412</v>
      </c>
      <c r="CX449" s="65">
        <v>15337.556979999999</v>
      </c>
      <c r="CY449" s="65">
        <v>13146.47741</v>
      </c>
      <c r="CZ449" s="65">
        <v>10579.83411</v>
      </c>
      <c r="DA449" s="65">
        <v>12022.538769999999</v>
      </c>
      <c r="DB449" s="65">
        <v>16831.554270000001</v>
      </c>
      <c r="DC449" s="65">
        <v>14427.04652</v>
      </c>
      <c r="DD449" s="65">
        <v>10925.157660000001</v>
      </c>
      <c r="DE449" s="65">
        <v>12414.951880000001</v>
      </c>
      <c r="DF449" s="65">
        <v>17380.932639999999</v>
      </c>
      <c r="DG449" s="65">
        <v>14897.94226</v>
      </c>
      <c r="DH449" s="65">
        <v>10925.157660000001</v>
      </c>
      <c r="DI449" s="65">
        <v>12414.951880000001</v>
      </c>
      <c r="DJ449" s="65">
        <v>17380.932639999999</v>
      </c>
      <c r="DK449" s="65">
        <v>14897.94226</v>
      </c>
      <c r="DL449" s="65">
        <v>10925.157660000001</v>
      </c>
      <c r="DM449" s="65">
        <v>12414.951880000001</v>
      </c>
      <c r="DN449" s="65">
        <v>14092.93325</v>
      </c>
      <c r="DO449" s="65">
        <v>14897.94226</v>
      </c>
      <c r="DP449" s="65">
        <v>10925.157660000001</v>
      </c>
      <c r="DQ449" s="65">
        <v>12414.951880000001</v>
      </c>
      <c r="DR449" s="65">
        <v>17380.932639999999</v>
      </c>
      <c r="DS449" s="65">
        <v>14897.94226</v>
      </c>
      <c r="DT449" s="65">
        <v>10925.157660000001</v>
      </c>
      <c r="DU449" s="65">
        <v>12414.951880000001</v>
      </c>
      <c r="DV449" s="65">
        <v>17380.932639999999</v>
      </c>
      <c r="DW449" s="65">
        <v>14897.94226</v>
      </c>
      <c r="DX449" s="65">
        <v>10925.157660000001</v>
      </c>
      <c r="DY449" s="65">
        <v>12414.951880000001</v>
      </c>
      <c r="DZ449" s="65">
        <v>17380.932639999999</v>
      </c>
      <c r="EA449" s="65">
        <v>14897.94226</v>
      </c>
      <c r="EB449" s="65">
        <v>10925.157660000001</v>
      </c>
      <c r="EC449" s="65">
        <v>12002.14306</v>
      </c>
      <c r="ED449" s="65">
        <v>17380.932639999999</v>
      </c>
      <c r="EE449" s="65">
        <v>14897.94226</v>
      </c>
      <c r="EF449" s="65">
        <v>10925.157660000001</v>
      </c>
      <c r="EG449" s="65">
        <v>12414.951880000001</v>
      </c>
      <c r="EH449" s="65">
        <v>17380.932639999999</v>
      </c>
      <c r="EI449" s="65">
        <v>14897.94226</v>
      </c>
      <c r="EJ449" s="65">
        <v>10925.157660000001</v>
      </c>
      <c r="EK449" s="65">
        <v>12414.951880000001</v>
      </c>
      <c r="EL449" s="65">
        <v>15143.596729999999</v>
      </c>
      <c r="EM449" s="65">
        <v>14897.94226</v>
      </c>
      <c r="EN449" s="65">
        <v>10925.157660000001</v>
      </c>
      <c r="EO449" s="65">
        <v>12414.951880000001</v>
      </c>
      <c r="EP449" s="65">
        <v>17380.932639999999</v>
      </c>
      <c r="EQ449" s="65">
        <v>14897.94226</v>
      </c>
      <c r="ER449" s="65">
        <v>10925.157660000001</v>
      </c>
      <c r="ES449" s="65">
        <v>12414.951880000001</v>
      </c>
      <c r="ET449" s="65">
        <v>17380.932639999999</v>
      </c>
      <c r="EU449" s="65">
        <v>14897.94226</v>
      </c>
      <c r="EV449" s="65">
        <v>10925.157660000001</v>
      </c>
      <c r="EW449" s="65">
        <v>12414.951880000001</v>
      </c>
      <c r="EX449" s="65">
        <v>17380.932639999999</v>
      </c>
      <c r="EY449" s="65">
        <v>14897.94226</v>
      </c>
      <c r="EZ449" s="65">
        <v>10925.157660000001</v>
      </c>
      <c r="FA449" s="65">
        <v>12414.951880000001</v>
      </c>
      <c r="FB449" s="65">
        <v>17380.932639999999</v>
      </c>
      <c r="FC449" s="65">
        <v>14897.94226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3394.5638920000001</v>
      </c>
      <c r="DM464" s="65">
        <v>3857.4589679999999</v>
      </c>
      <c r="DN464" s="65">
        <v>5400.4425549999996</v>
      </c>
      <c r="DO464" s="65">
        <v>4628.9507620000004</v>
      </c>
      <c r="DP464" s="65">
        <v>4366.04583</v>
      </c>
      <c r="DQ464" s="65">
        <v>4961.4157160000004</v>
      </c>
      <c r="DR464" s="65">
        <v>6945.9820019999997</v>
      </c>
      <c r="DS464" s="65">
        <v>5953.6988590000001</v>
      </c>
      <c r="DT464" s="65">
        <v>5145.9648960000004</v>
      </c>
      <c r="DU464" s="65">
        <v>5847.6873820000001</v>
      </c>
      <c r="DV464" s="65">
        <v>8186.7623350000003</v>
      </c>
      <c r="DW464" s="65">
        <v>7017.2248579999996</v>
      </c>
      <c r="DX464" s="65">
        <v>5931.7087499999998</v>
      </c>
      <c r="DY464" s="65">
        <v>6740.578125</v>
      </c>
      <c r="DZ464" s="65">
        <v>9436.8093759999992</v>
      </c>
      <c r="EA464" s="65">
        <v>8088.6937500000004</v>
      </c>
      <c r="EB464" s="65">
        <v>6733.2195350000002</v>
      </c>
      <c r="EC464" s="65">
        <v>7651.385835</v>
      </c>
      <c r="ED464" s="65">
        <v>10711.94017</v>
      </c>
      <c r="EE464" s="65">
        <v>9181.6630019999993</v>
      </c>
      <c r="EF464" s="65">
        <v>7732.7696649999998</v>
      </c>
      <c r="EG464" s="65">
        <v>8787.2382560000005</v>
      </c>
      <c r="EH464" s="65">
        <v>12302.13356</v>
      </c>
      <c r="EI464" s="65">
        <v>10544.68591</v>
      </c>
      <c r="EJ464" s="65">
        <v>8618.8294409999999</v>
      </c>
      <c r="EK464" s="65">
        <v>9794.1243649999997</v>
      </c>
      <c r="EL464" s="65">
        <v>13711.77411</v>
      </c>
      <c r="EM464" s="65">
        <v>11752.94924</v>
      </c>
      <c r="EN464" s="65">
        <v>9495.4470930000007</v>
      </c>
      <c r="EO464" s="65">
        <v>10790.280790000001</v>
      </c>
      <c r="EP464" s="65">
        <v>15106.393099999999</v>
      </c>
      <c r="EQ464" s="65">
        <v>12948.336950000001</v>
      </c>
      <c r="ER464" s="65">
        <v>10731.025180000001</v>
      </c>
      <c r="ES464" s="65">
        <v>12194.346799999999</v>
      </c>
      <c r="ET464" s="65">
        <v>17072.085520000001</v>
      </c>
      <c r="EU464" s="65">
        <v>14633.21616</v>
      </c>
      <c r="EV464" s="65">
        <v>12007.792380000001</v>
      </c>
      <c r="EW464" s="65">
        <v>13645.21861</v>
      </c>
      <c r="EX464" s="65">
        <v>19103.306049999999</v>
      </c>
      <c r="EY464" s="65">
        <v>16374.26233</v>
      </c>
      <c r="EZ464" s="65">
        <v>12488.31972</v>
      </c>
      <c r="FA464" s="65">
        <v>14191.27241</v>
      </c>
      <c r="FB464" s="65">
        <v>19867.781370000001</v>
      </c>
      <c r="FC464" s="65">
        <v>17029.526890000001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3394.5638920000001</v>
      </c>
      <c r="DM473" s="65">
        <v>3857.4589679999999</v>
      </c>
      <c r="DN473" s="65">
        <v>5400.4425549999996</v>
      </c>
      <c r="DO473" s="65">
        <v>4628.9507620000004</v>
      </c>
      <c r="DP473" s="65">
        <v>4366.04583</v>
      </c>
      <c r="DQ473" s="65">
        <v>4961.4157160000004</v>
      </c>
      <c r="DR473" s="65">
        <v>6945.9820019999997</v>
      </c>
      <c r="DS473" s="65">
        <v>5953.6988590000001</v>
      </c>
      <c r="DT473" s="65">
        <v>5145.9648960000004</v>
      </c>
      <c r="DU473" s="65">
        <v>5847.6873820000001</v>
      </c>
      <c r="DV473" s="65">
        <v>8186.7623350000003</v>
      </c>
      <c r="DW473" s="65">
        <v>7017.2248579999996</v>
      </c>
      <c r="DX473" s="65">
        <v>5931.7087499999998</v>
      </c>
      <c r="DY473" s="65">
        <v>6740.578125</v>
      </c>
      <c r="DZ473" s="65">
        <v>9436.8093759999992</v>
      </c>
      <c r="EA473" s="65">
        <v>8088.6937500000004</v>
      </c>
      <c r="EB473" s="65">
        <v>6733.2195350000002</v>
      </c>
      <c r="EC473" s="65">
        <v>7651.385835</v>
      </c>
      <c r="ED473" s="65">
        <v>10711.94017</v>
      </c>
      <c r="EE473" s="65">
        <v>9181.6630019999993</v>
      </c>
      <c r="EF473" s="65">
        <v>7732.7696649999998</v>
      </c>
      <c r="EG473" s="65">
        <v>8787.2382560000005</v>
      </c>
      <c r="EH473" s="65">
        <v>12302.13356</v>
      </c>
      <c r="EI473" s="65">
        <v>10544.68591</v>
      </c>
      <c r="EJ473" s="65">
        <v>8618.8294409999999</v>
      </c>
      <c r="EK473" s="65">
        <v>9794.1243649999997</v>
      </c>
      <c r="EL473" s="65">
        <v>13711.77411</v>
      </c>
      <c r="EM473" s="65">
        <v>11752.94924</v>
      </c>
      <c r="EN473" s="65">
        <v>9495.4470930000007</v>
      </c>
      <c r="EO473" s="65">
        <v>10790.280790000001</v>
      </c>
      <c r="EP473" s="65">
        <v>15106.393099999999</v>
      </c>
      <c r="EQ473" s="65">
        <v>12948.336950000001</v>
      </c>
      <c r="ER473" s="65">
        <v>10731.025180000001</v>
      </c>
      <c r="ES473" s="65">
        <v>12194.346799999999</v>
      </c>
      <c r="ET473" s="65">
        <v>17072.085520000001</v>
      </c>
      <c r="EU473" s="65">
        <v>14633.21616</v>
      </c>
      <c r="EV473" s="65">
        <v>12007.792380000001</v>
      </c>
      <c r="EW473" s="65">
        <v>13645.21861</v>
      </c>
      <c r="EX473" s="65">
        <v>19103.306049999999</v>
      </c>
      <c r="EY473" s="65">
        <v>16374.26233</v>
      </c>
      <c r="EZ473" s="65">
        <v>12488.31972</v>
      </c>
      <c r="FA473" s="65">
        <v>14191.27241</v>
      </c>
      <c r="FB473" s="65">
        <v>19867.781370000001</v>
      </c>
      <c r="FC473" s="65">
        <v>17029.526890000001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1307.0565899999999</v>
      </c>
      <c r="BY642" s="65">
        <v>1307.0565899999999</v>
      </c>
      <c r="BZ642" s="65">
        <v>1307.0565899999999</v>
      </c>
      <c r="CA642" s="65">
        <v>1307.0565899999999</v>
      </c>
      <c r="CB642" s="65">
        <v>3481.2513899999999</v>
      </c>
      <c r="CC642" s="65">
        <v>3481.2513899999999</v>
      </c>
      <c r="CD642" s="65">
        <v>3481.2513899999999</v>
      </c>
      <c r="CE642" s="65">
        <v>3481.2513899999999</v>
      </c>
      <c r="CF642" s="65">
        <v>4421.1482969999997</v>
      </c>
      <c r="CG642" s="65">
        <v>4421.1482969999997</v>
      </c>
      <c r="CH642" s="65">
        <v>4421.1482969999997</v>
      </c>
      <c r="CI642" s="65">
        <v>4421.1482969999997</v>
      </c>
      <c r="CJ642" s="65">
        <v>4835.0048409999999</v>
      </c>
      <c r="CK642" s="65">
        <v>4835.0048409999999</v>
      </c>
      <c r="CL642" s="65">
        <v>4835.0048409999999</v>
      </c>
      <c r="CM642" s="65">
        <v>4835.0048409999999</v>
      </c>
      <c r="CN642" s="65">
        <v>4835.0048409999999</v>
      </c>
      <c r="CO642" s="65">
        <v>4835.0048409999999</v>
      </c>
      <c r="CP642" s="65">
        <v>4835.0048409999999</v>
      </c>
      <c r="CQ642" s="65">
        <v>4835.0048409999999</v>
      </c>
      <c r="CR642" s="65">
        <v>7021.4855429999998</v>
      </c>
      <c r="CS642" s="65">
        <v>7021.4855429999998</v>
      </c>
      <c r="CT642" s="65">
        <v>7021.4855429999998</v>
      </c>
      <c r="CU642" s="65">
        <v>7021.4855429999998</v>
      </c>
      <c r="CV642" s="65">
        <v>7021.4855429999998</v>
      </c>
      <c r="CW642" s="65">
        <v>7021.4855429999998</v>
      </c>
      <c r="CX642" s="65">
        <v>7021.4855429999998</v>
      </c>
      <c r="CY642" s="65">
        <v>7021.4855429999998</v>
      </c>
      <c r="CZ642" s="65">
        <v>7409.8975909999999</v>
      </c>
      <c r="DA642" s="65">
        <v>7409.8975909999999</v>
      </c>
      <c r="DB642" s="65">
        <v>7409.8975909999999</v>
      </c>
      <c r="DC642" s="65">
        <v>7409.8975909999999</v>
      </c>
      <c r="DD642" s="65">
        <v>7440.5182320000004</v>
      </c>
      <c r="DE642" s="65">
        <v>7440.5182320000004</v>
      </c>
      <c r="DF642" s="65">
        <v>7440.5182320000004</v>
      </c>
      <c r="DG642" s="65">
        <v>7440.5182320000004</v>
      </c>
      <c r="DH642" s="65">
        <v>8197.2834320000002</v>
      </c>
      <c r="DI642" s="65">
        <v>8197.2834320000002</v>
      </c>
      <c r="DJ642" s="65">
        <v>8197.2834320000002</v>
      </c>
      <c r="DK642" s="65">
        <v>8197.2834320000002</v>
      </c>
      <c r="DL642" s="65">
        <v>8197.2834320000002</v>
      </c>
      <c r="DM642" s="65">
        <v>8197.2834320000002</v>
      </c>
      <c r="DN642" s="65">
        <v>8197.2834320000002</v>
      </c>
      <c r="DO642" s="65">
        <v>8197.2834320000002</v>
      </c>
      <c r="DP642" s="65">
        <v>10058.457630000001</v>
      </c>
      <c r="DQ642" s="65">
        <v>10058.457630000001</v>
      </c>
      <c r="DR642" s="65">
        <v>10058.457630000001</v>
      </c>
      <c r="DS642" s="65">
        <v>10058.457630000001</v>
      </c>
      <c r="DT642" s="65">
        <v>10058.457630000001</v>
      </c>
      <c r="DU642" s="65">
        <v>10058.457630000001</v>
      </c>
      <c r="DV642" s="65">
        <v>10058.457630000001</v>
      </c>
      <c r="DW642" s="65">
        <v>10058.457630000001</v>
      </c>
      <c r="DX642" s="65">
        <v>12166.292090000001</v>
      </c>
      <c r="DY642" s="65">
        <v>12166.292090000001</v>
      </c>
      <c r="DZ642" s="65">
        <v>12166.292090000001</v>
      </c>
      <c r="EA642" s="65">
        <v>12166.292090000001</v>
      </c>
      <c r="EB642" s="65">
        <v>14114.99143</v>
      </c>
      <c r="EC642" s="65">
        <v>14114.99143</v>
      </c>
      <c r="ED642" s="65">
        <v>14114.99143</v>
      </c>
      <c r="EE642" s="65">
        <v>14114.99143</v>
      </c>
      <c r="EF642" s="65">
        <v>14114.99143</v>
      </c>
      <c r="EG642" s="65">
        <v>14114.99143</v>
      </c>
      <c r="EH642" s="65">
        <v>14114.99143</v>
      </c>
      <c r="EI642" s="65">
        <v>14114.99143</v>
      </c>
      <c r="EJ642" s="65">
        <v>15815.317489999999</v>
      </c>
      <c r="EK642" s="65">
        <v>15815.317489999999</v>
      </c>
      <c r="EL642" s="65">
        <v>15815.317489999999</v>
      </c>
      <c r="EM642" s="65">
        <v>15815.317489999999</v>
      </c>
      <c r="EN642" s="65">
        <v>15815.317489999999</v>
      </c>
      <c r="EO642" s="65">
        <v>15815.317489999999</v>
      </c>
      <c r="EP642" s="65">
        <v>15815.317489999999</v>
      </c>
      <c r="EQ642" s="65">
        <v>15815.317489999999</v>
      </c>
      <c r="ER642" s="65">
        <v>17320.514340000002</v>
      </c>
      <c r="ES642" s="65">
        <v>17320.514340000002</v>
      </c>
      <c r="ET642" s="65">
        <v>17320.514340000002</v>
      </c>
      <c r="EU642" s="65">
        <v>17320.514340000002</v>
      </c>
      <c r="EV642" s="65">
        <v>20469.976279999999</v>
      </c>
      <c r="EW642" s="65">
        <v>20469.976279999999</v>
      </c>
      <c r="EX642" s="65">
        <v>20469.976279999999</v>
      </c>
      <c r="EY642" s="65">
        <v>20469.976279999999</v>
      </c>
      <c r="EZ642" s="65">
        <v>21070.084510000001</v>
      </c>
      <c r="FA642" s="65">
        <v>21070.084510000001</v>
      </c>
      <c r="FB642" s="65">
        <v>21070.084510000001</v>
      </c>
      <c r="FC642" s="65">
        <v>21070.084510000001</v>
      </c>
    </row>
    <row r="643" spans="2:159" x14ac:dyDescent="0.2">
      <c r="B643" s="65" t="s">
        <v>676</v>
      </c>
      <c r="C643" s="65" t="s">
        <v>38</v>
      </c>
      <c r="BX643" s="65">
        <v>1221.115536</v>
      </c>
      <c r="BY643" s="65">
        <v>1221.115536</v>
      </c>
      <c r="BZ643" s="65">
        <v>1221.115536</v>
      </c>
      <c r="CA643" s="65">
        <v>1221.115536</v>
      </c>
      <c r="CB643" s="65">
        <v>3180.5554699999998</v>
      </c>
      <c r="CC643" s="65">
        <v>3180.5554699999998</v>
      </c>
      <c r="CD643" s="65">
        <v>3180.5554699999998</v>
      </c>
      <c r="CE643" s="65">
        <v>3180.5554699999998</v>
      </c>
      <c r="CF643" s="65">
        <v>4157.2730039999997</v>
      </c>
      <c r="CG643" s="65">
        <v>4157.2730039999997</v>
      </c>
      <c r="CH643" s="65">
        <v>4157.2730039999997</v>
      </c>
      <c r="CI643" s="65">
        <v>4157.2730039999997</v>
      </c>
      <c r="CJ643" s="65">
        <v>5149.2226149999997</v>
      </c>
      <c r="CK643" s="65">
        <v>5149.2226149999997</v>
      </c>
      <c r="CL643" s="65">
        <v>5149.2226149999997</v>
      </c>
      <c r="CM643" s="65">
        <v>5149.2226149999997</v>
      </c>
      <c r="CN643" s="65">
        <v>6224.2913010000002</v>
      </c>
      <c r="CO643" s="65">
        <v>6224.2913010000002</v>
      </c>
      <c r="CP643" s="65">
        <v>6224.2913010000002</v>
      </c>
      <c r="CQ643" s="65">
        <v>6224.2913010000002</v>
      </c>
      <c r="CR643" s="65">
        <v>6527.7527730000002</v>
      </c>
      <c r="CS643" s="65">
        <v>6527.7527730000002</v>
      </c>
      <c r="CT643" s="65">
        <v>6527.7527730000002</v>
      </c>
      <c r="CU643" s="65">
        <v>6527.7527730000002</v>
      </c>
      <c r="CV643" s="65">
        <v>8886.4135609999994</v>
      </c>
      <c r="CW643" s="65">
        <v>8886.4135609999994</v>
      </c>
      <c r="CX643" s="65">
        <v>8886.4135609999994</v>
      </c>
      <c r="CY643" s="65">
        <v>8886.4135609999994</v>
      </c>
      <c r="CZ643" s="65">
        <v>9947.0990270000002</v>
      </c>
      <c r="DA643" s="65">
        <v>9947.0990270000002</v>
      </c>
      <c r="DB643" s="65">
        <v>9947.0990270000002</v>
      </c>
      <c r="DC643" s="65">
        <v>9947.0990270000002</v>
      </c>
      <c r="DD643" s="65">
        <v>9947.0990270000002</v>
      </c>
      <c r="DE643" s="65">
        <v>9947.0990270000002</v>
      </c>
      <c r="DF643" s="65">
        <v>9947.0990270000002</v>
      </c>
      <c r="DG643" s="65">
        <v>9947.0990270000002</v>
      </c>
      <c r="DH643" s="65">
        <v>12129.28571</v>
      </c>
      <c r="DI643" s="65">
        <v>12129.28571</v>
      </c>
      <c r="DJ643" s="65">
        <v>12129.28571</v>
      </c>
      <c r="DK643" s="65">
        <v>12129.28571</v>
      </c>
      <c r="DL643" s="65">
        <v>12129.28571</v>
      </c>
      <c r="DM643" s="65">
        <v>12129.28571</v>
      </c>
      <c r="DN643" s="65">
        <v>12129.28571</v>
      </c>
      <c r="DO643" s="65">
        <v>12129.28571</v>
      </c>
      <c r="DP643" s="65">
        <v>12129.28571</v>
      </c>
      <c r="DQ643" s="65">
        <v>12129.28571</v>
      </c>
      <c r="DR643" s="65">
        <v>12129.28571</v>
      </c>
      <c r="DS643" s="65">
        <v>12129.28571</v>
      </c>
      <c r="DT643" s="65">
        <v>14218.8084</v>
      </c>
      <c r="DU643" s="65">
        <v>14218.8084</v>
      </c>
      <c r="DV643" s="65">
        <v>14218.8084</v>
      </c>
      <c r="DW643" s="65">
        <v>14218.8084</v>
      </c>
      <c r="DX643" s="65">
        <v>14218.8084</v>
      </c>
      <c r="DY643" s="65">
        <v>14218.8084</v>
      </c>
      <c r="DZ643" s="65">
        <v>14218.8084</v>
      </c>
      <c r="EA643" s="65">
        <v>14218.8084</v>
      </c>
      <c r="EB643" s="65">
        <v>14474.243270000001</v>
      </c>
      <c r="EC643" s="65">
        <v>14474.243270000001</v>
      </c>
      <c r="ED643" s="65">
        <v>14474.243270000001</v>
      </c>
      <c r="EE643" s="65">
        <v>14474.243270000001</v>
      </c>
      <c r="EF643" s="65">
        <v>16660.522290000001</v>
      </c>
      <c r="EG643" s="65">
        <v>16660.522290000001</v>
      </c>
      <c r="EH643" s="65">
        <v>16660.522290000001</v>
      </c>
      <c r="EI643" s="65">
        <v>16660.522290000001</v>
      </c>
      <c r="EJ643" s="65">
        <v>17142.555660000002</v>
      </c>
      <c r="EK643" s="65">
        <v>17142.555660000002</v>
      </c>
      <c r="EL643" s="65">
        <v>17142.555660000002</v>
      </c>
      <c r="EM643" s="65">
        <v>17142.555660000002</v>
      </c>
      <c r="EN643" s="65">
        <v>19345.512739999998</v>
      </c>
      <c r="EO643" s="65">
        <v>19345.512739999998</v>
      </c>
      <c r="EP643" s="65">
        <v>19345.512739999998</v>
      </c>
      <c r="EQ643" s="65">
        <v>19345.512739999998</v>
      </c>
      <c r="ER643" s="65">
        <v>19345.512739999998</v>
      </c>
      <c r="ES643" s="65">
        <v>19345.512739999998</v>
      </c>
      <c r="ET643" s="65">
        <v>19345.512739999998</v>
      </c>
      <c r="EU643" s="65">
        <v>19345.512739999998</v>
      </c>
      <c r="EV643" s="65">
        <v>19345.512739999998</v>
      </c>
      <c r="EW643" s="65">
        <v>19345.512739999998</v>
      </c>
      <c r="EX643" s="65">
        <v>19345.512739999998</v>
      </c>
      <c r="EY643" s="65">
        <v>19345.512739999998</v>
      </c>
      <c r="EZ643" s="65">
        <v>21202.885119999999</v>
      </c>
      <c r="FA643" s="65">
        <v>21202.885119999999</v>
      </c>
      <c r="FB643" s="65">
        <v>21202.885119999999</v>
      </c>
      <c r="FC643" s="65">
        <v>21202.885119999999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23.99951317</v>
      </c>
      <c r="CL645" s="65">
        <v>23.99951317</v>
      </c>
      <c r="CM645" s="65">
        <v>23.99951317</v>
      </c>
      <c r="CN645" s="65">
        <v>23.99951317</v>
      </c>
      <c r="CO645" s="65">
        <v>23.99951317</v>
      </c>
      <c r="CP645" s="65">
        <v>23.99951317</v>
      </c>
      <c r="CQ645" s="65">
        <v>23.99951317</v>
      </c>
      <c r="CR645" s="65">
        <v>364.21126500000003</v>
      </c>
      <c r="CT645" s="65">
        <v>364.21126500000003</v>
      </c>
      <c r="CU645" s="65">
        <v>364.21126500000003</v>
      </c>
      <c r="CV645" s="65">
        <v>894.87957640000002</v>
      </c>
      <c r="CW645" s="65">
        <v>894.87957640000002</v>
      </c>
      <c r="CY645" s="65">
        <v>894.87957640000002</v>
      </c>
      <c r="CZ645" s="65">
        <v>1303.5608709999999</v>
      </c>
      <c r="DA645" s="65">
        <v>1303.5608709999999</v>
      </c>
      <c r="DB645" s="65">
        <v>1303.5608709999999</v>
      </c>
      <c r="DC645" s="65">
        <v>1054.79548</v>
      </c>
      <c r="DD645" s="65">
        <v>1750.5781529999999</v>
      </c>
      <c r="DE645" s="65">
        <v>1750.5781529999999</v>
      </c>
      <c r="DF645" s="65">
        <v>1750.5781529999999</v>
      </c>
      <c r="DG645" s="65">
        <v>1750.5781529999999</v>
      </c>
      <c r="DH645" s="65">
        <v>2235.9286080000002</v>
      </c>
      <c r="DI645" s="65">
        <v>2235.9286080000002</v>
      </c>
      <c r="DJ645" s="65">
        <v>1337.2802380000001</v>
      </c>
      <c r="DK645" s="65">
        <v>2235.9286080000002</v>
      </c>
      <c r="DL645" s="65">
        <v>2469.2209680000001</v>
      </c>
      <c r="DM645" s="65">
        <v>2469.2209680000001</v>
      </c>
      <c r="DO645" s="65">
        <v>2469.2209680000001</v>
      </c>
      <c r="DP645" s="65">
        <v>3158.1479720000002</v>
      </c>
      <c r="DQ645" s="65">
        <v>3158.1479720000002</v>
      </c>
      <c r="DR645" s="65">
        <v>3158.1479720000002</v>
      </c>
      <c r="DS645" s="65">
        <v>3158.1479720000002</v>
      </c>
      <c r="DT645" s="65">
        <v>3565.9086510000002</v>
      </c>
      <c r="DU645" s="65">
        <v>3565.9086510000002</v>
      </c>
      <c r="DV645" s="65">
        <v>2634.3137310000002</v>
      </c>
      <c r="DW645" s="65">
        <v>3565.9086510000002</v>
      </c>
      <c r="DX645" s="65">
        <v>4001.5677559999999</v>
      </c>
      <c r="DY645" s="65">
        <v>4001.5677559999999</v>
      </c>
      <c r="DZ645" s="65">
        <v>4001.5677559999999</v>
      </c>
      <c r="EA645" s="65">
        <v>4001.5677559999999</v>
      </c>
      <c r="EB645" s="65">
        <v>4425.3491919999997</v>
      </c>
      <c r="EC645" s="65">
        <v>4425.3491919999997</v>
      </c>
      <c r="ED645" s="65">
        <v>4425.3491919999997</v>
      </c>
      <c r="EE645" s="65">
        <v>4425.3491919999997</v>
      </c>
      <c r="EF645" s="65">
        <v>5138.6660830000001</v>
      </c>
      <c r="EG645" s="65">
        <v>3869.7898530000002</v>
      </c>
      <c r="EH645" s="65">
        <v>5138.6660830000001</v>
      </c>
      <c r="EI645" s="65">
        <v>5138.6660830000001</v>
      </c>
      <c r="EJ645" s="65">
        <v>5138.6660830000001</v>
      </c>
      <c r="EK645" s="65">
        <v>4345.1365679999999</v>
      </c>
      <c r="EL645" s="65">
        <v>5138.6660830000001</v>
      </c>
      <c r="EM645" s="65">
        <v>5138.6660830000001</v>
      </c>
      <c r="EN645" s="65">
        <v>5138.6660830000001</v>
      </c>
      <c r="EO645" s="65">
        <v>5138.6660830000001</v>
      </c>
      <c r="EP645" s="65">
        <v>3601.95246</v>
      </c>
      <c r="EQ645" s="65">
        <v>5138.6660830000001</v>
      </c>
      <c r="ER645" s="65">
        <v>5138.6660830000001</v>
      </c>
      <c r="ES645" s="65">
        <v>5138.6660830000001</v>
      </c>
      <c r="ET645" s="65">
        <v>5138.6660830000001</v>
      </c>
      <c r="EU645" s="65">
        <v>5138.6660830000001</v>
      </c>
      <c r="EV645" s="65">
        <v>5138.6660830000001</v>
      </c>
      <c r="EW645" s="65">
        <v>5138.6660830000001</v>
      </c>
      <c r="EX645" s="65">
        <v>5138.6660830000001</v>
      </c>
      <c r="EY645" s="65">
        <v>5138.6660830000001</v>
      </c>
      <c r="EZ645" s="65">
        <v>5138.6660830000001</v>
      </c>
      <c r="FA645" s="65">
        <v>5138.6660830000001</v>
      </c>
      <c r="FB645" s="65">
        <v>5138.6660830000001</v>
      </c>
      <c r="FC645" s="65">
        <v>5138.6660830000001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M647" s="65">
        <v>86.73084231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1228.9977289999999</v>
      </c>
      <c r="EY647" s="65">
        <v>1309.4177440000001</v>
      </c>
      <c r="EZ647" s="65">
        <v>1347.0715499999999</v>
      </c>
      <c r="FA647" s="65">
        <v>1347.0715499999999</v>
      </c>
      <c r="FB647" s="65">
        <v>1266.7696579999999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2528.1721259999999</v>
      </c>
      <c r="BY653" s="65">
        <v>2528.1721259999999</v>
      </c>
      <c r="BZ653" s="65">
        <v>2528.1721259999999</v>
      </c>
      <c r="CA653" s="65">
        <v>2528.1721259999999</v>
      </c>
      <c r="CB653" s="65">
        <v>6661.8068599999997</v>
      </c>
      <c r="CC653" s="65">
        <v>6661.8068599999997</v>
      </c>
      <c r="CD653" s="65">
        <v>6661.8068599999997</v>
      </c>
      <c r="CE653" s="65">
        <v>6661.8068599999997</v>
      </c>
      <c r="CF653" s="65">
        <v>8578.4213020000007</v>
      </c>
      <c r="CG653" s="65">
        <v>8578.4213020000007</v>
      </c>
      <c r="CH653" s="65">
        <v>8578.4213020000007</v>
      </c>
      <c r="CI653" s="65">
        <v>8578.4213020000007</v>
      </c>
      <c r="CJ653" s="65">
        <v>10008.22697</v>
      </c>
      <c r="CK653" s="65">
        <v>9984.2274560000005</v>
      </c>
      <c r="CL653" s="65">
        <v>10008.22697</v>
      </c>
      <c r="CM653" s="65">
        <v>10008.22697</v>
      </c>
      <c r="CN653" s="65">
        <v>11083.29565</v>
      </c>
      <c r="CO653" s="65">
        <v>11083.29565</v>
      </c>
      <c r="CP653" s="65">
        <v>11083.29565</v>
      </c>
      <c r="CQ653" s="65">
        <v>11083.29565</v>
      </c>
      <c r="CR653" s="65">
        <v>13913.44958</v>
      </c>
      <c r="CS653" s="65">
        <v>13549.23832</v>
      </c>
      <c r="CT653" s="65">
        <v>13913.44958</v>
      </c>
      <c r="CU653" s="65">
        <v>13913.44958</v>
      </c>
      <c r="CV653" s="65">
        <v>16802.778679999999</v>
      </c>
      <c r="CW653" s="65">
        <v>16802.778679999999</v>
      </c>
      <c r="CX653" s="65">
        <v>15907.899100000001</v>
      </c>
      <c r="CY653" s="65">
        <v>16802.778679999999</v>
      </c>
      <c r="CZ653" s="65">
        <v>18660.557489999999</v>
      </c>
      <c r="DA653" s="65">
        <v>18660.557489999999</v>
      </c>
      <c r="DB653" s="65">
        <v>18660.557489999999</v>
      </c>
      <c r="DC653" s="65">
        <v>18411.792099999999</v>
      </c>
      <c r="DD653" s="65">
        <v>19138.19541</v>
      </c>
      <c r="DE653" s="65">
        <v>19138.19541</v>
      </c>
      <c r="DF653" s="65">
        <v>19138.19541</v>
      </c>
      <c r="DG653" s="65">
        <v>19138.19541</v>
      </c>
      <c r="DH653" s="65">
        <v>22562.497749999999</v>
      </c>
      <c r="DI653" s="65">
        <v>22562.497749999999</v>
      </c>
      <c r="DJ653" s="65">
        <v>21663.84938</v>
      </c>
      <c r="DK653" s="65">
        <v>22562.497749999999</v>
      </c>
      <c r="DL653" s="65">
        <v>22795.790110000002</v>
      </c>
      <c r="DM653" s="65">
        <v>22795.790110000002</v>
      </c>
      <c r="DN653" s="65">
        <v>20326.56914</v>
      </c>
      <c r="DO653" s="65">
        <v>22795.790110000002</v>
      </c>
      <c r="DP653" s="65">
        <v>25345.891309999999</v>
      </c>
      <c r="DQ653" s="65">
        <v>25345.891309999999</v>
      </c>
      <c r="DR653" s="65">
        <v>25345.891309999999</v>
      </c>
      <c r="DS653" s="65">
        <v>25345.891309999999</v>
      </c>
      <c r="DT653" s="65">
        <v>27843.17469</v>
      </c>
      <c r="DU653" s="65">
        <v>27843.17469</v>
      </c>
      <c r="DV653" s="65">
        <v>26911.57977</v>
      </c>
      <c r="DW653" s="65">
        <v>27843.17469</v>
      </c>
      <c r="DX653" s="65">
        <v>30386.668249999999</v>
      </c>
      <c r="DY653" s="65">
        <v>30386.668249999999</v>
      </c>
      <c r="DZ653" s="65">
        <v>30386.668249999999</v>
      </c>
      <c r="EA653" s="65">
        <v>30386.668249999999</v>
      </c>
      <c r="EB653" s="65">
        <v>33016.866880000001</v>
      </c>
      <c r="EC653" s="65">
        <v>33016.866880000001</v>
      </c>
      <c r="ED653" s="65">
        <v>33016.866880000001</v>
      </c>
      <c r="EE653" s="65">
        <v>33016.866880000001</v>
      </c>
      <c r="EF653" s="65">
        <v>35958.394</v>
      </c>
      <c r="EG653" s="65">
        <v>34689.517769999999</v>
      </c>
      <c r="EH653" s="65">
        <v>35958.394</v>
      </c>
      <c r="EI653" s="65">
        <v>35958.394</v>
      </c>
      <c r="EJ653" s="65">
        <v>38183.270080000002</v>
      </c>
      <c r="EK653" s="65">
        <v>37389.740570000002</v>
      </c>
      <c r="EL653" s="65">
        <v>38183.270080000002</v>
      </c>
      <c r="EM653" s="65">
        <v>38183.270080000002</v>
      </c>
      <c r="EN653" s="65">
        <v>40427.659899999999</v>
      </c>
      <c r="EO653" s="65">
        <v>40427.659899999999</v>
      </c>
      <c r="EP653" s="65">
        <v>38890.946279999996</v>
      </c>
      <c r="EQ653" s="65">
        <v>40427.659899999999</v>
      </c>
      <c r="ER653" s="65">
        <v>43076.811439999998</v>
      </c>
      <c r="ES653" s="65">
        <v>43076.811439999998</v>
      </c>
      <c r="ET653" s="65">
        <v>43076.811439999998</v>
      </c>
      <c r="EU653" s="65">
        <v>43076.811439999998</v>
      </c>
      <c r="EV653" s="65">
        <v>46263.572840000001</v>
      </c>
      <c r="EW653" s="65">
        <v>46263.572840000001</v>
      </c>
      <c r="EX653" s="65">
        <v>46183.152829999999</v>
      </c>
      <c r="EY653" s="65">
        <v>46263.572840000001</v>
      </c>
      <c r="EZ653" s="65">
        <v>48758.707260000003</v>
      </c>
      <c r="FA653" s="65">
        <v>48758.707260000003</v>
      </c>
      <c r="FB653" s="65">
        <v>48678.40537</v>
      </c>
      <c r="FC653" s="65">
        <v>48758.707260000003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849.33822150000003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502.15992679999999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26.529203679999998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26.529203679999998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1861.7816150000001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1888.310819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1888.310819</v>
      </c>
      <c r="EM665" s="65">
        <v>3032.856464</v>
      </c>
      <c r="EN665" s="65">
        <v>3032.856464</v>
      </c>
      <c r="EO665" s="65">
        <v>3032.856464</v>
      </c>
      <c r="EP665" s="65">
        <v>2020.4130700000001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1673.2347749999999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2521.2218210000001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2438.7917950000001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1029.901586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965.47351960000003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945.57661689999998</v>
      </c>
      <c r="CA668" s="65">
        <v>1470.4758609999999</v>
      </c>
      <c r="CB668" s="65">
        <v>1470.4758609999999</v>
      </c>
      <c r="CC668" s="65">
        <v>1470.4758609999999</v>
      </c>
      <c r="CD668" s="65">
        <v>1369.072551</v>
      </c>
      <c r="CE668" s="65">
        <v>1470.4758609999999</v>
      </c>
      <c r="CF668" s="65">
        <v>1470.4758609999999</v>
      </c>
      <c r="CG668" s="65">
        <v>1470.4758609999999</v>
      </c>
      <c r="CH668" s="65">
        <v>945.57661689999998</v>
      </c>
      <c r="CI668" s="65">
        <v>1470.4758609999999</v>
      </c>
      <c r="CJ668" s="65">
        <v>1470.4758609999999</v>
      </c>
      <c r="CK668" s="65">
        <v>965.47351960000003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1029.901586</v>
      </c>
      <c r="CU668" s="65">
        <v>1470.4758609999999</v>
      </c>
      <c r="CV668" s="65">
        <v>1470.4758609999999</v>
      </c>
      <c r="CW668" s="65">
        <v>965.47351960000003</v>
      </c>
      <c r="CX668" s="65">
        <v>1470.4758609999999</v>
      </c>
      <c r="CY668" s="65">
        <v>1470.4758609999999</v>
      </c>
      <c r="CZ668" s="65">
        <v>1470.4758609999999</v>
      </c>
      <c r="DA668" s="65">
        <v>1029.901586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505.0023415</v>
      </c>
      <c r="DO668" s="65">
        <v>1470.4758609999999</v>
      </c>
      <c r="DP668" s="65">
        <v>1470.4758609999999</v>
      </c>
      <c r="DQ668" s="65">
        <v>945.57661689999998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1470.4758609999999</v>
      </c>
      <c r="DX668" s="65">
        <v>1470.4758609999999</v>
      </c>
      <c r="DY668" s="65">
        <v>965.47351960000003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1029.901586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965.47351960000003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235.92041839999999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3991.697682</v>
      </c>
      <c r="BF677" s="65">
        <v>3787.0438250000002</v>
      </c>
      <c r="BG677" s="65">
        <v>4227.618101</v>
      </c>
      <c r="BH677" s="65">
        <v>4420.9022990000003</v>
      </c>
      <c r="BI677" s="65">
        <v>3980.3280239999999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3915.8999570000001</v>
      </c>
      <c r="BO677" s="65">
        <v>4420.9022990000003</v>
      </c>
      <c r="BP677" s="65">
        <v>4589.5522369999999</v>
      </c>
      <c r="BQ677" s="65">
        <v>4227.618101</v>
      </c>
      <c r="BR677" s="65">
        <v>4589.5522369999999</v>
      </c>
      <c r="BS677" s="65">
        <v>4589.5522369999999</v>
      </c>
      <c r="BT677" s="65">
        <v>4589.5522369999999</v>
      </c>
      <c r="BU677" s="65">
        <v>4353.6318179999998</v>
      </c>
      <c r="BV677" s="65">
        <v>4589.5522369999999</v>
      </c>
      <c r="BW677" s="65">
        <v>4589.5522369999999</v>
      </c>
      <c r="BX677" s="65">
        <v>4589.5522369999999</v>
      </c>
      <c r="BY677" s="65">
        <v>4420.9022990000003</v>
      </c>
      <c r="BZ677" s="65">
        <v>4064.6529919999998</v>
      </c>
      <c r="CA677" s="65">
        <v>4589.5522369999999</v>
      </c>
      <c r="CB677" s="65">
        <v>4589.5522369999999</v>
      </c>
      <c r="CC677" s="65">
        <v>4313.8380129999996</v>
      </c>
      <c r="CD677" s="65">
        <v>4488.1489259999998</v>
      </c>
      <c r="CE677" s="65">
        <v>4589.5522369999999</v>
      </c>
      <c r="CF677" s="65">
        <v>4589.5522369999999</v>
      </c>
      <c r="CG677" s="65">
        <v>4589.5522369999999</v>
      </c>
      <c r="CH677" s="65">
        <v>4064.6529919999998</v>
      </c>
      <c r="CI677" s="65">
        <v>4589.5522369999999</v>
      </c>
      <c r="CJ677" s="65">
        <v>4589.5522369999999</v>
      </c>
      <c r="CK677" s="65">
        <v>4084.5498950000001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4148.9779609999996</v>
      </c>
      <c r="CU677" s="65">
        <v>4589.5522369999999</v>
      </c>
      <c r="CV677" s="65">
        <v>4589.5522369999999</v>
      </c>
      <c r="CW677" s="65">
        <v>4084.5498950000001</v>
      </c>
      <c r="CX677" s="65">
        <v>4589.5522369999999</v>
      </c>
      <c r="CY677" s="65">
        <v>4589.5522369999999</v>
      </c>
      <c r="CZ677" s="65">
        <v>4589.5522369999999</v>
      </c>
      <c r="DA677" s="65">
        <v>4148.9779609999996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4420.9022990000003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3624.0787169999999</v>
      </c>
      <c r="DO677" s="65">
        <v>4589.5522369999999</v>
      </c>
      <c r="DP677" s="65">
        <v>4589.5522369999999</v>
      </c>
      <c r="DQ677" s="65">
        <v>3896.0030550000001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4148.9779609999996</v>
      </c>
      <c r="DW677" s="65">
        <v>4589.5522369999999</v>
      </c>
      <c r="DX677" s="65">
        <v>4589.5522369999999</v>
      </c>
      <c r="DY677" s="65">
        <v>3915.8999570000001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4420.9022990000003</v>
      </c>
      <c r="EQ677" s="65">
        <v>4589.5522369999999</v>
      </c>
      <c r="ER677" s="65">
        <v>4589.5522369999999</v>
      </c>
      <c r="ES677" s="65">
        <v>4589.5522369999999</v>
      </c>
      <c r="ET677" s="65">
        <v>4148.9779609999996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4084.5498950000001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365.72402219999998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1460.053674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984.42295079999997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1498.9000080000001</v>
      </c>
      <c r="EU678" s="65">
        <v>1864.6240299999999</v>
      </c>
      <c r="EV678" s="65">
        <v>1864.6240299999999</v>
      </c>
      <c r="EW678" s="65">
        <v>1864.6240299999999</v>
      </c>
      <c r="EX678" s="65">
        <v>1650.4954580000001</v>
      </c>
      <c r="EY678" s="65">
        <v>1165.1166109999999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577.01017999999999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1671.3398319999999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1864.6240299999999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1195.7091089999999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1710.186166</v>
      </c>
      <c r="EU689" s="65">
        <v>2075.9101879999998</v>
      </c>
      <c r="EV689" s="65">
        <v>2075.9101879999998</v>
      </c>
      <c r="EW689" s="65">
        <v>2075.9101879999998</v>
      </c>
      <c r="EX689" s="65">
        <v>1650.4954580000001</v>
      </c>
      <c r="EY689" s="65">
        <v>1376.402769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3063.84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3063.84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1255.399817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2013.3770649999999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2392.3656890000002</v>
      </c>
      <c r="DG751" s="65">
        <v>2392.3656890000002</v>
      </c>
      <c r="DH751" s="65">
        <v>2581.860001</v>
      </c>
      <c r="DI751" s="65">
        <v>2581.860001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2771.3543129999998</v>
      </c>
      <c r="DS751" s="65">
        <v>2960.8486250000001</v>
      </c>
      <c r="DT751" s="65">
        <v>3150.3429369999999</v>
      </c>
      <c r="DU751" s="65">
        <v>3150.3429369999999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3529.331561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3908.320185</v>
      </c>
      <c r="EK751" s="65">
        <v>3908.320185</v>
      </c>
      <c r="EL751" s="65">
        <v>3908.320185</v>
      </c>
      <c r="EM751" s="65">
        <v>3908.320185</v>
      </c>
      <c r="EN751" s="65">
        <v>4097.8144970000003</v>
      </c>
      <c r="EO751" s="65">
        <v>4097.8144970000003</v>
      </c>
      <c r="EP751" s="65">
        <v>3529.331561</v>
      </c>
      <c r="EQ751" s="65">
        <v>4097.8144970000003</v>
      </c>
      <c r="ER751" s="65">
        <v>4287.3088090000001</v>
      </c>
      <c r="ES751" s="65">
        <v>4287.3088090000001</v>
      </c>
      <c r="ET751" s="65">
        <v>3031.9089920000001</v>
      </c>
      <c r="EU751" s="65">
        <v>4287.3088090000001</v>
      </c>
      <c r="EV751" s="65">
        <v>4287.3088090000001</v>
      </c>
      <c r="EW751" s="65">
        <v>4287.3088090000001</v>
      </c>
      <c r="EX751" s="65">
        <v>4287.3088090000001</v>
      </c>
      <c r="EY751" s="65">
        <v>4287.3088090000001</v>
      </c>
      <c r="EZ751" s="65">
        <v>4287.3088090000001</v>
      </c>
      <c r="FA751" s="65">
        <v>4287.3088090000001</v>
      </c>
      <c r="FB751" s="65">
        <v>4287.3088090000001</v>
      </c>
      <c r="FC751" s="65">
        <v>4287.3088090000001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693.54918190000001</v>
      </c>
      <c r="DF753" s="65">
        <v>1185.286922</v>
      </c>
      <c r="DG753" s="65">
        <v>839.4590379</v>
      </c>
      <c r="DH753" s="65">
        <v>1185.286922</v>
      </c>
      <c r="DI753" s="65">
        <v>1009.050937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497.42256900000001</v>
      </c>
      <c r="DR753" s="65">
        <v>497.42256900000001</v>
      </c>
      <c r="DS753" s="65">
        <v>1190.971751</v>
      </c>
      <c r="DT753" s="65">
        <v>1190.971751</v>
      </c>
      <c r="DU753" s="65">
        <v>1190.971751</v>
      </c>
      <c r="DV753" s="65">
        <v>1185.286922</v>
      </c>
      <c r="DW753" s="65">
        <v>1190.971751</v>
      </c>
      <c r="DX753" s="65">
        <v>1190.971751</v>
      </c>
      <c r="DY753" s="65">
        <v>1190.971751</v>
      </c>
      <c r="DZ753" s="65">
        <v>699.23401130000002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497.42256900000001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559.955692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2315.6204929999999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3565.3354800000002</v>
      </c>
      <c r="CY761" s="65">
        <v>3565.3354800000002</v>
      </c>
      <c r="CZ761" s="65">
        <v>4314.785484</v>
      </c>
      <c r="DA761" s="65">
        <v>2940.0042509999998</v>
      </c>
      <c r="DB761" s="65">
        <v>4314.785484</v>
      </c>
      <c r="DC761" s="65">
        <v>4314.785484</v>
      </c>
      <c r="DD761" s="65">
        <v>4504.2797959999998</v>
      </c>
      <c r="DE761" s="65">
        <v>4012.5420570000001</v>
      </c>
      <c r="DF761" s="65">
        <v>4504.2797959999998</v>
      </c>
      <c r="DG761" s="65">
        <v>4158.4519129999999</v>
      </c>
      <c r="DH761" s="65">
        <v>4693.7741079999996</v>
      </c>
      <c r="DI761" s="65">
        <v>4517.5381230000003</v>
      </c>
      <c r="DJ761" s="65">
        <v>4693.7741079999996</v>
      </c>
      <c r="DK761" s="65">
        <v>4693.7741079999996</v>
      </c>
      <c r="DL761" s="65">
        <v>4883.2684200000003</v>
      </c>
      <c r="DM761" s="65">
        <v>4883.2684200000003</v>
      </c>
      <c r="DN761" s="65">
        <v>4883.2684200000003</v>
      </c>
      <c r="DO761" s="65">
        <v>4883.2684200000003</v>
      </c>
      <c r="DP761" s="65">
        <v>5078.4475620000003</v>
      </c>
      <c r="DQ761" s="65">
        <v>4384.8983799999996</v>
      </c>
      <c r="DR761" s="65">
        <v>4195.4040679999998</v>
      </c>
      <c r="DS761" s="65">
        <v>5078.4475620000003</v>
      </c>
      <c r="DT761" s="65">
        <v>5267.9418740000001</v>
      </c>
      <c r="DU761" s="65">
        <v>5267.9418740000001</v>
      </c>
      <c r="DV761" s="65">
        <v>5262.257044</v>
      </c>
      <c r="DW761" s="65">
        <v>5267.9418740000001</v>
      </c>
      <c r="DX761" s="65">
        <v>5457.4361859999999</v>
      </c>
      <c r="DY761" s="65">
        <v>5457.4361859999999</v>
      </c>
      <c r="DZ761" s="65">
        <v>4965.6984460000003</v>
      </c>
      <c r="EA761" s="65">
        <v>5457.4361859999999</v>
      </c>
      <c r="EB761" s="65">
        <v>5646.9304979999997</v>
      </c>
      <c r="EC761" s="65">
        <v>5646.9304979999997</v>
      </c>
      <c r="ED761" s="65">
        <v>5646.9304979999997</v>
      </c>
      <c r="EE761" s="65">
        <v>5646.9304979999997</v>
      </c>
      <c r="EF761" s="65">
        <v>5836.4248100000004</v>
      </c>
      <c r="EG761" s="65">
        <v>5836.4248100000004</v>
      </c>
      <c r="EH761" s="65">
        <v>5836.4248100000004</v>
      </c>
      <c r="EI761" s="65">
        <v>5142.8756279999998</v>
      </c>
      <c r="EJ761" s="65">
        <v>6025.9191220000002</v>
      </c>
      <c r="EK761" s="65">
        <v>6025.9191220000002</v>
      </c>
      <c r="EL761" s="65">
        <v>6025.9191220000002</v>
      </c>
      <c r="EM761" s="65">
        <v>6025.9191220000002</v>
      </c>
      <c r="EN761" s="65">
        <v>6215.4134340000001</v>
      </c>
      <c r="EO761" s="65">
        <v>6215.4134340000001</v>
      </c>
      <c r="EP761" s="65">
        <v>5646.9304979999997</v>
      </c>
      <c r="EQ761" s="65">
        <v>6215.4134340000001</v>
      </c>
      <c r="ER761" s="65">
        <v>6404.9077459999999</v>
      </c>
      <c r="ES761" s="65">
        <v>6404.9077459999999</v>
      </c>
      <c r="ET761" s="65">
        <v>5149.5079290000003</v>
      </c>
      <c r="EU761" s="65">
        <v>6404.9077459999999</v>
      </c>
      <c r="EV761" s="65">
        <v>6404.9077459999999</v>
      </c>
      <c r="EW761" s="65">
        <v>6404.9077459999999</v>
      </c>
      <c r="EX761" s="65">
        <v>6404.9077459999999</v>
      </c>
      <c r="EY761" s="65">
        <v>6404.9077459999999</v>
      </c>
      <c r="EZ761" s="65">
        <v>6404.9077459999999</v>
      </c>
      <c r="FA761" s="65">
        <v>6404.9077459999999</v>
      </c>
      <c r="FB761" s="65">
        <v>6404.9077459999999</v>
      </c>
      <c r="FC761" s="65">
        <v>6038.2362519999997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63184.615400000002</v>
      </c>
      <c r="D4" s="1">
        <f>PLANEL_GerPT_Trim_Resultado!Q245</f>
        <v>56041.590889999999</v>
      </c>
      <c r="E4" s="1">
        <f>PLANEL_GerPT_Trim_Resultado!R245</f>
        <v>51633.773589999997</v>
      </c>
      <c r="F4" s="1">
        <f>PLANEL_GerPT_Trim_Resultado!S245</f>
        <v>61145.500090000001</v>
      </c>
      <c r="G4" s="1">
        <f>PLANEL_GerPT_Trim_Resultado!T245</f>
        <v>61314.006110000002</v>
      </c>
      <c r="H4" s="1">
        <f>PLANEL_GerPT_Trim_Resultado!U245</f>
        <v>53430.650390000003</v>
      </c>
      <c r="I4" s="1">
        <f>PLANEL_GerPT_Trim_Resultado!V245</f>
        <v>50690.161070000002</v>
      </c>
      <c r="J4" s="1">
        <f>PLANEL_GerPT_Trim_Resultado!W245</f>
        <v>56936.385040000001</v>
      </c>
      <c r="K4" s="1">
        <f>PLANEL_GerPT_Trim_Resultado!X245</f>
        <v>65001.98171</v>
      </c>
      <c r="L4" s="1">
        <f>PLANEL_GerPT_Trim_Resultado!Y245</f>
        <v>56776.076249999998</v>
      </c>
      <c r="M4" s="1">
        <f>PLANEL_GerPT_Trim_Resultado!Z245</f>
        <v>53169.253479999999</v>
      </c>
      <c r="N4" s="1">
        <f>PLANEL_GerPT_Trim_Resultado!AA245</f>
        <v>59083.974190000001</v>
      </c>
      <c r="O4" s="1">
        <f>PLANEL_GerPT_Trim_Resultado!AB245</f>
        <v>66263.165399999998</v>
      </c>
      <c r="P4" s="1">
        <f>PLANEL_GerPT_Trim_Resultado!AC245</f>
        <v>61733.9764</v>
      </c>
      <c r="Q4" s="1">
        <f>PLANEL_GerPT_Trim_Resultado!AD245</f>
        <v>58346.494400000003</v>
      </c>
      <c r="R4" s="1">
        <f>PLANEL_GerPT_Trim_Resultado!AE245</f>
        <v>62359.754549999998</v>
      </c>
      <c r="S4" s="1">
        <f>PLANEL_GerPT_Trim_Resultado!AF245</f>
        <v>70634.716199999995</v>
      </c>
      <c r="T4" s="1">
        <f>PLANEL_GerPT_Trim_Resultado!AG245</f>
        <v>65416.207159999998</v>
      </c>
      <c r="U4" s="1">
        <f>PLANEL_GerPT_Trim_Resultado!AH245</f>
        <v>61148.780870000002</v>
      </c>
      <c r="V4" s="1">
        <f>PLANEL_GerPT_Trim_Resultado!AI245</f>
        <v>66276.203290000005</v>
      </c>
      <c r="W4" s="1">
        <f>PLANEL_GerPT_Trim_Resultado!AJ245</f>
        <v>74925.295249999996</v>
      </c>
      <c r="X4" s="1">
        <f>PLANEL_GerPT_Trim_Resultado!AK245</f>
        <v>70317.097840000002</v>
      </c>
      <c r="Y4" s="1">
        <f>PLANEL_GerPT_Trim_Resultado!AL245</f>
        <v>64378.503810000002</v>
      </c>
      <c r="Z4" s="1">
        <f>PLANEL_GerPT_Trim_Resultado!AM245</f>
        <v>67946.128800000006</v>
      </c>
      <c r="AA4" s="1">
        <f>PLANEL_GerPT_Trim_Resultado!AN245</f>
        <v>73617.656180000005</v>
      </c>
      <c r="AB4" s="1">
        <f>PLANEL_GerPT_Trim_Resultado!AO245</f>
        <v>70462.640920000005</v>
      </c>
      <c r="AC4" s="1">
        <f>PLANEL_GerPT_Trim_Resultado!AP245</f>
        <v>67514.047080000004</v>
      </c>
      <c r="AD4" s="1">
        <f>PLANEL_GerPT_Trim_Resultado!AQ245</f>
        <v>71063.221489999996</v>
      </c>
      <c r="AE4" s="1">
        <f>PLANEL_GerPT_Trim_Resultado!AR245</f>
        <v>75845.700500000006</v>
      </c>
      <c r="AF4" s="1">
        <f>PLANEL_GerPT_Trim_Resultado!AS245</f>
        <v>74773.594410000005</v>
      </c>
      <c r="AG4" s="1">
        <f>PLANEL_GerPT_Trim_Resultado!AT245</f>
        <v>68263.08799</v>
      </c>
      <c r="AH4" s="1">
        <f>PLANEL_GerPT_Trim_Resultado!AU245</f>
        <v>71860.678480000002</v>
      </c>
      <c r="AI4" s="1">
        <f>PLANEL_GerPT_Trim_Resultado!AV245</f>
        <v>80223.155369999993</v>
      </c>
      <c r="AJ4" s="1">
        <f>PLANEL_GerPT_Trim_Resultado!AW245</f>
        <v>75725.531610000005</v>
      </c>
      <c r="AK4" s="1">
        <f>PLANEL_GerPT_Trim_Resultado!AX245</f>
        <v>66292.527600000001</v>
      </c>
      <c r="AL4" s="1">
        <f>PLANEL_GerPT_Trim_Resultado!AY245</f>
        <v>73277.477270000003</v>
      </c>
      <c r="AM4" s="1">
        <f>PLANEL_GerPT_Trim_Resultado!AZ245</f>
        <v>80214.940310000005</v>
      </c>
      <c r="AN4" s="1">
        <f>PLANEL_GerPT_Trim_Resultado!BA245</f>
        <v>76969.809980000005</v>
      </c>
      <c r="AO4" s="1">
        <f>PLANEL_GerPT_Trim_Resultado!BB245</f>
        <v>68638.425889999999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74800.439979999996</v>
      </c>
      <c r="AS4" s="1">
        <f>PLANEL_GerPT_Trim_Resultado!BF245</f>
        <v>69485.469100000002</v>
      </c>
      <c r="AT4" s="1">
        <f>PLANEL_GerPT_Trim_Resultado!BG245</f>
        <v>73563.889370000004</v>
      </c>
      <c r="AU4" s="1">
        <f>PLANEL_GerPT_Trim_Resultado!BH245</f>
        <v>81852.525569999998</v>
      </c>
      <c r="AV4" s="1">
        <f>PLANEL_GerPT_Trim_Resultado!BI245</f>
        <v>77670.14039</v>
      </c>
      <c r="AW4" s="1">
        <f>PLANEL_GerPT_Trim_Resultado!BJ245</f>
        <v>71057.379889999997</v>
      </c>
      <c r="AX4" s="1">
        <f>PLANEL_GerPT_Trim_Resultado!BK245</f>
        <v>74844.405780000001</v>
      </c>
      <c r="AY4" s="1">
        <f>PLANEL_GerPT_Trim_Resultado!BL245</f>
        <v>81605.113070000007</v>
      </c>
      <c r="AZ4" s="1">
        <f>PLANEL_GerPT_Trim_Resultado!BM245</f>
        <v>78549.056389999998</v>
      </c>
      <c r="BA4" s="1">
        <f>PLANEL_GerPT_Trim_Resultado!BN245</f>
        <v>70427.038069999995</v>
      </c>
      <c r="BB4" s="1">
        <f>PLANEL_GerPT_Trim_Resultado!BO245</f>
        <v>74922.012870000006</v>
      </c>
      <c r="BC4" s="1">
        <f>PLANEL_GerPT_Trim_Resultado!BP245</f>
        <v>83656.118650000004</v>
      </c>
      <c r="BD4" s="1">
        <f>PLANEL_GerPT_Trim_Resultado!BQ245</f>
        <v>76735.236869999993</v>
      </c>
      <c r="BE4" s="1">
        <f>PLANEL_GerPT_Trim_Resultado!BR245</f>
        <v>72368.660839999997</v>
      </c>
      <c r="BF4" s="1">
        <f>PLANEL_GerPT_Trim_Resultado!BS245</f>
        <v>77013.417310000004</v>
      </c>
      <c r="BG4" s="1">
        <f>PLANEL_GerPT_Trim_Resultado!BT245</f>
        <v>83428.884650000007</v>
      </c>
      <c r="BH4" s="1">
        <f>PLANEL_GerPT_Trim_Resultado!BU245</f>
        <v>78555.122730000003</v>
      </c>
      <c r="BI4" s="1">
        <f>PLANEL_GerPT_Trim_Resultado!BV245</f>
        <v>73908.513030000002</v>
      </c>
      <c r="BJ4" s="1">
        <f>PLANEL_GerPT_Trim_Resultado!BW245</f>
        <v>77134.254310000004</v>
      </c>
      <c r="BK4" s="1">
        <f>PLANEL_GerPT_Trim_Resultado!BX245</f>
        <v>84174.096650000007</v>
      </c>
      <c r="BL4" s="1">
        <f>PLANEL_GerPT_Trim_Resultado!BY245</f>
        <v>78544.971439999994</v>
      </c>
      <c r="BM4" s="1">
        <f>PLANEL_GerPT_Trim_Resultado!BZ245</f>
        <v>74312.920050000001</v>
      </c>
      <c r="BN4" s="1">
        <f>PLANEL_GerPT_Trim_Resultado!CA245</f>
        <v>77134.254310000004</v>
      </c>
      <c r="BO4" s="1">
        <f>PLANEL_GerPT_Trim_Resultado!CB245</f>
        <v>84174.096650000007</v>
      </c>
      <c r="BP4" s="1">
        <f>PLANEL_GerPT_Trim_Resultado!CC245</f>
        <v>79077.612059999999</v>
      </c>
      <c r="BQ4" s="1">
        <f>PLANEL_GerPT_Trim_Resultado!CD245</f>
        <v>68244.89529</v>
      </c>
      <c r="BR4" s="1">
        <f>PLANEL_GerPT_Trim_Resultado!CE245</f>
        <v>77134.254310000004</v>
      </c>
      <c r="BS4" s="1">
        <f>PLANEL_GerPT_Trim_Resultado!CF245</f>
        <v>84252.15006</v>
      </c>
      <c r="BT4" s="1">
        <f>PLANEL_GerPT_Trim_Resultado!CG245</f>
        <v>81137.285430000004</v>
      </c>
      <c r="BU4" s="1">
        <f>PLANEL_GerPT_Trim_Resultado!CH245</f>
        <v>73561.591669999994</v>
      </c>
      <c r="BV4" s="1">
        <f>PLANEL_GerPT_Trim_Resultado!CI245</f>
        <v>77175.920499999993</v>
      </c>
      <c r="BW4" s="1">
        <f>PLANEL_GerPT_Trim_Resultado!CJ245</f>
        <v>85243.638720000003</v>
      </c>
      <c r="BX4" s="1">
        <f>PLANEL_GerPT_Trim_Resultado!CK245</f>
        <v>80724.37513</v>
      </c>
      <c r="BY4" s="1">
        <f>PLANEL_GerPT_Trim_Resultado!CL245</f>
        <v>71994.456569999995</v>
      </c>
      <c r="BZ4" s="1">
        <f>PLANEL_GerPT_Trim_Resultado!CM245</f>
        <v>77785.483399999997</v>
      </c>
      <c r="CA4" s="1">
        <f>PLANEL_GerPT_Trim_Resultado!CN245</f>
        <v>86811.290970000002</v>
      </c>
      <c r="CB4" s="1">
        <f>PLANEL_GerPT_Trim_Resultado!CO245</f>
        <v>79314.335380000004</v>
      </c>
      <c r="CC4" s="1">
        <f>PLANEL_GerPT_Trim_Resultado!CP245</f>
        <v>75298.941900000005</v>
      </c>
      <c r="CD4" s="1">
        <f>PLANEL_GerPT_Trim_Resultado!CQ245</f>
        <v>78792.053289999996</v>
      </c>
      <c r="CE4" s="1">
        <f>PLANEL_GerPT_Trim_Resultado!CR245</f>
        <v>86844.194650000005</v>
      </c>
      <c r="CF4" s="1">
        <f>PLANEL_GerPT_Trim_Resultado!CS245</f>
        <v>81814.662719999993</v>
      </c>
      <c r="CG4" s="1">
        <f>PLANEL_GerPT_Trim_Resultado!CT245</f>
        <v>74760.804680000001</v>
      </c>
      <c r="CH4" s="1">
        <f>PLANEL_GerPT_Trim_Resultado!CU245</f>
        <v>78288.146559999994</v>
      </c>
      <c r="CI4" s="1">
        <f>PLANEL_GerPT_Trim_Resultado!CV245</f>
        <v>87227.720650000003</v>
      </c>
      <c r="CJ4" s="1">
        <f>PLANEL_GerPT_Trim_Resultado!CW245</f>
        <v>80032.280899999998</v>
      </c>
      <c r="CK4" s="1">
        <f>PLANEL_GerPT_Trim_Resultado!CX245</f>
        <v>73177.760760000005</v>
      </c>
      <c r="CL4" s="1">
        <f>PLANEL_GerPT_Trim_Resultado!CY245</f>
        <v>78159.279240000003</v>
      </c>
      <c r="CM4" s="1">
        <f>PLANEL_GerPT_Trim_Resultado!CZ245</f>
        <v>87227.720650000003</v>
      </c>
      <c r="CN4" s="1">
        <f>PLANEL_GerPT_Trim_Resultado!DA245</f>
        <v>82019.90191</v>
      </c>
      <c r="CO4" s="1">
        <f>PLANEL_GerPT_Trim_Resultado!DB245</f>
        <v>76105.386050000001</v>
      </c>
      <c r="CP4" s="1">
        <f>PLANEL_GerPT_Trim_Resultado!DC245</f>
        <v>78516.736069999999</v>
      </c>
      <c r="CQ4" s="1">
        <f>PLANEL_GerPT_Trim_Resultado!DD245</f>
        <v>87227.720650000003</v>
      </c>
      <c r="CR4" s="1">
        <f>PLANEL_GerPT_Trim_Resultado!DE245</f>
        <v>82004.75735</v>
      </c>
      <c r="CS4" s="1">
        <f>PLANEL_GerPT_Trim_Resultado!DF245</f>
        <v>74973.043030000001</v>
      </c>
      <c r="CT4" s="1">
        <f>PLANEL_GerPT_Trim_Resultado!DG245</f>
        <v>78957.835770000005</v>
      </c>
      <c r="CU4" s="1">
        <f>PLANEL_GerPT_Trim_Resultado!DH245</f>
        <v>87618.907890000002</v>
      </c>
      <c r="CV4" s="1">
        <f>PLANEL_GerPT_Trim_Resultado!DI245</f>
        <v>78346.734129999997</v>
      </c>
      <c r="CW4" s="1">
        <f>PLANEL_GerPT_Trim_Resultado!DJ245</f>
        <v>74220.472970000003</v>
      </c>
      <c r="CX4" s="1">
        <f>PLANEL_GerPT_Trim_Resultado!DK245</f>
        <v>79326.854439999996</v>
      </c>
      <c r="CY4" s="68">
        <f>PLANEL_GerPT_Trim_Resultado!DL245</f>
        <v>87618.907890000002</v>
      </c>
      <c r="CZ4" s="68">
        <f>PLANEL_GerPT_Trim_Resultado!DM245</f>
        <v>82088.272660000002</v>
      </c>
      <c r="DA4" s="68">
        <f>PLANEL_GerPT_Trim_Resultado!DN245</f>
        <v>74681.460430000006</v>
      </c>
      <c r="DB4" s="68">
        <f>PLANEL_GerPT_Trim_Resultado!DO245</f>
        <v>78739.030899999998</v>
      </c>
      <c r="DC4" s="1">
        <f>PLANEL_GerPT_Trim_Resultado!DP245</f>
        <v>87618.907890000002</v>
      </c>
      <c r="DD4" s="1">
        <f>PLANEL_GerPT_Trim_Resultado!DQ245</f>
        <v>80481.247730000003</v>
      </c>
      <c r="DE4" s="1">
        <f>PLANEL_GerPT_Trim_Resultado!DR245</f>
        <v>71652.651899999997</v>
      </c>
      <c r="DF4" s="1">
        <f>PLANEL_GerPT_Trim_Resultado!DS245</f>
        <v>78472.411900000006</v>
      </c>
      <c r="DG4" s="1">
        <f>PLANEL_GerPT_Trim_Resultado!DT245</f>
        <v>87618.907890000002</v>
      </c>
      <c r="DH4" s="1">
        <f>PLANEL_GerPT_Trim_Resultado!DU245</f>
        <v>82015.304340000002</v>
      </c>
      <c r="DI4" s="1">
        <f>PLANEL_GerPT_Trim_Resultado!DV245</f>
        <v>73509.620559999996</v>
      </c>
      <c r="DJ4" s="1">
        <f>PLANEL_GerPT_Trim_Resultado!DW245</f>
        <v>78243.201579999994</v>
      </c>
      <c r="DK4" s="1">
        <f>PLANEL_GerPT_Trim_Resultado!DX245</f>
        <v>87618.907890000002</v>
      </c>
      <c r="DL4" s="1">
        <f>PLANEL_GerPT_Trim_Resultado!DY245</f>
        <v>82494.263130000007</v>
      </c>
      <c r="DM4" s="1">
        <f>PLANEL_GerPT_Trim_Resultado!DZ245</f>
        <v>73684.32501</v>
      </c>
      <c r="DN4" s="1">
        <f>PLANEL_GerPT_Trim_Resultado!EA245</f>
        <v>78186.29333</v>
      </c>
      <c r="DO4" s="1">
        <f>PLANEL_GerPT_Trim_Resultado!EB245</f>
        <v>87618.907890000002</v>
      </c>
      <c r="DP4" s="1">
        <f>PLANEL_GerPT_Trim_Resultado!EC245</f>
        <v>82119.516130000004</v>
      </c>
      <c r="DQ4" s="1">
        <f>PLANEL_GerPT_Trim_Resultado!ED245</f>
        <v>73833.401440000001</v>
      </c>
      <c r="DR4" s="1">
        <f>PLANEL_GerPT_Trim_Resultado!EE245</f>
        <v>78266.242329999994</v>
      </c>
      <c r="DS4" s="1">
        <f>PLANEL_GerPT_Trim_Resultado!EF245</f>
        <v>87618.907890000002</v>
      </c>
      <c r="DT4" s="1">
        <f>PLANEL_GerPT_Trim_Resultado!EG245</f>
        <v>82167.290569999997</v>
      </c>
      <c r="DU4" s="1">
        <f>PLANEL_GerPT_Trim_Resultado!EH245</f>
        <v>69244.931649999999</v>
      </c>
      <c r="DV4" s="1">
        <f>PLANEL_GerPT_Trim_Resultado!EI245</f>
        <v>79238.260769999993</v>
      </c>
      <c r="DW4" s="1">
        <f>PLANEL_GerPT_Trim_Resultado!EJ245</f>
        <v>87618.907890000002</v>
      </c>
      <c r="DX4" s="1">
        <f>PLANEL_GerPT_Trim_Resultado!EK245</f>
        <v>82591.895130000004</v>
      </c>
      <c r="DY4" s="1">
        <f>PLANEL_GerPT_Trim_Resultado!EL245</f>
        <v>71494.285730000003</v>
      </c>
      <c r="DZ4" s="1">
        <f>PLANEL_GerPT_Trim_Resultado!EM245</f>
        <v>78754.712209999998</v>
      </c>
      <c r="EA4" s="1">
        <f>PLANEL_GerPT_Trim_Resultado!EN245</f>
        <v>87618.907890000002</v>
      </c>
      <c r="EB4" s="1">
        <f>PLANEL_GerPT_Trim_Resultado!EO245</f>
        <v>82365.945129999993</v>
      </c>
      <c r="EC4" s="1">
        <f>PLANEL_GerPT_Trim_Resultado!EP245</f>
        <v>71366.600690000007</v>
      </c>
      <c r="ED4" s="1">
        <f>PLANEL_GerPT_Trim_Resultado!EQ245</f>
        <v>78367.845209999999</v>
      </c>
      <c r="EE4" s="1">
        <f>PLANEL_GerPT_Trim_Resultado!ER245</f>
        <v>87618.907890000002</v>
      </c>
      <c r="EF4" s="1">
        <f>PLANEL_GerPT_Trim_Resultado!ES245</f>
        <v>83101.579129999998</v>
      </c>
      <c r="EG4" s="1">
        <f>PLANEL_GerPT_Trim_Resultado!ET245</f>
        <v>73443.581770000004</v>
      </c>
      <c r="EH4" s="1">
        <f>PLANEL_GerPT_Trim_Resultado!EU245</f>
        <v>78335.538769999999</v>
      </c>
      <c r="EI4" s="1">
        <f>PLANEL_GerPT_Trim_Resultado!EV245</f>
        <v>87011.695049999995</v>
      </c>
      <c r="EJ4" s="1">
        <f>PLANEL_GerPT_Trim_Resultado!EW245</f>
        <v>83225.917130000002</v>
      </c>
      <c r="EK4" s="1">
        <f>PLANEL_GerPT_Trim_Resultado!EX245</f>
        <v>75155.2592</v>
      </c>
      <c r="EL4" s="1">
        <f>PLANEL_GerPT_Trim_Resultado!EY245</f>
        <v>79244.852769999998</v>
      </c>
      <c r="EM4" s="1">
        <f>PLANEL_GerPT_Trim_Resultado!EZ245</f>
        <v>86324.355739999999</v>
      </c>
      <c r="EN4" s="1">
        <f>PLANEL_GerPT_Trim_Resultado!FA245</f>
        <v>83300.519929999995</v>
      </c>
      <c r="EO4" s="1">
        <f>PLANEL_GerPT_Trim_Resultado!FB245</f>
        <v>75804.184630000003</v>
      </c>
      <c r="EP4" s="1">
        <f>PLANEL_GerPT_Trim_Resultado!FC245</f>
        <v>78242.727079999997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4441.5287259999996</v>
      </c>
      <c r="G5" s="1">
        <f>PLANEL_GerPT_Trim_Resultado!T257</f>
        <v>4911.4754480000001</v>
      </c>
      <c r="H5" s="1">
        <f>PLANEL_GerPT_Trim_Resultado!U257</f>
        <v>4997.6789099999996</v>
      </c>
      <c r="I5" s="1">
        <f>PLANEL_GerPT_Trim_Resultado!V257</f>
        <v>4854.4821179999999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5057.3241500000004</v>
      </c>
      <c r="M5" s="1">
        <f>PLANEL_GerPT_Trim_Resultado!Z257</f>
        <v>4950.9601380000004</v>
      </c>
      <c r="N5" s="1">
        <f>PLANEL_GerPT_Trim_Resultado!AA257</f>
        <v>4898.7023259999996</v>
      </c>
      <c r="O5" s="1">
        <f>PLANEL_GerPT_Trim_Resultado!AB257</f>
        <v>5188.0165079999997</v>
      </c>
      <c r="P5" s="1">
        <f>PLANEL_GerPT_Trim_Resultado!AC257</f>
        <v>5251.2744499999999</v>
      </c>
      <c r="Q5" s="1">
        <f>PLANEL_GerPT_Trim_Resultado!AD257</f>
        <v>4982.4464580000003</v>
      </c>
      <c r="R5" s="1">
        <f>PLANEL_GerPT_Trim_Resultado!AE257</f>
        <v>5086.3314259999997</v>
      </c>
      <c r="S5" s="1">
        <f>PLANEL_GerPT_Trim_Resultado!AF257</f>
        <v>5152.998619</v>
      </c>
      <c r="T5" s="1">
        <f>PLANEL_GerPT_Trim_Resultado!AG257</f>
        <v>5144.7812439999998</v>
      </c>
      <c r="U5" s="1">
        <f>PLANEL_GerPT_Trim_Resultado!AH257</f>
        <v>5235.3975810000002</v>
      </c>
      <c r="V5" s="1">
        <f>PLANEL_GerPT_Trim_Resultado!AI257</f>
        <v>5201.7607260000004</v>
      </c>
      <c r="W5" s="1">
        <f>PLANEL_GerPT_Trim_Resultado!AJ257</f>
        <v>5466.6038280000002</v>
      </c>
      <c r="X5" s="1">
        <f>PLANEL_GerPT_Trim_Resultado!AK257</f>
        <v>5407.2887609999998</v>
      </c>
      <c r="Y5" s="1">
        <f>PLANEL_GerPT_Trim_Resultado!AL257</f>
        <v>4987.3744379999998</v>
      </c>
      <c r="Z5" s="1">
        <f>PLANEL_GerPT_Trim_Resultado!AM257</f>
        <v>5340.7621259999996</v>
      </c>
      <c r="AA5" s="1">
        <f>PLANEL_GerPT_Trim_Resultado!AN257</f>
        <v>7743.0322429999997</v>
      </c>
      <c r="AB5" s="1">
        <f>PLANEL_GerPT_Trim_Resultado!AO257</f>
        <v>7761.9827379999997</v>
      </c>
      <c r="AC5" s="1">
        <f>PLANEL_GerPT_Trim_Resultado!AP257</f>
        <v>7610.9166889999997</v>
      </c>
      <c r="AD5" s="1">
        <f>PLANEL_GerPT_Trim_Resultado!AQ257</f>
        <v>6406.2879409999996</v>
      </c>
      <c r="AE5" s="1">
        <f>PLANEL_GerPT_Trim_Resultado!AR257</f>
        <v>9438.4704390000006</v>
      </c>
      <c r="AF5" s="1">
        <f>PLANEL_GerPT_Trim_Resultado!AS257</f>
        <v>5492.0283099999997</v>
      </c>
      <c r="AG5" s="1">
        <f>PLANEL_GerPT_Trim_Resultado!AT257</f>
        <v>9343.6132379999999</v>
      </c>
      <c r="AH5" s="1">
        <f>PLANEL_GerPT_Trim_Resultado!AU257</f>
        <v>9114.4954259999995</v>
      </c>
      <c r="AI5" s="1">
        <f>PLANEL_GerPT_Trim_Resultado!AV257</f>
        <v>9530.9359480000003</v>
      </c>
      <c r="AJ5" s="1">
        <f>PLANEL_GerPT_Trim_Resultado!AW257</f>
        <v>9531.0668370000003</v>
      </c>
      <c r="AK5" s="1">
        <f>PLANEL_GerPT_Trim_Resultado!AX257</f>
        <v>9163.0180380000002</v>
      </c>
      <c r="AL5" s="1">
        <f>PLANEL_GerPT_Trim_Resultado!AY257</f>
        <v>8915.0858690000005</v>
      </c>
      <c r="AM5" s="1">
        <f>PLANEL_GerPT_Trim_Resultado!AZ257</f>
        <v>11977.318439999999</v>
      </c>
      <c r="AN5" s="1">
        <f>PLANEL_GerPT_Trim_Resultado!BA257</f>
        <v>8022.9143100000001</v>
      </c>
      <c r="AO5" s="1">
        <f>PLANEL_GerPT_Trim_Resultado!BB257</f>
        <v>11763.305710000001</v>
      </c>
      <c r="AP5" s="1">
        <f>PLANEL_GerPT_Trim_Resultado!BC257</f>
        <v>11835.15223</v>
      </c>
      <c r="AQ5" s="1">
        <f>PLANEL_GerPT_Trim_Resultado!BD257</f>
        <v>12071.882949999999</v>
      </c>
      <c r="AR5" s="1">
        <f>PLANEL_GerPT_Trim_Resultado!BE257</f>
        <v>9538.1896419999994</v>
      </c>
      <c r="AS5" s="1">
        <f>PLANEL_GerPT_Trim_Resultado!BF257</f>
        <v>11767.462579999999</v>
      </c>
      <c r="AT5" s="1">
        <f>PLANEL_GerPT_Trim_Resultado!BG257</f>
        <v>11835.15223</v>
      </c>
      <c r="AU5" s="1">
        <f>PLANEL_GerPT_Trim_Resultado!BH257</f>
        <v>12071.882949999999</v>
      </c>
      <c r="AV5" s="1">
        <f>PLANEL_GerPT_Trim_Resultado!BI257</f>
        <v>6950.1906269999999</v>
      </c>
      <c r="AW5" s="1">
        <f>PLANEL_GerPT_Trim_Resultado!BJ257</f>
        <v>9302.7946979999997</v>
      </c>
      <c r="AX5" s="1">
        <f>PLANEL_GerPT_Trim_Resultado!BK257</f>
        <v>11833.557629999999</v>
      </c>
      <c r="AY5" s="1">
        <f>PLANEL_GerPT_Trim_Resultado!BL257</f>
        <v>12071.882949999999</v>
      </c>
      <c r="AZ5" s="1">
        <f>PLANEL_GerPT_Trim_Resultado!BM257</f>
        <v>5492.4419610000004</v>
      </c>
      <c r="BA5" s="1">
        <f>PLANEL_GerPT_Trim_Resultado!BN257</f>
        <v>9305.5084439999991</v>
      </c>
      <c r="BB5" s="1">
        <f>PLANEL_GerPT_Trim_Resultado!BO257</f>
        <v>11835.15223</v>
      </c>
      <c r="BC5" s="1">
        <f>PLANEL_GerPT_Trim_Resultado!BP257</f>
        <v>11999.934380000001</v>
      </c>
      <c r="BD5" s="1">
        <f>PLANEL_GerPT_Trim_Resultado!BQ257</f>
        <v>9873.1601649999993</v>
      </c>
      <c r="BE5" s="1">
        <f>PLANEL_GerPT_Trim_Resultado!BR257</f>
        <v>9039.8006710000009</v>
      </c>
      <c r="BF5" s="1">
        <f>PLANEL_GerPT_Trim_Resultado!BS257</f>
        <v>11835.15223</v>
      </c>
      <c r="BG5" s="1">
        <f>PLANEL_GerPT_Trim_Resultado!BT257</f>
        <v>11982.57107</v>
      </c>
      <c r="BH5" s="1">
        <f>PLANEL_GerPT_Trim_Resultado!BU257</f>
        <v>9605.0541350000003</v>
      </c>
      <c r="BI5" s="1">
        <f>PLANEL_GerPT_Trim_Resultado!BV257</f>
        <v>5368.4998379999997</v>
      </c>
      <c r="BJ5" s="1">
        <f>PLANEL_GerPT_Trim_Resultado!BW257</f>
        <v>11835.15223</v>
      </c>
      <c r="BK5" s="1">
        <f>PLANEL_GerPT_Trim_Resultado!BX257</f>
        <v>11810.47789</v>
      </c>
      <c r="BL5" s="1">
        <f>PLANEL_GerPT_Trim_Resultado!BY257</f>
        <v>8112.8644290000002</v>
      </c>
      <c r="BM5" s="1">
        <f>PLANEL_GerPT_Trim_Resultado!BZ257</f>
        <v>5371.5180579999997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9158.6722640000007</v>
      </c>
      <c r="BQ5" s="1">
        <f>PLANEL_GerPT_Trim_Resultado!CD257</f>
        <v>11730.61844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6902.4637890000004</v>
      </c>
      <c r="BU5" s="1">
        <f>PLANEL_GerPT_Trim_Resultado!CH257</f>
        <v>6346.9823500000002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7905.3707029999996</v>
      </c>
      <c r="BY5" s="1">
        <f>PLANEL_GerPT_Trim_Resultado!CL257</f>
        <v>10521.771479999999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10571.190039999999</v>
      </c>
      <c r="CC5" s="1">
        <f>PLANEL_GerPT_Trim_Resultado!CP257</f>
        <v>5451.2593159999997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7251.8654770000003</v>
      </c>
      <c r="CG5" s="1">
        <f>PLANEL_GerPT_Trim_Resultado!CT257</f>
        <v>5368.7428380000001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9608.9008099999992</v>
      </c>
      <c r="CK5" s="1">
        <f>PLANEL_GerPT_Trim_Resultado!CX257</f>
        <v>7898.481444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8433.4733820000001</v>
      </c>
      <c r="CO5" s="1">
        <f>PLANEL_GerPT_Trim_Resultado!DB257</f>
        <v>5369.0182379999997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7147.7117930000004</v>
      </c>
      <c r="CS5" s="1">
        <f>PLANEL_GerPT_Trim_Resultado!DF257</f>
        <v>10141.68118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12139.132809999999</v>
      </c>
      <c r="CW5" s="1">
        <f>PLANEL_GerPT_Trim_Resultado!DJ257</f>
        <v>5369.0182379999997</v>
      </c>
      <c r="CX5" s="1">
        <f>PLANEL_GerPT_Trim_Resultado!DK257</f>
        <v>11819.010319999999</v>
      </c>
      <c r="CY5" s="68">
        <f>PLANEL_GerPT_Trim_Resultado!DL257</f>
        <v>12072.83035</v>
      </c>
      <c r="CZ5" s="68">
        <f>PLANEL_GerPT_Trim_Resultado!DM257</f>
        <v>8201.3119729999999</v>
      </c>
      <c r="DA5" s="68">
        <f>PLANEL_GerPT_Trim_Resultado!DN257</f>
        <v>11260.67959</v>
      </c>
      <c r="DB5" s="68">
        <f>PLANEL_GerPT_Trim_Resultado!DO257</f>
        <v>11692.27403</v>
      </c>
      <c r="DC5" s="1">
        <f>PLANEL_GerPT_Trim_Resultado!DP257</f>
        <v>12072.83035</v>
      </c>
      <c r="DD5" s="1">
        <f>PLANEL_GerPT_Trim_Resultado!DQ257</f>
        <v>11153.511979999999</v>
      </c>
      <c r="DE5" s="1">
        <f>PLANEL_GerPT_Trim_Resultado!DR257</f>
        <v>8573.0800980000004</v>
      </c>
      <c r="DF5" s="1">
        <f>PLANEL_GerPT_Trim_Resultado!DS257</f>
        <v>11661.554620000001</v>
      </c>
      <c r="DG5" s="1">
        <f>PLANEL_GerPT_Trim_Resultado!DT257</f>
        <v>12072.83035</v>
      </c>
      <c r="DH5" s="1">
        <f>PLANEL_GerPT_Trim_Resultado!DU257</f>
        <v>10228.68412</v>
      </c>
      <c r="DI5" s="1">
        <f>PLANEL_GerPT_Trim_Resultado!DV257</f>
        <v>9343.3378379999995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11467.787410000001</v>
      </c>
      <c r="DM5" s="1">
        <f>PLANEL_GerPT_Trim_Resultado!DZ257</f>
        <v>5624.3547150000004</v>
      </c>
      <c r="DN5" s="1">
        <f>PLANEL_GerPT_Trim_Resultado!EA257</f>
        <v>11833.557629999999</v>
      </c>
      <c r="DO5" s="1">
        <f>PLANEL_GerPT_Trim_Resultado!EB257</f>
        <v>12072.83035</v>
      </c>
      <c r="DP5" s="1">
        <f>PLANEL_GerPT_Trim_Resultado!EC257</f>
        <v>10572.382809999999</v>
      </c>
      <c r="DQ5" s="1">
        <f>PLANEL_GerPT_Trim_Resultado!ED257</f>
        <v>5369.0182379999997</v>
      </c>
      <c r="DR5" s="1">
        <f>PLANEL_GerPT_Trim_Resultado!EE257</f>
        <v>11692.27403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10371.13596</v>
      </c>
      <c r="DV5" s="1">
        <f>PLANEL_GerPT_Trim_Resultado!EI257</f>
        <v>11283.81126</v>
      </c>
      <c r="DW5" s="1">
        <f>PLANEL_GerPT_Trim_Resultado!EJ257</f>
        <v>12072.83035</v>
      </c>
      <c r="DX5" s="1">
        <f>PLANEL_GerPT_Trim_Resultado!EK257</f>
        <v>11877.840920000001</v>
      </c>
      <c r="DY5" s="1">
        <f>PLANEL_GerPT_Trim_Resultado!EL257</f>
        <v>11700.37204</v>
      </c>
      <c r="DZ5" s="1">
        <f>PLANEL_GerPT_Trim_Resultado!EM257</f>
        <v>10870.362779999999</v>
      </c>
      <c r="EA5" s="1">
        <f>PLANEL_GerPT_Trim_Resultado!EN257</f>
        <v>12072.83035</v>
      </c>
      <c r="EB5" s="1">
        <f>PLANEL_GerPT_Trim_Resultado!EO257</f>
        <v>12072.404850000001</v>
      </c>
      <c r="EC5" s="1">
        <f>PLANEL_GerPT_Trim_Resultado!EP257</f>
        <v>11910.938239999999</v>
      </c>
      <c r="ED5" s="1">
        <f>PLANEL_GerPT_Trim_Resultado!EQ257</f>
        <v>11570.055120000001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9305.5084439999991</v>
      </c>
      <c r="EH5" s="1">
        <f>PLANEL_GerPT_Trim_Resultado!EU257</f>
        <v>11835.15223</v>
      </c>
      <c r="EI5" s="1">
        <f>PLANEL_GerPT_Trim_Resultado!EV257</f>
        <v>12518.18203</v>
      </c>
      <c r="EJ5" s="1">
        <f>PLANEL_GerPT_Trim_Resultado!EW257</f>
        <v>12606.803980000001</v>
      </c>
      <c r="EK5" s="1">
        <f>PLANEL_GerPT_Trim_Resultado!EX257</f>
        <v>7693.333087</v>
      </c>
      <c r="EL5" s="1">
        <f>PLANEL_GerPT_Trim_Resultado!EY257</f>
        <v>12279.984850000001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11178.008239999999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3488.0218009999999</v>
      </c>
      <c r="F7" s="18">
        <f>PLANEL_GerPT_Trim_Resultado!S149</f>
        <v>4094.4035990000002</v>
      </c>
      <c r="G7" s="18">
        <f>PLANEL_GerPT_Trim_Resultado!T149</f>
        <v>4094.4035990000002</v>
      </c>
      <c r="H7" s="18">
        <f>PLANEL_GerPT_Trim_Resultado!U149</f>
        <v>4305.6897570000001</v>
      </c>
      <c r="I7" s="18">
        <f>PLANEL_GerPT_Trim_Resultado!V149</f>
        <v>3488.0218009999999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1781.246533</v>
      </c>
      <c r="Q7" s="18">
        <f>PLANEL_GerPT_Trim_Resultado!AD149</f>
        <v>3239.7842519999999</v>
      </c>
      <c r="R7" s="18">
        <f>PLANEL_GerPT_Trim_Resultado!AE149</f>
        <v>3275.8083369999999</v>
      </c>
      <c r="S7" s="18">
        <f>PLANEL_GerPT_Trim_Resultado!AF149</f>
        <v>4094.4035990000002</v>
      </c>
      <c r="T7" s="18">
        <f>PLANEL_GerPT_Trim_Resultado!AG149</f>
        <v>3593.1911439999999</v>
      </c>
      <c r="U7" s="18">
        <f>PLANEL_GerPT_Trim_Resultado!AH149</f>
        <v>3002.1583850000002</v>
      </c>
      <c r="V7" s="18">
        <f>PLANEL_GerPT_Trim_Resultado!AI149</f>
        <v>4094.4035990000002</v>
      </c>
      <c r="W7" s="18">
        <f>PLANEL_GerPT_Trim_Resultado!AJ149</f>
        <v>2728.5115460000002</v>
      </c>
      <c r="X7" s="18">
        <f>PLANEL_GerPT_Trim_Resultado!AK149</f>
        <v>404.38086179999999</v>
      </c>
      <c r="Y7" s="18">
        <f>PLANEL_GerPT_Trim_Resultado!AL149</f>
        <v>3699.3079590000002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2550.7327570000002</v>
      </c>
      <c r="AC7" s="18">
        <f>PLANEL_GerPT_Trim_Resultado!AP149</f>
        <v>3239.7842519999999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3025.6556799999998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2660.0264050000001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5997.4002280000004</v>
      </c>
      <c r="D8" s="18">
        <f>PLANEL_GerPT_Trim_Resultado!Q113+PLANEL_GerPT_Trim_Resultado!Q125+PLANEL_GerPT_Trim_Resultado!Q137</f>
        <v>5319.394636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5019.1362419999996</v>
      </c>
      <c r="G8" s="18">
        <f>PLANEL_GerPT_Trim_Resultado!T113+PLANEL_GerPT_Trim_Resultado!T125+PLANEL_GerPT_Trim_Resultado!T137</f>
        <v>6664.8970209999998</v>
      </c>
      <c r="H8" s="18">
        <f>PLANEL_GerPT_Trim_Resultado!U113+PLANEL_GerPT_Trim_Resultado!U125+PLANEL_GerPT_Trim_Resultado!U137</f>
        <v>6330.6351489999997</v>
      </c>
      <c r="I8" s="18">
        <f>PLANEL_GerPT_Trim_Resultado!V113+PLANEL_GerPT_Trim_Resultado!V125+PLANEL_GerPT_Trim_Resultado!V137</f>
        <v>6546.554744</v>
      </c>
      <c r="J8" s="18">
        <f>PLANEL_GerPT_Trim_Resultado!W113+PLANEL_GerPT_Trim_Resultado!W125+PLANEL_GerPT_Trim_Resultado!W137</f>
        <v>6597.8761690000001</v>
      </c>
      <c r="K8" s="18">
        <f>PLANEL_GerPT_Trim_Resultado!X113+PLANEL_GerPT_Trim_Resultado!X125+PLANEL_GerPT_Trim_Resultado!X137</f>
        <v>6167.2425929999999</v>
      </c>
      <c r="L8" s="18">
        <f>PLANEL_GerPT_Trim_Resultado!Y113+PLANEL_GerPT_Trim_Resultado!Y125+PLANEL_GerPT_Trim_Resultado!Y137</f>
        <v>6528.6073539999998</v>
      </c>
      <c r="M8" s="18">
        <f>PLANEL_GerPT_Trim_Resultado!Z113+PLANEL_GerPT_Trim_Resultado!Z125+PLANEL_GerPT_Trim_Resultado!Z137</f>
        <v>6761.7255349999996</v>
      </c>
      <c r="N8" s="18">
        <f>PLANEL_GerPT_Trim_Resultado!AA113+PLANEL_GerPT_Trim_Resultado!AA125+PLANEL_GerPT_Trim_Resultado!AA137</f>
        <v>7004.2886559999997</v>
      </c>
      <c r="O8" s="18">
        <f>PLANEL_GerPT_Trim_Resultado!AB113+PLANEL_GerPT_Trim_Resultado!AB125+PLANEL_GerPT_Trim_Resultado!AB137</f>
        <v>6583.6956289999998</v>
      </c>
      <c r="P8" s="18">
        <f>PLANEL_GerPT_Trim_Resultado!AC113+PLANEL_GerPT_Trim_Resultado!AC125+PLANEL_GerPT_Trim_Resultado!AC137</f>
        <v>4400.4369129999995</v>
      </c>
      <c r="Q8" s="18">
        <f>PLANEL_GerPT_Trim_Resultado!AD113+PLANEL_GerPT_Trim_Resultado!AD125+PLANEL_GerPT_Trim_Resultado!AD137</f>
        <v>6768.3578360000001</v>
      </c>
      <c r="R8" s="18">
        <f>PLANEL_GerPT_Trim_Resultado!AE113+PLANEL_GerPT_Trim_Resultado!AE125+PLANEL_GerPT_Trim_Resultado!AE137</f>
        <v>6768.3578360000001</v>
      </c>
      <c r="S8" s="18">
        <f>PLANEL_GerPT_Trim_Resultado!AF113+PLANEL_GerPT_Trim_Resultado!AF125+PLANEL_GerPT_Trim_Resultado!AF137</f>
        <v>6582.9045999999998</v>
      </c>
      <c r="T8" s="18">
        <f>PLANEL_GerPT_Trim_Resultado!AG113+PLANEL_GerPT_Trim_Resultado!AG125+PLANEL_GerPT_Trim_Resultado!AG137</f>
        <v>4319.1438529999996</v>
      </c>
      <c r="U8" s="18">
        <f>PLANEL_GerPT_Trim_Resultado!AH113+PLANEL_GerPT_Trim_Resultado!AH125+PLANEL_GerPT_Trim_Resultado!AH137</f>
        <v>6696.2552500000002</v>
      </c>
      <c r="V8" s="18">
        <f>PLANEL_GerPT_Trim_Resultado!AI113+PLANEL_GerPT_Trim_Resultado!AI125+PLANEL_GerPT_Trim_Resultado!AI137</f>
        <v>6583.6956289999998</v>
      </c>
      <c r="W8" s="18">
        <f>PLANEL_GerPT_Trim_Resultado!AJ113+PLANEL_GerPT_Trim_Resultado!AJ125+PLANEL_GerPT_Trim_Resultado!AJ137</f>
        <v>7989.6486770000001</v>
      </c>
      <c r="X8" s="18">
        <f>PLANEL_GerPT_Trim_Resultado!AK113+PLANEL_GerPT_Trim_Resultado!AK125+PLANEL_GerPT_Trim_Resultado!AK137</f>
        <v>6351.9440850000001</v>
      </c>
      <c r="Y8" s="18">
        <f>PLANEL_GerPT_Trim_Resultado!AL113+PLANEL_GerPT_Trim_Resultado!AL125+PLANEL_GerPT_Trim_Resultado!AL137</f>
        <v>6989.6871920000003</v>
      </c>
      <c r="Z8" s="18">
        <f>PLANEL_GerPT_Trim_Resultado!AM113+PLANEL_GerPT_Trim_Resultado!AM125+PLANEL_GerPT_Trim_Resultado!AM137</f>
        <v>7334.3360359999997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5927.0978379999997</v>
      </c>
      <c r="AC8" s="18">
        <f>PLANEL_GerPT_Trim_Resultado!AP113+PLANEL_GerPT_Trim_Resultado!AP125+PLANEL_GerPT_Trim_Resultado!AP137</f>
        <v>7656.2334350000001</v>
      </c>
      <c r="AD8" s="18">
        <f>PLANEL_GerPT_Trim_Resultado!AQ113+PLANEL_GerPT_Trim_Resultado!AQ125+PLANEL_GerPT_Trim_Resultado!AQ137</f>
        <v>8225.1901070000004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6841.9763759999996</v>
      </c>
      <c r="AG8" s="18">
        <f>PLANEL_GerPT_Trim_Resultado!AT113+PLANEL_GerPT_Trim_Resultado!AT125+PLANEL_GerPT_Trim_Resultado!AT137</f>
        <v>7786.9845100000002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6493.1444190000002</v>
      </c>
      <c r="AJ8" s="18">
        <f>PLANEL_GerPT_Trim_Resultado!AW113+PLANEL_GerPT_Trim_Resultado!AW125+PLANEL_GerPT_Trim_Resultado!AW137</f>
        <v>6501.527497</v>
      </c>
      <c r="AK8" s="18">
        <f>PLANEL_GerPT_Trim_Resultado!AX113+PLANEL_GerPT_Trim_Resultado!AX125+PLANEL_GerPT_Trim_Resultado!AX137</f>
        <v>8111.9909509999998</v>
      </c>
      <c r="AL8" s="18">
        <f>PLANEL_GerPT_Trim_Resultado!AY113+PLANEL_GerPT_Trim_Resultado!AY125+PLANEL_GerPT_Trim_Resultado!AY137</f>
        <v>7803.453109</v>
      </c>
      <c r="AM8" s="18">
        <f>PLANEL_GerPT_Trim_Resultado!AZ113+PLANEL_GerPT_Trim_Resultado!AZ125+PLANEL_GerPT_Trim_Resultado!AZ137</f>
        <v>8698.0397790000006</v>
      </c>
      <c r="AN8" s="18">
        <f>PLANEL_GerPT_Trim_Resultado!BA113+PLANEL_GerPT_Trim_Resultado!BA125+PLANEL_GerPT_Trim_Resultado!BA137</f>
        <v>8698.0397790000006</v>
      </c>
      <c r="AO8" s="18">
        <f>PLANEL_GerPT_Trim_Resultado!BB113+PLANEL_GerPT_Trim_Resultado!BB125+PLANEL_GerPT_Trim_Resultado!BB137</f>
        <v>7339.365562</v>
      </c>
      <c r="AP8" s="18">
        <f>PLANEL_GerPT_Trim_Resultado!BC113+PLANEL_GerPT_Trim_Resultado!BC125+PLANEL_GerPT_Trim_Resultado!BC137</f>
        <v>8698.0397790000006</v>
      </c>
      <c r="AQ8" s="18">
        <f>PLANEL_GerPT_Trim_Resultado!BD113+PLANEL_GerPT_Trim_Resultado!BD125+PLANEL_GerPT_Trim_Resultado!BD137</f>
        <v>6085.9554360000002</v>
      </c>
      <c r="AR8" s="18">
        <f>PLANEL_GerPT_Trim_Resultado!BE113+PLANEL_GerPT_Trim_Resultado!BE125+PLANEL_GerPT_Trim_Resultado!BE137</f>
        <v>5353.6053650000003</v>
      </c>
      <c r="AS8" s="18">
        <f>PLANEL_GerPT_Trim_Resultado!BF113+PLANEL_GerPT_Trim_Resultado!BF125+PLANEL_GerPT_Trim_Resultado!BF137</f>
        <v>4941.7998960000004</v>
      </c>
      <c r="AT8" s="18">
        <f>PLANEL_GerPT_Trim_Resultado!BG113+PLANEL_GerPT_Trim_Resultado!BG125+PLANEL_GerPT_Trim_Resultado!BG137</f>
        <v>6085.9554360000002</v>
      </c>
      <c r="AU8" s="18">
        <f>PLANEL_GerPT_Trim_Resultado!BH113+PLANEL_GerPT_Trim_Resultado!BH125+PLANEL_GerPT_Trim_Resultado!BH137</f>
        <v>5892.6712369999996</v>
      </c>
      <c r="AV8" s="18">
        <f>PLANEL_GerPT_Trim_Resultado!BI113+PLANEL_GerPT_Trim_Resultado!BI125+PLANEL_GerPT_Trim_Resultado!BI137</f>
        <v>5328.3746579999997</v>
      </c>
      <c r="AW8" s="18">
        <f>PLANEL_GerPT_Trim_Resultado!BJ113+PLANEL_GerPT_Trim_Resultado!BJ125+PLANEL_GerPT_Trim_Resultado!BJ137</f>
        <v>5866.1420340000004</v>
      </c>
      <c r="AX8" s="18">
        <f>PLANEL_GerPT_Trim_Resultado!BK113+PLANEL_GerPT_Trim_Resultado!BK125+PLANEL_GerPT_Trim_Resultado!BK137</f>
        <v>5892.6712369999996</v>
      </c>
      <c r="AY8" s="18">
        <f>PLANEL_GerPT_Trim_Resultado!BL113+PLANEL_GerPT_Trim_Resultado!BL125+PLANEL_GerPT_Trim_Resultado!BL137</f>
        <v>5892.6712369999996</v>
      </c>
      <c r="AZ8" s="18">
        <f>PLANEL_GerPT_Trim_Resultado!BM113+PLANEL_GerPT_Trim_Resultado!BM125+PLANEL_GerPT_Trim_Resultado!BM137</f>
        <v>5328.3746579999997</v>
      </c>
      <c r="BA8" s="18">
        <f>PLANEL_GerPT_Trim_Resultado!BN113+PLANEL_GerPT_Trim_Resultado!BN125+PLANEL_GerPT_Trim_Resultado!BN137</f>
        <v>4358.714782</v>
      </c>
      <c r="BB8" s="18">
        <f>PLANEL_GerPT_Trim_Resultado!BO113+PLANEL_GerPT_Trim_Resultado!BO125+PLANEL_GerPT_Trim_Resultado!BO137</f>
        <v>5892.6712369999996</v>
      </c>
      <c r="BC8" s="18">
        <f>PLANEL_GerPT_Trim_Resultado!BP113+PLANEL_GerPT_Trim_Resultado!BP125+PLANEL_GerPT_Trim_Resultado!BP137</f>
        <v>5706.2392399999999</v>
      </c>
      <c r="BD8" s="18">
        <f>PLANEL_GerPT_Trim_Resultado!BQ113+PLANEL_GerPT_Trim_Resultado!BQ125+PLANEL_GerPT_Trim_Resultado!BQ137</f>
        <v>5154.836088</v>
      </c>
      <c r="BE8" s="18">
        <f>PLANEL_GerPT_Trim_Resultado!BR113+PLANEL_GerPT_Trim_Resultado!BR125+PLANEL_GerPT_Trim_Resultado!BR137</f>
        <v>5723.8318049999998</v>
      </c>
      <c r="BF8" s="18">
        <f>PLANEL_GerPT_Trim_Resultado!BS113+PLANEL_GerPT_Trim_Resultado!BS125+PLANEL_GerPT_Trim_Resultado!BS137</f>
        <v>5723.8318049999998</v>
      </c>
      <c r="BG8" s="18">
        <f>PLANEL_GerPT_Trim_Resultado!BT113+PLANEL_GerPT_Trim_Resultado!BT125+PLANEL_GerPT_Trim_Resultado!BT137</f>
        <v>5723.8318049999998</v>
      </c>
      <c r="BH8" s="18">
        <f>PLANEL_GerPT_Trim_Resultado!BU113+PLANEL_GerPT_Trim_Resultado!BU125+PLANEL_GerPT_Trim_Resultado!BU137</f>
        <v>5723.8318049999998</v>
      </c>
      <c r="BI8" s="18">
        <f>PLANEL_GerPT_Trim_Resultado!BV113+PLANEL_GerPT_Trim_Resultado!BV125+PLANEL_GerPT_Trim_Resultado!BV137</f>
        <v>5723.8318049999998</v>
      </c>
      <c r="BJ8" s="18">
        <f>PLANEL_GerPT_Trim_Resultado!BW113+PLANEL_GerPT_Trim_Resultado!BW125+PLANEL_GerPT_Trim_Resultado!BW137</f>
        <v>5723.8318049999998</v>
      </c>
      <c r="BK8" s="18">
        <f>PLANEL_GerPT_Trim_Resultado!BX113+PLANEL_GerPT_Trim_Resultado!BX125+PLANEL_GerPT_Trim_Resultado!BX137</f>
        <v>5723.8318049999998</v>
      </c>
      <c r="BL8" s="18">
        <f>PLANEL_GerPT_Trim_Resultado!BY113+PLANEL_GerPT_Trim_Resultado!BY125+PLANEL_GerPT_Trim_Resultado!BY137</f>
        <v>5723.8318049999998</v>
      </c>
      <c r="BM8" s="18">
        <f>PLANEL_GerPT_Trim_Resultado!BZ113+PLANEL_GerPT_Trim_Resultado!BZ125+PLANEL_GerPT_Trim_Resultado!BZ137</f>
        <v>5723.8318049999998</v>
      </c>
      <c r="BN8" s="18">
        <f>PLANEL_GerPT_Trim_Resultado!CA113+PLANEL_GerPT_Trim_Resultado!CA125+PLANEL_GerPT_Trim_Resultado!CA137</f>
        <v>5723.8318049999998</v>
      </c>
      <c r="BO8" s="18">
        <f>PLANEL_GerPT_Trim_Resultado!CB113+PLANEL_GerPT_Trim_Resultado!CB125+PLANEL_GerPT_Trim_Resultado!CB137</f>
        <v>5155.7278580000002</v>
      </c>
      <c r="BP8" s="18">
        <f>PLANEL_GerPT_Trim_Resultado!CC113+PLANEL_GerPT_Trim_Resultado!CC125+PLANEL_GerPT_Trim_Resultado!CC137</f>
        <v>5155.7278580000002</v>
      </c>
      <c r="BQ8" s="18">
        <f>PLANEL_GerPT_Trim_Resultado!CD113+PLANEL_GerPT_Trim_Resultado!CD125+PLANEL_GerPT_Trim_Resultado!CD137</f>
        <v>5155.7278580000002</v>
      </c>
      <c r="BR8" s="18">
        <f>PLANEL_GerPT_Trim_Resultado!CE113+PLANEL_GerPT_Trim_Resultado!CE125+PLANEL_GerPT_Trim_Resultado!CE137</f>
        <v>5155.7278580000002</v>
      </c>
      <c r="BS8" s="18">
        <f>PLANEL_GerPT_Trim_Resultado!CF113+PLANEL_GerPT_Trim_Resultado!CF125+PLANEL_GerPT_Trim_Resultado!CF137</f>
        <v>5842.6447390000003</v>
      </c>
      <c r="BT8" s="18">
        <f>PLANEL_GerPT_Trim_Resultado!CG113+PLANEL_GerPT_Trim_Resultado!CG125+PLANEL_GerPT_Trim_Resultado!CG137</f>
        <v>5842.6447390000003</v>
      </c>
      <c r="BU8" s="18">
        <f>PLANEL_GerPT_Trim_Resultado!CH113+PLANEL_GerPT_Trim_Resultado!CH125+PLANEL_GerPT_Trim_Resultado!CH137</f>
        <v>5842.6447390000003</v>
      </c>
      <c r="BV8" s="18">
        <f>PLANEL_GerPT_Trim_Resultado!CI113+PLANEL_GerPT_Trim_Resultado!CI125+PLANEL_GerPT_Trim_Resultado!CI137</f>
        <v>5842.6447390000003</v>
      </c>
      <c r="BW8" s="18">
        <f>PLANEL_GerPT_Trim_Resultado!CJ113+PLANEL_GerPT_Trim_Resultado!CJ125+PLANEL_GerPT_Trim_Resultado!CJ137</f>
        <v>6529.5616200000004</v>
      </c>
      <c r="BX8" s="18">
        <f>PLANEL_GerPT_Trim_Resultado!CK113+PLANEL_GerPT_Trim_Resultado!CK125+PLANEL_GerPT_Trim_Resultado!CK137</f>
        <v>6503.032416</v>
      </c>
      <c r="BY8" s="18">
        <f>PLANEL_GerPT_Trim_Resultado!CL113+PLANEL_GerPT_Trim_Resultado!CL125+PLANEL_GerPT_Trim_Resultado!CL137</f>
        <v>5688.6806099999994</v>
      </c>
      <c r="BZ8" s="18">
        <f>PLANEL_GerPT_Trim_Resultado!CM113+PLANEL_GerPT_Trim_Resultado!CM125+PLANEL_GerPT_Trim_Resultado!CM137</f>
        <v>6529.5616200000004</v>
      </c>
      <c r="CA8" s="18">
        <f>PLANEL_GerPT_Trim_Resultado!CN113+PLANEL_GerPT_Trim_Resultado!CN125+PLANEL_GerPT_Trim_Resultado!CN137</f>
        <v>6222.7703289999999</v>
      </c>
      <c r="CB8" s="18">
        <f>PLANEL_GerPT_Trim_Resultado!CO113+PLANEL_GerPT_Trim_Resultado!CO125+PLANEL_GerPT_Trim_Resultado!CO137</f>
        <v>6196.2411250000005</v>
      </c>
      <c r="CC8" s="18">
        <f>PLANEL_GerPT_Trim_Resultado!CP113+PLANEL_GerPT_Trim_Resultado!CP125+PLANEL_GerPT_Trim_Resultado!CP137</f>
        <v>5682.7115400000002</v>
      </c>
      <c r="CD8" s="18">
        <f>PLANEL_GerPT_Trim_Resultado!CQ113+PLANEL_GerPT_Trim_Resultado!CQ125+PLANEL_GerPT_Trim_Resultado!CQ137</f>
        <v>6222.7703289999999</v>
      </c>
      <c r="CE8" s="18">
        <f>PLANEL_GerPT_Trim_Resultado!CR113+PLANEL_GerPT_Trim_Resultado!CR125+PLANEL_GerPT_Trim_Resultado!CR137</f>
        <v>6909.6872100000001</v>
      </c>
      <c r="CF8" s="18">
        <f>PLANEL_GerPT_Trim_Resultado!CS113+PLANEL_GerPT_Trim_Resultado!CS125+PLANEL_GerPT_Trim_Resultado!CS137</f>
        <v>6909.6872100000001</v>
      </c>
      <c r="CG8" s="18">
        <f>PLANEL_GerPT_Trim_Resultado!CT113+PLANEL_GerPT_Trim_Resultado!CT125+PLANEL_GerPT_Trim_Resultado!CT137</f>
        <v>6380.3348500000002</v>
      </c>
      <c r="CH8" s="18">
        <f>PLANEL_GerPT_Trim_Resultado!CU113+PLANEL_GerPT_Trim_Resultado!CU125+PLANEL_GerPT_Trim_Resultado!CU137</f>
        <v>6909.6872100000001</v>
      </c>
      <c r="CI8" s="18">
        <f>PLANEL_GerPT_Trim_Resultado!CV113+PLANEL_GerPT_Trim_Resultado!CV125+PLANEL_GerPT_Trim_Resultado!CV137</f>
        <v>7596.6040909999992</v>
      </c>
      <c r="CJ8" s="18">
        <f>PLANEL_GerPT_Trim_Resultado!CW113+PLANEL_GerPT_Trim_Resultado!CW125+PLANEL_GerPT_Trim_Resultado!CW137</f>
        <v>7596.6040909999992</v>
      </c>
      <c r="CK8" s="18">
        <f>PLANEL_GerPT_Trim_Resultado!CX113+PLANEL_GerPT_Trim_Resultado!CX125+PLANEL_GerPT_Trim_Resultado!CX137</f>
        <v>7067.2517310000003</v>
      </c>
      <c r="CL8" s="18">
        <f>PLANEL_GerPT_Trim_Resultado!CY113+PLANEL_GerPT_Trim_Resultado!CY125+PLANEL_GerPT_Trim_Resultado!CY137</f>
        <v>7596.6040909999992</v>
      </c>
      <c r="CM8" s="18">
        <f>PLANEL_GerPT_Trim_Resultado!CZ113+PLANEL_GerPT_Trim_Resultado!CZ125+PLANEL_GerPT_Trim_Resultado!CZ137</f>
        <v>7723.754774</v>
      </c>
      <c r="CN8" s="18">
        <f>PLANEL_GerPT_Trim_Resultado!DA113+PLANEL_GerPT_Trim_Resultado!DA125+PLANEL_GerPT_Trim_Resultado!DA137</f>
        <v>7723.754774</v>
      </c>
      <c r="CO8" s="18">
        <f>PLANEL_GerPT_Trim_Resultado!DB113+PLANEL_GerPT_Trim_Resultado!DB125+PLANEL_GerPT_Trim_Resultado!DB137</f>
        <v>7723.754774</v>
      </c>
      <c r="CP8" s="18">
        <f>PLANEL_GerPT_Trim_Resultado!DC113+PLANEL_GerPT_Trim_Resultado!DC125+PLANEL_GerPT_Trim_Resultado!DC137</f>
        <v>7723.754774</v>
      </c>
      <c r="CQ8" s="18">
        <f>PLANEL_GerPT_Trim_Resultado!DD113+PLANEL_GerPT_Trim_Resultado!DD125+PLANEL_GerPT_Trim_Resultado!DD137</f>
        <v>8410.6716550000001</v>
      </c>
      <c r="CR8" s="18">
        <f>PLANEL_GerPT_Trim_Resultado!DE113+PLANEL_GerPT_Trim_Resultado!DE125+PLANEL_GerPT_Trim_Resultado!DE137</f>
        <v>8230.652059</v>
      </c>
      <c r="CS8" s="18">
        <f>PLANEL_GerPT_Trim_Resultado!DF113+PLANEL_GerPT_Trim_Resultado!DF125+PLANEL_GerPT_Trim_Resultado!DF137</f>
        <v>8410.6716550000001</v>
      </c>
      <c r="CT8" s="18">
        <f>PLANEL_GerPT_Trim_Resultado!DG113+PLANEL_GerPT_Trim_Resultado!DG125+PLANEL_GerPT_Trim_Resultado!DG137</f>
        <v>8230.652059</v>
      </c>
      <c r="CU8" s="18">
        <f>PLANEL_GerPT_Trim_Resultado!DH113+PLANEL_GerPT_Trim_Resultado!DH125+PLANEL_GerPT_Trim_Resultado!DH137</f>
        <v>9071.0593320000007</v>
      </c>
      <c r="CV8" s="18">
        <f>PLANEL_GerPT_Trim_Resultado!DI113+PLANEL_GerPT_Trim_Resultado!DI125+PLANEL_GerPT_Trim_Resultado!DI137</f>
        <v>8711.0201390000002</v>
      </c>
      <c r="CW8" s="18">
        <f>PLANEL_GerPT_Trim_Resultado!DJ113+PLANEL_GerPT_Trim_Resultado!DJ125+PLANEL_GerPT_Trim_Resultado!DJ137</f>
        <v>9071.0593320000007</v>
      </c>
      <c r="CX8" s="18">
        <f>PLANEL_GerPT_Trim_Resultado!DK113+PLANEL_GerPT_Trim_Resultado!DK125+PLANEL_GerPT_Trim_Resultado!DK137</f>
        <v>9071.0593320000007</v>
      </c>
      <c r="CY8" s="69">
        <f>PLANEL_GerPT_Trim_Resultado!DL113+PLANEL_GerPT_Trim_Resultado!DL125+PLANEL_GerPT_Trim_Resultado!DL137</f>
        <v>9757.9762129999999</v>
      </c>
      <c r="CZ8" s="69">
        <f>PLANEL_GerPT_Trim_Resultado!DM113+PLANEL_GerPT_Trim_Resultado!DM125+PLANEL_GerPT_Trim_Resultado!DM137</f>
        <v>9757.9762129999999</v>
      </c>
      <c r="DA8" s="69">
        <f>PLANEL_GerPT_Trim_Resultado!DN113+PLANEL_GerPT_Trim_Resultado!DN125+PLANEL_GerPT_Trim_Resultado!DN137</f>
        <v>8317.819442</v>
      </c>
      <c r="DB8" s="69">
        <f>PLANEL_GerPT_Trim_Resultado!DO113+PLANEL_GerPT_Trim_Resultado!DO125+PLANEL_GerPT_Trim_Resultado!DO137</f>
        <v>9577.9566169999998</v>
      </c>
      <c r="DC8" s="18">
        <f>PLANEL_GerPT_Trim_Resultado!DP113+PLANEL_GerPT_Trim_Resultado!DP125+PLANEL_GerPT_Trim_Resultado!DP137</f>
        <v>8629.0166435899991</v>
      </c>
      <c r="DD8" s="18">
        <f>PLANEL_GerPT_Trim_Resultado!DQ113+PLANEL_GerPT_Trim_Resultado!DQ125+PLANEL_GerPT_Trim_Resultado!DQ137</f>
        <v>8629.0166435899991</v>
      </c>
      <c r="DE8" s="18">
        <f>PLANEL_GerPT_Trim_Resultado!DR113+PLANEL_GerPT_Trim_Resultado!DR125+PLANEL_GerPT_Trim_Resultado!DR137</f>
        <v>7540.5787978899998</v>
      </c>
      <c r="DF8" s="18">
        <f>PLANEL_GerPT_Trim_Resultado!DS113+PLANEL_GerPT_Trim_Resultado!DS125+PLANEL_GerPT_Trim_Resultado!DS137</f>
        <v>8629.0166435899991</v>
      </c>
      <c r="DG8" s="18">
        <f>PLANEL_GerPT_Trim_Resultado!DT113+PLANEL_GerPT_Trim_Resultado!DT125+PLANEL_GerPT_Trim_Resultado!DT137</f>
        <v>8887.3156295000008</v>
      </c>
      <c r="DH8" s="18">
        <f>PLANEL_GerPT_Trim_Resultado!DU113+PLANEL_GerPT_Trim_Resultado!DU125+PLANEL_GerPT_Trim_Resultado!DU137</f>
        <v>8527.2764365000003</v>
      </c>
      <c r="DI8" s="18">
        <f>PLANEL_GerPT_Trim_Resultado!DV113+PLANEL_GerPT_Trim_Resultado!DV125+PLANEL_GerPT_Trim_Resultado!DV137</f>
        <v>8142.9994545</v>
      </c>
      <c r="DJ8" s="18">
        <f>PLANEL_GerPT_Trim_Resultado!DW113+PLANEL_GerPT_Trim_Resultado!DW125+PLANEL_GerPT_Trim_Resultado!DW137</f>
        <v>8887.3156295000008</v>
      </c>
      <c r="DK8" s="18">
        <f>PLANEL_GerPT_Trim_Resultado!DX113+PLANEL_GerPT_Trim_Resultado!DX125+PLANEL_GerPT_Trim_Resultado!DX137</f>
        <v>9149.4876497000005</v>
      </c>
      <c r="DL8" s="18">
        <f>PLANEL_GerPT_Trim_Resultado!DY113+PLANEL_GerPT_Trim_Resultado!DY125+PLANEL_GerPT_Trim_Resultado!DY137</f>
        <v>8429.4092636999994</v>
      </c>
      <c r="DM8" s="18">
        <f>PLANEL_GerPT_Trim_Resultado!DZ113+PLANEL_GerPT_Trim_Resultado!DZ125+PLANEL_GerPT_Trim_Resultado!DZ137</f>
        <v>9149.4876497000005</v>
      </c>
      <c r="DN8" s="18">
        <f>PLANEL_GerPT_Trim_Resultado!EA113+PLANEL_GerPT_Trim_Resultado!EA125+PLANEL_GerPT_Trim_Resultado!EA137</f>
        <v>9149.4876497000005</v>
      </c>
      <c r="DO8" s="18">
        <f>PLANEL_GerPT_Trim_Resultado!EB113+PLANEL_GerPT_Trim_Resultado!EB125+PLANEL_GerPT_Trim_Resultado!EB137</f>
        <v>9422.651490100001</v>
      </c>
      <c r="DP8" s="18">
        <f>PLANEL_GerPT_Trim_Resultado!EC113+PLANEL_GerPT_Trim_Resultado!EC125+PLANEL_GerPT_Trim_Resultado!EC137</f>
        <v>9422.651490100001</v>
      </c>
      <c r="DQ8" s="18">
        <f>PLANEL_GerPT_Trim_Resultado!ED113+PLANEL_GerPT_Trim_Resultado!ED125+PLANEL_GerPT_Trim_Resultado!ED137</f>
        <v>9422.651490100001</v>
      </c>
      <c r="DR8" s="18">
        <f>PLANEL_GerPT_Trim_Resultado!EE113+PLANEL_GerPT_Trim_Resultado!EE125+PLANEL_GerPT_Trim_Resultado!EE137</f>
        <v>9422.651490100001</v>
      </c>
      <c r="DS8" s="18">
        <f>PLANEL_GerPT_Trim_Resultado!EF113+PLANEL_GerPT_Trim_Resultado!EF125+PLANEL_GerPT_Trim_Resultado!EF137</f>
        <v>9512.1380730000001</v>
      </c>
      <c r="DT8" s="18">
        <f>PLANEL_GerPT_Trim_Resultado!EG113+PLANEL_GerPT_Trim_Resultado!EG125+PLANEL_GerPT_Trim_Resultado!EG137</f>
        <v>9512.1380730000001</v>
      </c>
      <c r="DU8" s="18">
        <f>PLANEL_GerPT_Trim_Resultado!EH113+PLANEL_GerPT_Trim_Resultado!EH125+PLANEL_GerPT_Trim_Resultado!EH137</f>
        <v>9512.1380730000001</v>
      </c>
      <c r="DV8" s="18">
        <f>PLANEL_GerPT_Trim_Resultado!EI113+PLANEL_GerPT_Trim_Resultado!EI125+PLANEL_GerPT_Trim_Resultado!EI137</f>
        <v>9512.1380730000001</v>
      </c>
      <c r="DW8" s="18">
        <f>PLANEL_GerPT_Trim_Resultado!EJ113+PLANEL_GerPT_Trim_Resultado!EJ125+PLANEL_GerPT_Trim_Resultado!EJ137</f>
        <v>10577.119392000001</v>
      </c>
      <c r="DX8" s="18">
        <f>PLANEL_GerPT_Trim_Resultado!EK113+PLANEL_GerPT_Trim_Resultado!EK125+PLANEL_GerPT_Trim_Resultado!EK137</f>
        <v>10577.119392000001</v>
      </c>
      <c r="DY8" s="18">
        <f>PLANEL_GerPT_Trim_Resultado!EL113+PLANEL_GerPT_Trim_Resultado!EL125+PLANEL_GerPT_Trim_Resultado!EL137</f>
        <v>10397.099796</v>
      </c>
      <c r="DZ8" s="18">
        <f>PLANEL_GerPT_Trim_Resultado!EM113+PLANEL_GerPT_Trim_Resultado!EM125+PLANEL_GerPT_Trim_Resultado!EM137</f>
        <v>10577.119392000001</v>
      </c>
      <c r="EA8" s="18">
        <f>PLANEL_GerPT_Trim_Resultado!EN113+PLANEL_GerPT_Trim_Resultado!EN125+PLANEL_GerPT_Trim_Resultado!EN137</f>
        <v>11306.136698</v>
      </c>
      <c r="EB8" s="18">
        <f>PLANEL_GerPT_Trim_Resultado!EO113+PLANEL_GerPT_Trim_Resultado!EO125+PLANEL_GerPT_Trim_Resultado!EO137</f>
        <v>11306.136698</v>
      </c>
      <c r="EC8" s="18">
        <f>PLANEL_GerPT_Trim_Resultado!EP113+PLANEL_GerPT_Trim_Resultado!EP125+PLANEL_GerPT_Trim_Resultado!EP137</f>
        <v>11285.150034999999</v>
      </c>
      <c r="ED8" s="18">
        <f>PLANEL_GerPT_Trim_Resultado!EQ113+PLANEL_GerPT_Trim_Resultado!EQ125+PLANEL_GerPT_Trim_Resultado!EQ137</f>
        <v>11126.117102</v>
      </c>
      <c r="EE8" s="18">
        <f>PLANEL_GerPT_Trim_Resultado!ER113+PLANEL_GerPT_Trim_Resultado!ER125+PLANEL_GerPT_Trim_Resultado!ER137</f>
        <v>11673.557130000001</v>
      </c>
      <c r="EF8" s="18">
        <f>PLANEL_GerPT_Trim_Resultado!ES113+PLANEL_GerPT_Trim_Resultado!ES125+PLANEL_GerPT_Trim_Resultado!ES137</f>
        <v>11673.557130000001</v>
      </c>
      <c r="EG8" s="18">
        <f>PLANEL_GerPT_Trim_Resultado!ET113+PLANEL_GerPT_Trim_Resultado!ET125+PLANEL_GerPT_Trim_Resultado!ET137</f>
        <v>11166.659845</v>
      </c>
      <c r="EH8" s="18">
        <f>PLANEL_GerPT_Trim_Resultado!EU113+PLANEL_GerPT_Trim_Resultado!EU125+PLANEL_GerPT_Trim_Resultado!EU137</f>
        <v>11673.557130000001</v>
      </c>
      <c r="EI8" s="18">
        <f>PLANEL_GerPT_Trim_Resultado!EV113+PLANEL_GerPT_Trim_Resultado!EV125+PLANEL_GerPT_Trim_Resultado!EV137</f>
        <v>11673.557130000001</v>
      </c>
      <c r="EJ8" s="18">
        <f>PLANEL_GerPT_Trim_Resultado!EW113+PLANEL_GerPT_Trim_Resultado!EW125+PLANEL_GerPT_Trim_Resultado!EW137</f>
        <v>11673.557130000001</v>
      </c>
      <c r="EK8" s="18">
        <f>PLANEL_GerPT_Trim_Resultado!EX113+PLANEL_GerPT_Trim_Resultado!EX125+PLANEL_GerPT_Trim_Resultado!EX137</f>
        <v>10299.723367999999</v>
      </c>
      <c r="EL8" s="18">
        <f>PLANEL_GerPT_Trim_Resultado!EY113+PLANEL_GerPT_Trim_Resultado!EY125+PLANEL_GerPT_Trim_Resultado!EY137</f>
        <v>11166.659845</v>
      </c>
      <c r="EM8" s="18">
        <f>PLANEL_GerPT_Trim_Resultado!EZ113+PLANEL_GerPT_Trim_Resultado!EZ125+PLANEL_GerPT_Trim_Resultado!EZ137</f>
        <v>11673.557130000001</v>
      </c>
      <c r="EN8" s="18">
        <f>PLANEL_GerPT_Trim_Resultado!FA113+PLANEL_GerPT_Trim_Resultado!FA125+PLANEL_GerPT_Trim_Resultado!FA137</f>
        <v>11673.557130000001</v>
      </c>
      <c r="EO8" s="18">
        <f>PLANEL_GerPT_Trim_Resultado!FB113+PLANEL_GerPT_Trim_Resultado!FB125+PLANEL_GerPT_Trim_Resultado!FB137</f>
        <v>11673.557130000001</v>
      </c>
      <c r="EP8" s="18">
        <f>PLANEL_GerPT_Trim_Resultado!FC113+PLANEL_GerPT_Trim_Resultado!FC125+PLANEL_GerPT_Trim_Resultado!FC137</f>
        <v>11673.557130000001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1221.27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1206.1967119999999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1366.77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1366.77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1092.75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1366.77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948.95318499999996</v>
      </c>
      <c r="I11" s="20">
        <f>PLANEL_GerPT_Trim_Resultado!V41+PLANEL_GerPT_Trim_Resultado!V53</f>
        <v>1084.05</v>
      </c>
      <c r="J11" s="20">
        <f>PLANEL_GerPT_Trim_Resultado!W41+PLANEL_GerPT_Trim_Resultado!W53</f>
        <v>288.72631250000001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673.194479</v>
      </c>
      <c r="P11" s="20">
        <f>PLANEL_GerPT_Trim_Resultado!AC41+PLANEL_GerPT_Trim_Resultado!AC53</f>
        <v>1084.05</v>
      </c>
      <c r="Q11" s="20">
        <f>PLANEL_GerPT_Trim_Resultado!AD41+PLANEL_GerPT_Trim_Resultado!AD53</f>
        <v>543.82500000000005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540.22500000000002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367.81380990000002</v>
      </c>
      <c r="W11" s="20">
        <f>PLANEL_GerPT_Trim_Resultado!AJ41+PLANEL_GerPT_Trim_Resultado!AJ53</f>
        <v>543.82500000000005</v>
      </c>
      <c r="X11" s="20">
        <f>PLANEL_GerPT_Trim_Resultado!AK41+PLANEL_GerPT_Trim_Resultado!AK53</f>
        <v>1084.05</v>
      </c>
      <c r="Y11" s="20">
        <f>PLANEL_GerPT_Trim_Resultado!AL41+PLANEL_GerPT_Trim_Resultado!AL53</f>
        <v>810.3</v>
      </c>
      <c r="Z11" s="20">
        <f>PLANEL_GerPT_Trim_Resultado!AM41+PLANEL_GerPT_Trim_Resultado!AM53</f>
        <v>810.3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810.3</v>
      </c>
      <c r="AE11" s="20">
        <f>PLANEL_GerPT_Trim_Resultado!AR41+PLANEL_GerPT_Trim_Resultado!AR53</f>
        <v>1084.05</v>
      </c>
      <c r="AF11" s="20">
        <f>PLANEL_GerPT_Trim_Resultado!AS41+PLANEL_GerPT_Trim_Resultado!AS53</f>
        <v>961.71068720000005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543.82500000000005</v>
      </c>
      <c r="AO11" s="20">
        <f>PLANEL_GerPT_Trim_Resultado!BB41+PLANEL_GerPT_Trim_Resultado!BB53</f>
        <v>983.09072890000004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614.6554754</v>
      </c>
      <c r="AS11" s="20">
        <f>PLANEL_GerPT_Trim_Resultado!BF41+PLANEL_GerPT_Trim_Resultado!BF53</f>
        <v>270.07499999999999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270.07499999999999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813.97500000000002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270.07499999999999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810.3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6984.634059</v>
      </c>
      <c r="AZ12" s="1">
        <f>PLANEL_GerPT_Trim_Resultado!BM161</f>
        <v>6482.1848890000001</v>
      </c>
      <c r="BA12" s="1">
        <f>PLANEL_GerPT_Trim_Resultado!BN161</f>
        <v>6482.1848890000001</v>
      </c>
      <c r="BB12" s="1">
        <f>PLANEL_GerPT_Trim_Resultado!BO161</f>
        <v>6482.1848890000001</v>
      </c>
      <c r="BC12" s="1">
        <f>PLANEL_GerPT_Trim_Resultado!BP161</f>
        <v>8664.5323599999992</v>
      </c>
      <c r="BD12" s="1">
        <f>PLANEL_GerPT_Trim_Resultado!BQ161</f>
        <v>8012.782228</v>
      </c>
      <c r="BE12" s="1">
        <f>PLANEL_GerPT_Trim_Resultado!BR161</f>
        <v>8012.782228</v>
      </c>
      <c r="BF12" s="1">
        <f>PLANEL_GerPT_Trim_Resultado!BS161</f>
        <v>8012.782228</v>
      </c>
      <c r="BG12" s="1">
        <f>PLANEL_GerPT_Trim_Resultado!BT161</f>
        <v>12734.17067</v>
      </c>
      <c r="BH12" s="1">
        <f>PLANEL_GerPT_Trim_Resultado!BU161</f>
        <v>11720.73143</v>
      </c>
      <c r="BI12" s="1">
        <f>PLANEL_GerPT_Trim_Resultado!BV161</f>
        <v>11720.73143</v>
      </c>
      <c r="BJ12" s="1">
        <f>PLANEL_GerPT_Trim_Resultado!BW161</f>
        <v>11720.73143</v>
      </c>
      <c r="BK12" s="1">
        <f>PLANEL_GerPT_Trim_Resultado!BX161</f>
        <v>12734.17067</v>
      </c>
      <c r="BL12" s="1">
        <f>PLANEL_GerPT_Trim_Resultado!BY161</f>
        <v>11720.73143</v>
      </c>
      <c r="BM12" s="1">
        <f>PLANEL_GerPT_Trim_Resultado!BZ161</f>
        <v>11720.73143</v>
      </c>
      <c r="BN12" s="1">
        <f>PLANEL_GerPT_Trim_Resultado!CA161</f>
        <v>11720.73143</v>
      </c>
      <c r="BO12" s="1">
        <f>PLANEL_GerPT_Trim_Resultado!CB161</f>
        <v>12734.17067</v>
      </c>
      <c r="BP12" s="1">
        <f>PLANEL_GerPT_Trim_Resultado!CC161</f>
        <v>11720.73143</v>
      </c>
      <c r="BQ12" s="1">
        <f>PLANEL_GerPT_Trim_Resultado!CD161</f>
        <v>11720.73143</v>
      </c>
      <c r="BR12" s="1">
        <f>PLANEL_GerPT_Trim_Resultado!CE161</f>
        <v>11720.73143</v>
      </c>
      <c r="BS12" s="1">
        <f>PLANEL_GerPT_Trim_Resultado!CF161</f>
        <v>12734.17067</v>
      </c>
      <c r="BT12" s="1">
        <f>PLANEL_GerPT_Trim_Resultado!CG161</f>
        <v>11720.73143</v>
      </c>
      <c r="BU12" s="1">
        <f>PLANEL_GerPT_Trim_Resultado!CH161</f>
        <v>11720.73143</v>
      </c>
      <c r="BV12" s="1">
        <f>PLANEL_GerPT_Trim_Resultado!CI161</f>
        <v>11720.73143</v>
      </c>
      <c r="BW12" s="1">
        <f>PLANEL_GerPT_Trim_Resultado!CJ161</f>
        <v>12734.17067</v>
      </c>
      <c r="BX12" s="1">
        <f>PLANEL_GerPT_Trim_Resultado!CK161</f>
        <v>11720.73143</v>
      </c>
      <c r="BY12" s="1">
        <f>PLANEL_GerPT_Trim_Resultado!CL161</f>
        <v>11720.73143</v>
      </c>
      <c r="BZ12" s="1">
        <f>PLANEL_GerPT_Trim_Resultado!CM161</f>
        <v>11720.73143</v>
      </c>
      <c r="CA12" s="1">
        <f>PLANEL_GerPT_Trim_Resultado!CN161</f>
        <v>12734.17067</v>
      </c>
      <c r="CB12" s="1">
        <f>PLANEL_GerPT_Trim_Resultado!CO161</f>
        <v>11720.73143</v>
      </c>
      <c r="CC12" s="1">
        <f>PLANEL_GerPT_Trim_Resultado!CP161</f>
        <v>11720.73143</v>
      </c>
      <c r="CD12" s="1">
        <f>PLANEL_GerPT_Trim_Resultado!CQ161</f>
        <v>11720.73143</v>
      </c>
      <c r="CE12" s="1">
        <f>PLANEL_GerPT_Trim_Resultado!CR161</f>
        <v>12734.17067</v>
      </c>
      <c r="CF12" s="1">
        <f>PLANEL_GerPT_Trim_Resultado!CS161</f>
        <v>11720.73143</v>
      </c>
      <c r="CG12" s="1">
        <f>PLANEL_GerPT_Trim_Resultado!CT161</f>
        <v>11720.73143</v>
      </c>
      <c r="CH12" s="1">
        <f>PLANEL_GerPT_Trim_Resultado!CU161</f>
        <v>11720.73143</v>
      </c>
      <c r="CI12" s="1">
        <f>PLANEL_GerPT_Trim_Resultado!CV161</f>
        <v>12734.17067</v>
      </c>
      <c r="CJ12" s="1">
        <f>PLANEL_GerPT_Trim_Resultado!CW161</f>
        <v>11720.73143</v>
      </c>
      <c r="CK12" s="1">
        <f>PLANEL_GerPT_Trim_Resultado!CX161</f>
        <v>11720.73143</v>
      </c>
      <c r="CL12" s="1">
        <f>PLANEL_GerPT_Trim_Resultado!CY161</f>
        <v>11720.73143</v>
      </c>
      <c r="CM12" s="1">
        <f>PLANEL_GerPT_Trim_Resultado!CZ161</f>
        <v>15190.462890000001</v>
      </c>
      <c r="CN12" s="1">
        <f>PLANEL_GerPT_Trim_Resultado!DA161</f>
        <v>13958.72068</v>
      </c>
      <c r="CO12" s="1">
        <f>PLANEL_GerPT_Trim_Resultado!DB161</f>
        <v>13958.72068</v>
      </c>
      <c r="CP12" s="1">
        <f>PLANEL_GerPT_Trim_Resultado!DC161</f>
        <v>13958.72068</v>
      </c>
      <c r="CQ12" s="1">
        <f>PLANEL_GerPT_Trim_Resultado!DD161</f>
        <v>19330.174620000002</v>
      </c>
      <c r="CR12" s="1">
        <f>PLANEL_GerPT_Trim_Resultado!DE161</f>
        <v>17730.515530000001</v>
      </c>
      <c r="CS12" s="1">
        <f>PLANEL_GerPT_Trim_Resultado!DF161</f>
        <v>17730.515530000001</v>
      </c>
      <c r="CT12" s="1">
        <f>PLANEL_GerPT_Trim_Resultado!DG161</f>
        <v>17730.515530000001</v>
      </c>
      <c r="CU12" s="1">
        <f>PLANEL_GerPT_Trim_Resultado!DH161</f>
        <v>21366.836289999999</v>
      </c>
      <c r="CV12" s="1">
        <f>PLANEL_GerPT_Trim_Resultado!DI161</f>
        <v>19586.168900000001</v>
      </c>
      <c r="CW12" s="1">
        <f>PLANEL_GerPT_Trim_Resultado!DJ161</f>
        <v>19586.168900000001</v>
      </c>
      <c r="CX12" s="1">
        <f>PLANEL_GerPT_Trim_Resultado!DK161</f>
        <v>19586.168900000001</v>
      </c>
      <c r="CY12" s="68">
        <f>PLANEL_GerPT_Trim_Resultado!DL161</f>
        <v>21366.836289999999</v>
      </c>
      <c r="CZ12" s="68">
        <f>PLANEL_GerPT_Trim_Resultado!DM161</f>
        <v>19586.168900000001</v>
      </c>
      <c r="DA12" s="68">
        <f>PLANEL_GerPT_Trim_Resultado!DN161</f>
        <v>19586.168900000001</v>
      </c>
      <c r="DB12" s="68">
        <f>PLANEL_GerPT_Trim_Resultado!DO161</f>
        <v>19586.168900000001</v>
      </c>
      <c r="DC12" s="1">
        <f>PLANEL_GerPT_Trim_Resultado!DP161</f>
        <v>21366.836289999999</v>
      </c>
      <c r="DD12" s="1">
        <f>PLANEL_GerPT_Trim_Resultado!DQ161</f>
        <v>19586.168900000001</v>
      </c>
      <c r="DE12" s="1">
        <f>PLANEL_GerPT_Trim_Resultado!DR161</f>
        <v>19586.168900000001</v>
      </c>
      <c r="DF12" s="1">
        <f>PLANEL_GerPT_Trim_Resultado!DS161</f>
        <v>19586.168900000001</v>
      </c>
      <c r="DG12" s="1">
        <f>PLANEL_GerPT_Trim_Resultado!DT161</f>
        <v>21366.836289999999</v>
      </c>
      <c r="DH12" s="1">
        <f>PLANEL_GerPT_Trim_Resultado!DU161</f>
        <v>19586.168900000001</v>
      </c>
      <c r="DI12" s="1">
        <f>PLANEL_GerPT_Trim_Resultado!DV161</f>
        <v>19586.168900000001</v>
      </c>
      <c r="DJ12" s="1">
        <f>PLANEL_GerPT_Trim_Resultado!DW161</f>
        <v>19586.168900000001</v>
      </c>
      <c r="DK12" s="1">
        <f>PLANEL_GerPT_Trim_Resultado!DX161</f>
        <v>21366.836289999999</v>
      </c>
      <c r="DL12" s="1">
        <f>PLANEL_GerPT_Trim_Resultado!DY161</f>
        <v>19586.168900000001</v>
      </c>
      <c r="DM12" s="1">
        <f>PLANEL_GerPT_Trim_Resultado!DZ161</f>
        <v>19586.168900000001</v>
      </c>
      <c r="DN12" s="1">
        <f>PLANEL_GerPT_Trim_Resultado!EA161</f>
        <v>19586.168900000001</v>
      </c>
      <c r="DO12" s="1">
        <f>PLANEL_GerPT_Trim_Resultado!EB161</f>
        <v>21366.836289999999</v>
      </c>
      <c r="DP12" s="1">
        <f>PLANEL_GerPT_Trim_Resultado!EC161</f>
        <v>19586.168900000001</v>
      </c>
      <c r="DQ12" s="1">
        <f>PLANEL_GerPT_Trim_Resultado!ED161</f>
        <v>19586.168900000001</v>
      </c>
      <c r="DR12" s="1">
        <f>PLANEL_GerPT_Trim_Resultado!EE161</f>
        <v>19586.168900000001</v>
      </c>
      <c r="DS12" s="1">
        <f>PLANEL_GerPT_Trim_Resultado!EF161</f>
        <v>21366.836289999999</v>
      </c>
      <c r="DT12" s="1">
        <f>PLANEL_GerPT_Trim_Resultado!EG161</f>
        <v>19586.168900000001</v>
      </c>
      <c r="DU12" s="1">
        <f>PLANEL_GerPT_Trim_Resultado!EH161</f>
        <v>19586.168900000001</v>
      </c>
      <c r="DV12" s="1">
        <f>PLANEL_GerPT_Trim_Resultado!EI161</f>
        <v>19586.168900000001</v>
      </c>
      <c r="DW12" s="1">
        <f>PLANEL_GerPT_Trim_Resultado!EJ161</f>
        <v>21366.836289999999</v>
      </c>
      <c r="DX12" s="1">
        <f>PLANEL_GerPT_Trim_Resultado!EK161</f>
        <v>19586.168900000001</v>
      </c>
      <c r="DY12" s="1">
        <f>PLANEL_GerPT_Trim_Resultado!EL161</f>
        <v>19586.168900000001</v>
      </c>
      <c r="DZ12" s="1">
        <f>PLANEL_GerPT_Trim_Resultado!EM161</f>
        <v>19586.168900000001</v>
      </c>
      <c r="EA12" s="1">
        <f>PLANEL_GerPT_Trim_Resultado!EN161</f>
        <v>21366.836289999999</v>
      </c>
      <c r="EB12" s="1">
        <f>PLANEL_GerPT_Trim_Resultado!EO161</f>
        <v>19586.168900000001</v>
      </c>
      <c r="EC12" s="1">
        <f>PLANEL_GerPT_Trim_Resultado!EP161</f>
        <v>19586.168900000001</v>
      </c>
      <c r="ED12" s="1">
        <f>PLANEL_GerPT_Trim_Resultado!EQ161</f>
        <v>19586.168900000001</v>
      </c>
      <c r="EE12" s="1">
        <f>PLANEL_GerPT_Trim_Resultado!ER161</f>
        <v>21366.836289999999</v>
      </c>
      <c r="EF12" s="1">
        <f>PLANEL_GerPT_Trim_Resultado!ES161</f>
        <v>19586.168900000001</v>
      </c>
      <c r="EG12" s="1">
        <f>PLANEL_GerPT_Trim_Resultado!ET161</f>
        <v>19586.168900000001</v>
      </c>
      <c r="EH12" s="1">
        <f>PLANEL_GerPT_Trim_Resultado!EU161</f>
        <v>19586.168900000001</v>
      </c>
      <c r="EI12" s="1">
        <f>PLANEL_GerPT_Trim_Resultado!EV161</f>
        <v>21366.836289999999</v>
      </c>
      <c r="EJ12" s="1">
        <f>PLANEL_GerPT_Trim_Resultado!EW161</f>
        <v>19586.168900000001</v>
      </c>
      <c r="EK12" s="1">
        <f>PLANEL_GerPT_Trim_Resultado!EX161</f>
        <v>19586.168900000001</v>
      </c>
      <c r="EL12" s="1">
        <f>PLANEL_GerPT_Trim_Resultado!EY161</f>
        <v>19586.168900000001</v>
      </c>
      <c r="EM12" s="1">
        <f>PLANEL_GerPT_Trim_Resultado!EZ161</f>
        <v>21366.836289999999</v>
      </c>
      <c r="EN12" s="1">
        <f>PLANEL_GerPT_Trim_Resultado!FA161</f>
        <v>19586.168900000001</v>
      </c>
      <c r="EO12" s="1">
        <f>PLANEL_GerPT_Trim_Resultado!FB161</f>
        <v>19586.168900000001</v>
      </c>
      <c r="EP12" s="1">
        <f>PLANEL_GerPT_Trim_Resultado!FC161</f>
        <v>19586.168900000001</v>
      </c>
    </row>
    <row r="13" spans="2:258" x14ac:dyDescent="0.25">
      <c r="B13" s="16" t="s">
        <v>58</v>
      </c>
      <c r="C13" s="1">
        <f>PLANEL_GerPT_Trim_Resultado!P173+PLANEL_GerPT_Trim_Resultado!P185</f>
        <v>4337.0773239999999</v>
      </c>
      <c r="D13" s="1">
        <f>PLANEL_GerPT_Trim_Resultado!Q173+PLANEL_GerPT_Trim_Resultado!Q185</f>
        <v>4112.8900670000003</v>
      </c>
      <c r="E13" s="1">
        <f>PLANEL_GerPT_Trim_Resultado!R173+PLANEL_GerPT_Trim_Resultado!R185</f>
        <v>4731.1046590000005</v>
      </c>
      <c r="F13" s="1">
        <f>PLANEL_GerPT_Trim_Resultado!S173+PLANEL_GerPT_Trim_Resultado!S185</f>
        <v>3553.101404</v>
      </c>
      <c r="G13" s="1">
        <f>PLANEL_GerPT_Trim_Resultado!T173+PLANEL_GerPT_Trim_Resultado!T185</f>
        <v>4248.1097449999997</v>
      </c>
      <c r="H13" s="1">
        <f>PLANEL_GerPT_Trim_Resultado!U173+PLANEL_GerPT_Trim_Resultado!U185</f>
        <v>3863.1815980000001</v>
      </c>
      <c r="I13" s="1">
        <f>PLANEL_GerPT_Trim_Resultado!V173+PLANEL_GerPT_Trim_Resultado!V185</f>
        <v>4184.3346860000001</v>
      </c>
      <c r="J13" s="1">
        <f>PLANEL_GerPT_Trim_Resultado!W173+PLANEL_GerPT_Trim_Resultado!W185</f>
        <v>4171.6119020000006</v>
      </c>
      <c r="K13" s="1">
        <f>PLANEL_GerPT_Trim_Resultado!X173+PLANEL_GerPT_Trim_Resultado!X185</f>
        <v>3820.136841</v>
      </c>
      <c r="L13" s="1">
        <f>PLANEL_GerPT_Trim_Resultado!Y173+PLANEL_GerPT_Trim_Resultado!Y185</f>
        <v>3707.8146240000001</v>
      </c>
      <c r="M13" s="1">
        <f>PLANEL_GerPT_Trim_Resultado!Z173+PLANEL_GerPT_Trim_Resultado!Z185</f>
        <v>4023.227907</v>
      </c>
      <c r="N13" s="1">
        <f>PLANEL_GerPT_Trim_Resultado!AA173+PLANEL_GerPT_Trim_Resultado!AA185</f>
        <v>4330.6824280000001</v>
      </c>
      <c r="O13" s="1">
        <f>PLANEL_GerPT_Trim_Resultado!AB173+PLANEL_GerPT_Trim_Resultado!AB185</f>
        <v>3445.7885780000001</v>
      </c>
      <c r="P13" s="1">
        <f>PLANEL_GerPT_Trim_Resultado!AC173+PLANEL_GerPT_Trim_Resultado!AC185</f>
        <v>4497.8164109999998</v>
      </c>
      <c r="Q13" s="1">
        <f>PLANEL_GerPT_Trim_Resultado!AD173+PLANEL_GerPT_Trim_Resultado!AD185</f>
        <v>2900.9478439999998</v>
      </c>
      <c r="R13" s="1">
        <f>PLANEL_GerPT_Trim_Resultado!AE173+PLANEL_GerPT_Trim_Resultado!AE185</f>
        <v>3929.8072099999999</v>
      </c>
      <c r="S13" s="1">
        <f>PLANEL_GerPT_Trim_Resultado!AF173+PLANEL_GerPT_Trim_Resultado!AF185</f>
        <v>3595.2916179999997</v>
      </c>
      <c r="T13" s="1">
        <f>PLANEL_GerPT_Trim_Resultado!AG173+PLANEL_GerPT_Trim_Resultado!AG185</f>
        <v>3982.4866299999999</v>
      </c>
      <c r="U13" s="1">
        <f>PLANEL_GerPT_Trim_Resultado!AH173+PLANEL_GerPT_Trim_Resultado!AH185</f>
        <v>3760.7186979999997</v>
      </c>
      <c r="V13" s="1">
        <f>PLANEL_GerPT_Trim_Resultado!AI173+PLANEL_GerPT_Trim_Resultado!AI185</f>
        <v>3662.8829022999998</v>
      </c>
      <c r="W13" s="1">
        <f>PLANEL_GerPT_Trim_Resultado!AJ173+PLANEL_GerPT_Trim_Resultado!AJ185</f>
        <v>4083.4246046000003</v>
      </c>
      <c r="X13" s="1">
        <f>PLANEL_GerPT_Trim_Resultado!AK173+PLANEL_GerPT_Trim_Resultado!AK185</f>
        <v>4371.9921880000002</v>
      </c>
      <c r="Y13" s="1">
        <f>PLANEL_GerPT_Trim_Resultado!AL173+PLANEL_GerPT_Trim_Resultado!AL185</f>
        <v>3463.0955146000001</v>
      </c>
      <c r="Z13" s="1">
        <f>PLANEL_GerPT_Trim_Resultado!AM173+PLANEL_GerPT_Trim_Resultado!AM185</f>
        <v>4482.3048909999998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4401.3638059999994</v>
      </c>
      <c r="AC13" s="1">
        <f>PLANEL_GerPT_Trim_Resultado!AP173+PLANEL_GerPT_Trim_Resultado!AP185</f>
        <v>2637.3580066</v>
      </c>
      <c r="AD13" s="1">
        <f>PLANEL_GerPT_Trim_Resultado!AQ173+PLANEL_GerPT_Trim_Resultado!AQ185</f>
        <v>4343.3785459999999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4499.6166069999999</v>
      </c>
      <c r="AG13" s="1">
        <f>PLANEL_GerPT_Trim_Resultado!AT173+PLANEL_GerPT_Trim_Resultado!AT185</f>
        <v>2806.3174666</v>
      </c>
      <c r="AH13" s="1">
        <f>PLANEL_GerPT_Trim_Resultado!AU173+PLANEL_GerPT_Trim_Resultado!AU185</f>
        <v>4346.9643560000004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3002.3052612000001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3439.6176799</v>
      </c>
      <c r="AN13" s="1">
        <f>PLANEL_GerPT_Trim_Resultado!BA173+PLANEL_GerPT_Trim_Resultado!BA185</f>
        <v>2719.9661928999999</v>
      </c>
      <c r="AO13" s="1">
        <f>PLANEL_GerPT_Trim_Resultado!BB173+PLANEL_GerPT_Trim_Resultado!BB185</f>
        <v>3364.6119389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2116.9005449000001</v>
      </c>
      <c r="AS13" s="1">
        <f>PLANEL_GerPT_Trim_Resultado!BF173+PLANEL_GerPT_Trim_Resultado!BF185</f>
        <v>1389.6967359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2089.8556039</v>
      </c>
      <c r="AW13" s="1">
        <f>PLANEL_GerPT_Trim_Resultado!BJ173+PLANEL_GerPT_Trim_Resultado!BJ185</f>
        <v>1269.6118908999999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457.9405367</v>
      </c>
      <c r="D15" s="22">
        <f>PLANEL_GerPT_Trim_Resultado!Q17+PLANEL_GerPT_Trim_Resultado!Q29</f>
        <v>4506.281293</v>
      </c>
      <c r="E15" s="22">
        <f>PLANEL_GerPT_Trim_Resultado!R17+PLANEL_GerPT_Trim_Resultado!R29</f>
        <v>6167.3764510000001</v>
      </c>
      <c r="F15" s="22">
        <f>PLANEL_GerPT_Trim_Resultado!S17+PLANEL_GerPT_Trim_Resultado!S29</f>
        <v>3743.0141800000001</v>
      </c>
      <c r="G15" s="22">
        <f>PLANEL_GerPT_Trim_Resultado!T17+PLANEL_GerPT_Trim_Resultado!T29</f>
        <v>489.26474400000001</v>
      </c>
      <c r="H15" s="22">
        <f>PLANEL_GerPT_Trim_Resultado!U17+PLANEL_GerPT_Trim_Resultado!U29</f>
        <v>4599.7831379999998</v>
      </c>
      <c r="I15" s="22">
        <f>PLANEL_GerPT_Trim_Resultado!V17+PLANEL_GerPT_Trim_Resultado!V29</f>
        <v>6221.6281470000004</v>
      </c>
      <c r="J15" s="22">
        <f>PLANEL_GerPT_Trim_Resultado!W17+PLANEL_GerPT_Trim_Resultado!W29</f>
        <v>4107.8059890000004</v>
      </c>
      <c r="K15" s="22">
        <f>PLANEL_GerPT_Trim_Resultado!X17+PLANEL_GerPT_Trim_Resultado!X29</f>
        <v>488.06522009999998</v>
      </c>
      <c r="L15" s="22">
        <f>PLANEL_GerPT_Trim_Resultado!Y17+PLANEL_GerPT_Trim_Resultado!Y29</f>
        <v>4772.3755629999996</v>
      </c>
      <c r="M15" s="22">
        <f>PLANEL_GerPT_Trim_Resultado!Z17+PLANEL_GerPT_Trim_Resultado!Z29</f>
        <v>6733.2278260000003</v>
      </c>
      <c r="N15" s="22">
        <f>PLANEL_GerPT_Trim_Resultado!AA17+PLANEL_GerPT_Trim_Resultado!AA29</f>
        <v>4245.8997419999996</v>
      </c>
      <c r="O15" s="22">
        <f>PLANEL_GerPT_Trim_Resultado!AB17+PLANEL_GerPT_Trim_Resultado!AB29</f>
        <v>484.8241251</v>
      </c>
      <c r="P15" s="22">
        <f>PLANEL_GerPT_Trim_Resultado!AC17+PLANEL_GerPT_Trim_Resultado!AC29</f>
        <v>3868.6150769999999</v>
      </c>
      <c r="Q15" s="22">
        <f>PLANEL_GerPT_Trim_Resultado!AD17+PLANEL_GerPT_Trim_Resultado!AD29</f>
        <v>6308.5268939999996</v>
      </c>
      <c r="R15" s="22">
        <f>PLANEL_GerPT_Trim_Resultado!AE17+PLANEL_GerPT_Trim_Resultado!AE29</f>
        <v>4128.1164419999996</v>
      </c>
      <c r="S15" s="22">
        <f>PLANEL_GerPT_Trim_Resultado!AF17+PLANEL_GerPT_Trim_Resultado!AF29</f>
        <v>483.13940120000001</v>
      </c>
      <c r="T15" s="22">
        <f>PLANEL_GerPT_Trim_Resultado!AG17+PLANEL_GerPT_Trim_Resultado!AG29</f>
        <v>4161.4748909999998</v>
      </c>
      <c r="U15" s="22">
        <f>PLANEL_GerPT_Trim_Resultado!AH17+PLANEL_GerPT_Trim_Resultado!AH29</f>
        <v>5652.4512359999999</v>
      </c>
      <c r="V15" s="22">
        <f>PLANEL_GerPT_Trim_Resultado!AI17+PLANEL_GerPT_Trim_Resultado!AI29</f>
        <v>4035.8560819999998</v>
      </c>
      <c r="W15" s="22">
        <f>PLANEL_GerPT_Trim_Resultado!AJ17+PLANEL_GerPT_Trim_Resultado!AJ29</f>
        <v>483.58947060000003</v>
      </c>
      <c r="X15" s="22">
        <f>PLANEL_GerPT_Trim_Resultado!AK17+PLANEL_GerPT_Trim_Resultado!AK29</f>
        <v>4505.0673150000002</v>
      </c>
      <c r="Y15" s="22">
        <f>PLANEL_GerPT_Trim_Resultado!AL17+PLANEL_GerPT_Trim_Resultado!AL29</f>
        <v>6515.0378710000005</v>
      </c>
      <c r="Z15" s="22">
        <f>PLANEL_GerPT_Trim_Resultado!AM17+PLANEL_GerPT_Trim_Resultado!AM29</f>
        <v>4239.1081100000001</v>
      </c>
      <c r="AA15" s="22">
        <f>PLANEL_GerPT_Trim_Resultado!AN17+PLANEL_GerPT_Trim_Resultado!AN29</f>
        <v>505.85459789999999</v>
      </c>
      <c r="AB15" s="22">
        <f>PLANEL_GerPT_Trim_Resultado!AO17+PLANEL_GerPT_Trim_Resultado!AO29</f>
        <v>4712.9363450000001</v>
      </c>
      <c r="AC15" s="22">
        <f>PLANEL_GerPT_Trim_Resultado!AP17+PLANEL_GerPT_Trim_Resultado!AP29</f>
        <v>6466.6538710000004</v>
      </c>
      <c r="AD15" s="22">
        <f>PLANEL_GerPT_Trim_Resultado!AQ17+PLANEL_GerPT_Trim_Resultado!AQ29</f>
        <v>4269.4422919999997</v>
      </c>
      <c r="AE15" s="22">
        <f>PLANEL_GerPT_Trim_Resultado!AR17+PLANEL_GerPT_Trim_Resultado!AR29</f>
        <v>526.04092679999997</v>
      </c>
      <c r="AF15" s="22">
        <f>PLANEL_GerPT_Trim_Resultado!AS17+PLANEL_GerPT_Trim_Resultado!AS29</f>
        <v>4942.9578860000001</v>
      </c>
      <c r="AG15" s="22">
        <f>PLANEL_GerPT_Trim_Resultado!AT17+PLANEL_GerPT_Trim_Resultado!AT29</f>
        <v>6842.4173119999996</v>
      </c>
      <c r="AH15" s="22">
        <f>PLANEL_GerPT_Trim_Resultado!AU17+PLANEL_GerPT_Trim_Resultado!AU29</f>
        <v>4374.45406</v>
      </c>
      <c r="AI15" s="22">
        <f>PLANEL_GerPT_Trim_Resultado!AV17+PLANEL_GerPT_Trim_Resultado!AV29</f>
        <v>527.0009268</v>
      </c>
      <c r="AJ15" s="22">
        <f>PLANEL_GerPT_Trim_Resultado!AW17+PLANEL_GerPT_Trim_Resultado!AW29</f>
        <v>5039.2800859999998</v>
      </c>
      <c r="AK15" s="22">
        <f>PLANEL_GerPT_Trim_Resultado!AX17+PLANEL_GerPT_Trim_Resultado!AX29</f>
        <v>7079.9525119999998</v>
      </c>
      <c r="AL15" s="22">
        <f>PLANEL_GerPT_Trim_Resultado!AY17+PLANEL_GerPT_Trim_Resultado!AY29</f>
        <v>4479.5078780000003</v>
      </c>
      <c r="AM15" s="22">
        <f>PLANEL_GerPT_Trim_Resultado!AZ17+PLANEL_GerPT_Trim_Resultado!AZ29</f>
        <v>213.97610420000001</v>
      </c>
      <c r="AN15" s="22">
        <f>PLANEL_GerPT_Trim_Resultado!BA17+PLANEL_GerPT_Trim_Resultado!BA29</f>
        <v>1997.6909579999999</v>
      </c>
      <c r="AO15" s="22">
        <f>PLANEL_GerPT_Trim_Resultado!BB17+PLANEL_GerPT_Trim_Resultado!BB29</f>
        <v>2681.317407</v>
      </c>
      <c r="AP15" s="22">
        <f>PLANEL_GerPT_Trim_Resultado!BC17+PLANEL_GerPT_Trim_Resultado!BC29</f>
        <v>1818.7968860000001</v>
      </c>
      <c r="AQ15" s="22">
        <f>PLANEL_GerPT_Trim_Resultado!BD17+PLANEL_GerPT_Trim_Resultado!BD29</f>
        <v>213.97610420000001</v>
      </c>
      <c r="AR15" s="22">
        <f>PLANEL_GerPT_Trim_Resultado!BE17+PLANEL_GerPT_Trim_Resultado!BE29</f>
        <v>1997.3500979999999</v>
      </c>
      <c r="AS15" s="22">
        <f>PLANEL_GerPT_Trim_Resultado!BF17+PLANEL_GerPT_Trim_Resultado!BF29</f>
        <v>2747.413407</v>
      </c>
      <c r="AT15" s="22">
        <f>PLANEL_GerPT_Trim_Resultado!BG17+PLANEL_GerPT_Trim_Resultado!BG29</f>
        <v>1818.7968860000001</v>
      </c>
      <c r="AU15" s="22">
        <f>PLANEL_GerPT_Trim_Resultado!BH17+PLANEL_GerPT_Trim_Resultado!BH29</f>
        <v>213.97610420000001</v>
      </c>
      <c r="AV15" s="22">
        <f>PLANEL_GerPT_Trim_Resultado!BI17+PLANEL_GerPT_Trim_Resultado!BI29</f>
        <v>2086.2670159999998</v>
      </c>
      <c r="AW15" s="22">
        <f>PLANEL_GerPT_Trim_Resultado!BJ17+PLANEL_GerPT_Trim_Resultado!BJ29</f>
        <v>2799.2534070000002</v>
      </c>
      <c r="AX15" s="22">
        <f>PLANEL_GerPT_Trim_Resultado!BK17+PLANEL_GerPT_Trim_Resultado!BK29</f>
        <v>1818.7968860000001</v>
      </c>
      <c r="AY15" s="22">
        <f>PLANEL_GerPT_Trim_Resultado!BL17+PLANEL_GerPT_Trim_Resultado!BL29</f>
        <v>213.97610420000001</v>
      </c>
      <c r="AZ15" s="22">
        <f>PLANEL_GerPT_Trim_Resultado!BM17+PLANEL_GerPT_Trim_Resultado!BM29</f>
        <v>2086.2670159999998</v>
      </c>
      <c r="BA15" s="22">
        <f>PLANEL_GerPT_Trim_Resultado!BN17+PLANEL_GerPT_Trim_Resultado!BN29</f>
        <v>2888.6774070000001</v>
      </c>
      <c r="BB15" s="22">
        <f>PLANEL_GerPT_Trim_Resultado!BO17+PLANEL_GerPT_Trim_Resultado!BO29</f>
        <v>1818.7968860000001</v>
      </c>
      <c r="BC15" s="22">
        <f>PLANEL_GerPT_Trim_Resultado!BP17+PLANEL_GerPT_Trim_Resultado!BP29</f>
        <v>213.97610420000001</v>
      </c>
      <c r="BD15" s="22">
        <f>PLANEL_GerPT_Trim_Resultado!BQ17+PLANEL_GerPT_Trim_Resultado!BQ29</f>
        <v>2086.2670159999998</v>
      </c>
      <c r="BE15" s="22">
        <f>PLANEL_GerPT_Trim_Resultado!BR17+PLANEL_GerPT_Trim_Resultado!BR29</f>
        <v>2780.3534070000001</v>
      </c>
      <c r="BF15" s="22">
        <f>PLANEL_GerPT_Trim_Resultado!BS17+PLANEL_GerPT_Trim_Resultado!BS29</f>
        <v>1818.7968860000001</v>
      </c>
      <c r="BG15" s="22">
        <f>PLANEL_GerPT_Trim_Resultado!BT17+PLANEL_GerPT_Trim_Resultado!BT29</f>
        <v>213.97610420000001</v>
      </c>
      <c r="BH15" s="22">
        <f>PLANEL_GerPT_Trim_Resultado!BU17+PLANEL_GerPT_Trim_Resultado!BU29</f>
        <v>2086.2670159999998</v>
      </c>
      <c r="BI15" s="22">
        <f>PLANEL_GerPT_Trim_Resultado!BV17+PLANEL_GerPT_Trim_Resultado!BV29</f>
        <v>2888.6774070000001</v>
      </c>
      <c r="BJ15" s="22">
        <f>PLANEL_GerPT_Trim_Resultado!BW17+PLANEL_GerPT_Trim_Resultado!BW29</f>
        <v>1818.7968860000001</v>
      </c>
      <c r="BK15" s="22">
        <f>PLANEL_GerPT_Trim_Resultado!BX17+PLANEL_GerPT_Trim_Resultado!BX29</f>
        <v>213.97610420000001</v>
      </c>
      <c r="BL15" s="22">
        <f>PLANEL_GerPT_Trim_Resultado!BY17+PLANEL_GerPT_Trim_Resultado!BY29</f>
        <v>1847.5900979999999</v>
      </c>
      <c r="BM15" s="22">
        <f>PLANEL_GerPT_Trim_Resultado!BZ17+PLANEL_GerPT_Trim_Resultado!BZ29</f>
        <v>2888.6774070000001</v>
      </c>
      <c r="BN15" s="22">
        <f>PLANEL_GerPT_Trim_Resultado!CA17+PLANEL_GerPT_Trim_Resultado!CA29</f>
        <v>1818.7968860000001</v>
      </c>
      <c r="BO15" s="22">
        <f>PLANEL_GerPT_Trim_Resultado!CB17+PLANEL_GerPT_Trim_Resultado!CB29</f>
        <v>68.539864289999997</v>
      </c>
      <c r="BP15" s="22">
        <f>PLANEL_GerPT_Trim_Resultado!CC17+PLANEL_GerPT_Trim_Resultado!CC29</f>
        <v>668.26367689999995</v>
      </c>
      <c r="BQ15" s="22">
        <f>PLANEL_GerPT_Trim_Resultado!CD17+PLANEL_GerPT_Trim_Resultado!CD29</f>
        <v>925.28816800000004</v>
      </c>
      <c r="BR15" s="22">
        <f>PLANEL_GerPT_Trim_Resultado!CE17+PLANEL_GerPT_Trim_Resultado!CE29</f>
        <v>582.58884650000005</v>
      </c>
      <c r="BS15" s="22">
        <f>PLANEL_GerPT_Trim_Resultado!CF17+PLANEL_GerPT_Trim_Resultado!CF29</f>
        <v>68.539864289999997</v>
      </c>
      <c r="BT15" s="22">
        <f>PLANEL_GerPT_Trim_Resultado!CG17+PLANEL_GerPT_Trim_Resultado!CG29</f>
        <v>668.26367689999995</v>
      </c>
      <c r="BU15" s="22">
        <f>PLANEL_GerPT_Trim_Resultado!CH17+PLANEL_GerPT_Trim_Resultado!CH29</f>
        <v>912.32816800000001</v>
      </c>
      <c r="BV15" s="22">
        <f>PLANEL_GerPT_Trim_Resultado!CI17+PLANEL_GerPT_Trim_Resultado!CI29</f>
        <v>582.58884650000005</v>
      </c>
      <c r="BW15" s="22">
        <f>PLANEL_GerPT_Trim_Resultado!CJ17+PLANEL_GerPT_Trim_Resultado!CJ29</f>
        <v>68.539864289999997</v>
      </c>
      <c r="BX15" s="22">
        <f>PLANEL_GerPT_Trim_Resultado!CK17+PLANEL_GerPT_Trim_Resultado!CK29</f>
        <v>668.26367689999995</v>
      </c>
      <c r="BY15" s="22">
        <f>PLANEL_GerPT_Trim_Resultado!CL17+PLANEL_GerPT_Trim_Resultado!CL29</f>
        <v>925.28816800000004</v>
      </c>
      <c r="BZ15" s="22">
        <f>PLANEL_GerPT_Trim_Resultado!CM17+PLANEL_GerPT_Trim_Resultado!CM29</f>
        <v>582.58884650000005</v>
      </c>
      <c r="CA15" s="22">
        <f>PLANEL_GerPT_Trim_Resultado!CN17+PLANEL_GerPT_Trim_Resultado!CN29</f>
        <v>68.539864289999997</v>
      </c>
      <c r="CB15" s="22">
        <f>PLANEL_GerPT_Trim_Resultado!CO17+PLANEL_GerPT_Trim_Resultado!CO29</f>
        <v>668.26367689999995</v>
      </c>
      <c r="CC15" s="22">
        <f>PLANEL_GerPT_Trim_Resultado!CP17+PLANEL_GerPT_Trim_Resultado!CP29</f>
        <v>925.28816800000004</v>
      </c>
      <c r="CD15" s="22">
        <f>PLANEL_GerPT_Trim_Resultado!CQ17+PLANEL_GerPT_Trim_Resultado!CQ29</f>
        <v>582.58884650000005</v>
      </c>
      <c r="CE15" s="22">
        <f>PLANEL_GerPT_Trim_Resultado!CR17+PLANEL_GerPT_Trim_Resultado!CR29</f>
        <v>68.539864289999997</v>
      </c>
      <c r="CF15" s="22">
        <f>PLANEL_GerPT_Trim_Resultado!CS17+PLANEL_GerPT_Trim_Resultado!CS29</f>
        <v>668.26367689999995</v>
      </c>
      <c r="CG15" s="22">
        <f>PLANEL_GerPT_Trim_Resultado!CT17+PLANEL_GerPT_Trim_Resultado!CT29</f>
        <v>925.28816800000004</v>
      </c>
      <c r="CH15" s="22">
        <f>PLANEL_GerPT_Trim_Resultado!CU17+PLANEL_GerPT_Trim_Resultado!CU29</f>
        <v>582.58884650000005</v>
      </c>
      <c r="CI15" s="22">
        <f>PLANEL_GerPT_Trim_Resultado!CV17+PLANEL_GerPT_Trim_Resultado!CV29</f>
        <v>20.186328970000002</v>
      </c>
      <c r="CJ15" s="22">
        <f>PLANEL_GerPT_Trim_Resultado!CW17+PLANEL_GerPT_Trim_Resultado!CW29</f>
        <v>196.81670750000001</v>
      </c>
      <c r="CK15" s="22">
        <f>PLANEL_GerPT_Trim_Resultado!CX17+PLANEL_GerPT_Trim_Resultado!CX29</f>
        <v>272.51544109999998</v>
      </c>
      <c r="CL15" s="22">
        <f>PLANEL_GerPT_Trim_Resultado!CY17+PLANEL_GerPT_Trim_Resultado!CY29</f>
        <v>171.58379629999999</v>
      </c>
      <c r="CM15" s="22">
        <f>PLANEL_GerPT_Trim_Resultado!CZ17+PLANEL_GerPT_Trim_Resultado!CZ29</f>
        <v>20.186328970000002</v>
      </c>
      <c r="CN15" s="22">
        <f>PLANEL_GerPT_Trim_Resultado!DA17+PLANEL_GerPT_Trim_Resultado!DA29</f>
        <v>196.81670750000001</v>
      </c>
      <c r="CO15" s="22">
        <f>PLANEL_GerPT_Trim_Resultado!DB17+PLANEL_GerPT_Trim_Resultado!DB29</f>
        <v>272.51544109999998</v>
      </c>
      <c r="CP15" s="22">
        <f>PLANEL_GerPT_Trim_Resultado!DC17+PLANEL_GerPT_Trim_Resultado!DC29</f>
        <v>171.58379629999999</v>
      </c>
      <c r="CQ15" s="22">
        <f>PLANEL_GerPT_Trim_Resultado!DD17+PLANEL_GerPT_Trim_Resultado!DD29</f>
        <v>20.186328970000002</v>
      </c>
      <c r="CR15" s="22">
        <f>PLANEL_GerPT_Trim_Resultado!DE17+PLANEL_GerPT_Trim_Resultado!DE29</f>
        <v>196.81670750000001</v>
      </c>
      <c r="CS15" s="22">
        <f>PLANEL_GerPT_Trim_Resultado!DF17+PLANEL_GerPT_Trim_Resultado!DF29</f>
        <v>272.51544109999998</v>
      </c>
      <c r="CT15" s="22">
        <f>PLANEL_GerPT_Trim_Resultado!DG17+PLANEL_GerPT_Trim_Resultado!DG29</f>
        <v>171.58379629999999</v>
      </c>
      <c r="CU15" s="22">
        <f>PLANEL_GerPT_Trim_Resultado!DH17+PLANEL_GerPT_Trim_Resultado!DH29</f>
        <v>20.186328970000002</v>
      </c>
      <c r="CV15" s="22">
        <f>PLANEL_GerPT_Trim_Resultado!DI17+PLANEL_GerPT_Trim_Resultado!DI29</f>
        <v>196.81670750000001</v>
      </c>
      <c r="CW15" s="22">
        <f>PLANEL_GerPT_Trim_Resultado!DJ17+PLANEL_GerPT_Trim_Resultado!DJ29</f>
        <v>272.51544109999998</v>
      </c>
      <c r="CX15" s="22">
        <f>PLANEL_GerPT_Trim_Resultado!DK17+PLANEL_GerPT_Trim_Resultado!DK29</f>
        <v>171.58379629999999</v>
      </c>
      <c r="CY15" s="71">
        <f>PLANEL_GerPT_Trim_Resultado!DL17+PLANEL_GerPT_Trim_Resultado!DL29</f>
        <v>20.186328970000002</v>
      </c>
      <c r="CZ15" s="71">
        <f>PLANEL_GerPT_Trim_Resultado!DM17+PLANEL_GerPT_Trim_Resultado!DM29</f>
        <v>196.81670750000001</v>
      </c>
      <c r="DA15" s="71">
        <f>PLANEL_GerPT_Trim_Resultado!DN17+PLANEL_GerPT_Trim_Resultado!DN29</f>
        <v>272.51544109999998</v>
      </c>
      <c r="DB15" s="71">
        <f>PLANEL_GerPT_Trim_Resultado!DO17+PLANEL_GerPT_Trim_Resultado!DO29</f>
        <v>171.58379629999999</v>
      </c>
      <c r="DC15" s="22">
        <f>PLANEL_GerPT_Trim_Resultado!DP17+PLANEL_GerPT_Trim_Resultado!DP29</f>
        <v>20.186328970000002</v>
      </c>
      <c r="DD15" s="22">
        <f>PLANEL_GerPT_Trim_Resultado!DQ17+PLANEL_GerPT_Trim_Resultado!DQ29</f>
        <v>196.81670750000001</v>
      </c>
      <c r="DE15" s="22">
        <f>PLANEL_GerPT_Trim_Resultado!DR17+PLANEL_GerPT_Trim_Resultado!DR29</f>
        <v>272.51544109999998</v>
      </c>
      <c r="DF15" s="22">
        <f>PLANEL_GerPT_Trim_Resultado!DS17+PLANEL_GerPT_Trim_Resultado!DS29</f>
        <v>171.58379629999999</v>
      </c>
      <c r="DG15" s="22">
        <f>PLANEL_GerPT_Trim_Resultado!DT17+PLANEL_GerPT_Trim_Resultado!DT29</f>
        <v>20.186328970000002</v>
      </c>
      <c r="DH15" s="22">
        <f>PLANEL_GerPT_Trim_Resultado!DU17+PLANEL_GerPT_Trim_Resultado!DU29</f>
        <v>196.81670750000001</v>
      </c>
      <c r="DI15" s="22">
        <f>PLANEL_GerPT_Trim_Resultado!DV17+PLANEL_GerPT_Trim_Resultado!DV29</f>
        <v>272.51544109999998</v>
      </c>
      <c r="DJ15" s="22">
        <f>PLANEL_GerPT_Trim_Resultado!DW17+PLANEL_GerPT_Trim_Resultado!DW29</f>
        <v>171.58379629999999</v>
      </c>
      <c r="DK15" s="22">
        <f>PLANEL_GerPT_Trim_Resultado!DX17+PLANEL_GerPT_Trim_Resultado!DX29</f>
        <v>20.186328970000002</v>
      </c>
      <c r="DL15" s="22">
        <f>PLANEL_GerPT_Trim_Resultado!DY17+PLANEL_GerPT_Trim_Resultado!DY29</f>
        <v>196.81670750000001</v>
      </c>
      <c r="DM15" s="22">
        <f>PLANEL_GerPT_Trim_Resultado!DZ17+PLANEL_GerPT_Trim_Resultado!DZ29</f>
        <v>272.51544109999998</v>
      </c>
      <c r="DN15" s="22">
        <f>PLANEL_GerPT_Trim_Resultado!EA17+PLANEL_GerPT_Trim_Resultado!EA29</f>
        <v>171.58379629999999</v>
      </c>
      <c r="DO15" s="22">
        <f>PLANEL_GerPT_Trim_Resultado!EB17+PLANEL_GerPT_Trim_Resultado!EB29</f>
        <v>20.186328970000002</v>
      </c>
      <c r="DP15" s="22">
        <f>PLANEL_GerPT_Trim_Resultado!EC17+PLANEL_GerPT_Trim_Resultado!EC29</f>
        <v>196.81670750000001</v>
      </c>
      <c r="DQ15" s="22">
        <f>PLANEL_GerPT_Trim_Resultado!ED17+PLANEL_GerPT_Trim_Resultado!ED29</f>
        <v>272.51544109999998</v>
      </c>
      <c r="DR15" s="22">
        <f>PLANEL_GerPT_Trim_Resultado!EE17+PLANEL_GerPT_Trim_Resultado!EE29</f>
        <v>171.58379629999999</v>
      </c>
      <c r="DS15" s="22">
        <f>PLANEL_GerPT_Trim_Resultado!EF17+PLANEL_GerPT_Trim_Resultado!EF29</f>
        <v>20.186328970000002</v>
      </c>
      <c r="DT15" s="22">
        <f>PLANEL_GerPT_Trim_Resultado!EG17+PLANEL_GerPT_Trim_Resultado!EG29</f>
        <v>196.81670750000001</v>
      </c>
      <c r="DU15" s="22">
        <f>PLANEL_GerPT_Trim_Resultado!EH17+PLANEL_GerPT_Trim_Resultado!EH29</f>
        <v>272.51544109999998</v>
      </c>
      <c r="DV15" s="22">
        <f>PLANEL_GerPT_Trim_Resultado!EI17+PLANEL_GerPT_Trim_Resultado!EI29</f>
        <v>171.58379629999999</v>
      </c>
      <c r="DW15" s="22">
        <f>PLANEL_GerPT_Trim_Resultado!EJ17+PLANEL_GerPT_Trim_Resultado!EJ29</f>
        <v>20.186328970000002</v>
      </c>
      <c r="DX15" s="22">
        <f>PLANEL_GerPT_Trim_Resultado!EK17+PLANEL_GerPT_Trim_Resultado!EK29</f>
        <v>196.81670750000001</v>
      </c>
      <c r="DY15" s="22">
        <f>PLANEL_GerPT_Trim_Resultado!EL17+PLANEL_GerPT_Trim_Resultado!EL29</f>
        <v>272.51544109999998</v>
      </c>
      <c r="DZ15" s="22">
        <f>PLANEL_GerPT_Trim_Resultado!EM17+PLANEL_GerPT_Trim_Resultado!EM29</f>
        <v>171.58379629999999</v>
      </c>
      <c r="EA15" s="22">
        <f>PLANEL_GerPT_Trim_Resultado!EN17+PLANEL_GerPT_Trim_Resultado!EN29</f>
        <v>20.186328970000002</v>
      </c>
      <c r="EB15" s="22">
        <f>PLANEL_GerPT_Trim_Resultado!EO17+PLANEL_GerPT_Trim_Resultado!EO29</f>
        <v>196.81670750000001</v>
      </c>
      <c r="EC15" s="22">
        <f>PLANEL_GerPT_Trim_Resultado!EP17+PLANEL_GerPT_Trim_Resultado!EP29</f>
        <v>272.51544109999998</v>
      </c>
      <c r="ED15" s="22">
        <f>PLANEL_GerPT_Trim_Resultado!EQ17+PLANEL_GerPT_Trim_Resultado!EQ29</f>
        <v>171.58379629999999</v>
      </c>
      <c r="EE15" s="22">
        <f>PLANEL_GerPT_Trim_Resultado!ER17+PLANEL_GerPT_Trim_Resultado!ER29</f>
        <v>20.186328970000002</v>
      </c>
      <c r="EF15" s="22">
        <f>PLANEL_GerPT_Trim_Resultado!ES17+PLANEL_GerPT_Trim_Resultado!ES29</f>
        <v>196.81670750000001</v>
      </c>
      <c r="EG15" s="22">
        <f>PLANEL_GerPT_Trim_Resultado!ET17+PLANEL_GerPT_Trim_Resultado!ET29</f>
        <v>272.51544109999998</v>
      </c>
      <c r="EH15" s="22">
        <f>PLANEL_GerPT_Trim_Resultado!EU17+PLANEL_GerPT_Trim_Resultado!EU29</f>
        <v>171.58379629999999</v>
      </c>
      <c r="EI15" s="22">
        <f>PLANEL_GerPT_Trim_Resultado!EV17+PLANEL_GerPT_Trim_Resultado!EV29</f>
        <v>20.186328970000002</v>
      </c>
      <c r="EJ15" s="22">
        <f>PLANEL_GerPT_Trim_Resultado!EW17+PLANEL_GerPT_Trim_Resultado!EW29</f>
        <v>196.81670750000001</v>
      </c>
      <c r="EK15" s="22">
        <f>PLANEL_GerPT_Trim_Resultado!EX17+PLANEL_GerPT_Trim_Resultado!EX29</f>
        <v>272.51544109999998</v>
      </c>
      <c r="EL15" s="22">
        <f>PLANEL_GerPT_Trim_Resultado!EY17+PLANEL_GerPT_Trim_Resultado!EY29</f>
        <v>171.58379629999999</v>
      </c>
      <c r="EM15" s="22">
        <f>PLANEL_GerPT_Trim_Resultado!EZ17+PLANEL_GerPT_Trim_Resultado!EZ29</f>
        <v>20.186328970000002</v>
      </c>
      <c r="EN15" s="22">
        <f>PLANEL_GerPT_Trim_Resultado!FA17+PLANEL_GerPT_Trim_Resultado!FA29</f>
        <v>196.81670750000001</v>
      </c>
      <c r="EO15" s="22">
        <f>PLANEL_GerPT_Trim_Resultado!FB17+PLANEL_GerPT_Trim_Resultado!FB29</f>
        <v>272.51544109999998</v>
      </c>
      <c r="EP15" s="22">
        <f>PLANEL_GerPT_Trim_Resultado!FC17+PLANEL_GerPT_Trim_Resultado!FC29</f>
        <v>171.58379629999999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455.76249999999999</v>
      </c>
      <c r="Q16" s="22">
        <f>PLANEL_GerPT_Trim_Resultado!AD377</f>
        <v>428.6875</v>
      </c>
      <c r="R16" s="22">
        <f>PLANEL_GerPT_Trim_Resultado!AE377</f>
        <v>413.52550000000002</v>
      </c>
      <c r="S16" s="22">
        <f>PLANEL_GerPT_Trim_Resultado!AF377</f>
        <v>441.32249999999999</v>
      </c>
      <c r="T16" s="22">
        <f>PLANEL_GerPT_Trim_Resultado!AG377</f>
        <v>576.69749999999999</v>
      </c>
      <c r="U16" s="22">
        <f>PLANEL_GerPT_Trim_Resultado!AH377</f>
        <v>576.69749999999999</v>
      </c>
      <c r="V16" s="22">
        <f>PLANEL_GerPT_Trim_Resultado!AI377</f>
        <v>576.69749999999999</v>
      </c>
      <c r="W16" s="22">
        <f>PLANEL_GerPT_Trim_Resultado!AJ377</f>
        <v>630.12549999999999</v>
      </c>
      <c r="X16" s="22">
        <f>PLANEL_GerPT_Trim_Resultado!AK377</f>
        <v>621.82249999999999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638.24800000000005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212.80950000000001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911.66276114999994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1228.72218946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1616.2973711500001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760.52157893000003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1490.7743042699999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1488.9572217999998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2517.9796332300002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1884.55054361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1288.3294242699999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1728.0247218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2330.5402602700001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2419.3734436100003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2255.7759130700001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3027.5607598000001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2182.9818590699997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2157.4181806000001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2153.5770850699996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2970.4766677999996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4107.4599290699998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3073.3324425999999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2450.7253138700003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2571.8147684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4047.9010690699997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3777.5978056000004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3257.3294028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3663.7097930700002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4078.5308056000003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2887.8555947999998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4043.4275630700004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4380.2748353000006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5198.5215870700004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3203.0109027999997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8205.8304190700001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7100.0445565999999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5710.1275480700006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6025.5429387999993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9019.7489930699994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7797.6890485999993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7584.0799626700009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8362.1187890000001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10675.395241669999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10353.053302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7722.8422836700011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8744.4332450000002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11202.555729670001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10542.274648999999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7705.8258116699999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8727.480391000001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12214.701507670001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10518.228941000001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7702.56535368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8723.8067975100003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11057.490299680001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10513.771754000001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7680.9613536800007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8699.256797510001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12175.19254968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10484.311754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9195.0174286799993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9990.0475645099996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14583.91812368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12548.933675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9993.1351549200008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10921.638857690001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15842.642999320002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13637.083029400001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10784.083724920001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12230.412316690001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17119.441818920001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14714.119873379999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11981.563658120001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13451.50318709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18945.043427119999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16346.004001180001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13459.691913320001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14712.13151449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21386.23174232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18360.33637098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14872.24235172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16891.187685540001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23646.486701720001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20283.537912079999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16205.07812192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17949.70630794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25683.895616919999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22100.813144879998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16440.8957878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18678.351425599998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23881.9876578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22420.986190199998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16766.858457800001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19048.763535600003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19547.805112800001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22865.480730199997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15694.911529000001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17834.856839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24968.764654999999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21402.247337000001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18820.376877000002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21386.791899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26653.509275999997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25664.150282999999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19766.558815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22461.998647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31446.798113000001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26954.398379999999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20546.477881000003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23348.270313000001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31454.156433999997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28017.924378999996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21332.221734999999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24241.161056000001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33937.625486999998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29089.393271000001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22133.732520000001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24739.159946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35212.756281000002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30182.362522999996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23133.282650000001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26287.821187000001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36802.949671000002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31545.385430999999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24019.342426000003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27294.707296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35975.254310999997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32753.648760999997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24895.960078000004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28290.863721000002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39607.209211000001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33728.620238000003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26131.538165000002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29694.929731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41572.901631000001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35633.915680999999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27408.305365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31145.801541000001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43408.374479999999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37374.961851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27888.832705000001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31691.855341000002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39394.072260000001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38030.226410999996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4.8360000000000003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2.2999999999999998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3.8227799999999998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172.49387999999999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180.0746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438.89872000000003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233.06800000000001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437.72872000000001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351.06139999999999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470.41982000000002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429.04899999999998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423.26900000000001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365.7604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1184.4695768000001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911.1304437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2370.8659360000001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1823.7430279999999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2694.0475560000004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2072.344274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2694.0475560000004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2072.344274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2691.8060960000003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2070.6200739999999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2689.2060960000003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2068.6200739999999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2689.2060960000003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2068.6200739999999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2444.8918960000001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1880.6860740000002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2196.7291760000003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1689.7916740000001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3356.8805520000005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2582.2158096000003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4432.2665850000003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3409.4358350000002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5512.9645980000005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4240.7419989999999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6590.2026070000002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5069.3866209999996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7684.7065389999998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5911.312723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8795.120148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6765.4770369999997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9907.4577210000007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7621.1213239999997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11006.691142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8466.6854940000012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12226.910206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9405.3155430000006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13390.761766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10300.585974000001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14525.982056000001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11173.832354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250.3264154</v>
      </c>
      <c r="AN24" s="32">
        <f>PLANEL_GerPT_Trim_Resultado!BA101</f>
        <v>250.3264154</v>
      </c>
      <c r="AO24" s="32">
        <f>PLANEL_GerPT_Trim_Resultado!BB101</f>
        <v>250.3264154</v>
      </c>
      <c r="AP24" s="32">
        <f>PLANEL_GerPT_Trim_Resultado!BC101</f>
        <v>250.3264154</v>
      </c>
      <c r="AQ24" s="32">
        <f>PLANEL_GerPT_Trim_Resultado!BD101</f>
        <v>4216.6059109999997</v>
      </c>
      <c r="AR24" s="32">
        <f>PLANEL_GerPT_Trim_Resultado!BE101</f>
        <v>4216.6059109999997</v>
      </c>
      <c r="AS24" s="32">
        <f>PLANEL_GerPT_Trim_Resultado!BF101</f>
        <v>4216.6059109999997</v>
      </c>
      <c r="AT24" s="32">
        <f>PLANEL_GerPT_Trim_Resultado!BG101</f>
        <v>4216.6059109999997</v>
      </c>
      <c r="AU24" s="32">
        <f>PLANEL_GerPT_Trim_Resultado!BH101</f>
        <v>5977.3957570000002</v>
      </c>
      <c r="AV24" s="32">
        <f>PLANEL_GerPT_Trim_Resultado!BI101</f>
        <v>5977.3957570000002</v>
      </c>
      <c r="AW24" s="32">
        <f>PLANEL_GerPT_Trim_Resultado!BJ101</f>
        <v>5977.3957570000002</v>
      </c>
      <c r="AX24" s="32">
        <f>PLANEL_GerPT_Trim_Resultado!BK101</f>
        <v>5977.3957570000002</v>
      </c>
      <c r="AY24" s="32">
        <f>PLANEL_GerPT_Trim_Resultado!BL101</f>
        <v>8575.1427120000008</v>
      </c>
      <c r="AZ24" s="32">
        <f>PLANEL_GerPT_Trim_Resultado!BM101</f>
        <v>8575.1427120000008</v>
      </c>
      <c r="BA24" s="32">
        <f>PLANEL_GerPT_Trim_Resultado!BN101</f>
        <v>8575.1427120000008</v>
      </c>
      <c r="BB24" s="32">
        <f>PLANEL_GerPT_Trim_Resultado!BO101</f>
        <v>8575.1427120000008</v>
      </c>
      <c r="BC24" s="32">
        <f>PLANEL_GerPT_Trim_Resultado!BP101</f>
        <v>9507.1518030000007</v>
      </c>
      <c r="BD24" s="32">
        <f>PLANEL_GerPT_Trim_Resultado!BQ101</f>
        <v>9507.1518030000007</v>
      </c>
      <c r="BE24" s="32">
        <f>PLANEL_GerPT_Trim_Resultado!BR101</f>
        <v>9507.1518030000007</v>
      </c>
      <c r="BF24" s="32">
        <f>PLANEL_GerPT_Trim_Resultado!BS101</f>
        <v>9507.1518030000007</v>
      </c>
      <c r="BG24" s="32">
        <f>PLANEL_GerPT_Trim_Resultado!BT101</f>
        <v>11111.932559999999</v>
      </c>
      <c r="BH24" s="32">
        <f>PLANEL_GerPT_Trim_Resultado!BU101</f>
        <v>10048.101570000001</v>
      </c>
      <c r="BI24" s="32">
        <f>PLANEL_GerPT_Trim_Resultado!BV101</f>
        <v>11111.932559999999</v>
      </c>
      <c r="BJ24" s="32">
        <f>PLANEL_GerPT_Trim_Resultado!BW101</f>
        <v>11111.932559999999</v>
      </c>
      <c r="BK24" s="32">
        <f>PLANEL_GerPT_Trim_Resultado!BX101</f>
        <v>11111.932559999999</v>
      </c>
      <c r="BL24" s="32">
        <f>PLANEL_GerPT_Trim_Resultado!BY101</f>
        <v>11111.932559999999</v>
      </c>
      <c r="BM24" s="32">
        <f>PLANEL_GerPT_Trim_Resultado!BZ101</f>
        <v>11111.932559999999</v>
      </c>
      <c r="BN24" s="32">
        <f>PLANEL_GerPT_Trim_Resultado!CA101</f>
        <v>11111.932559999999</v>
      </c>
      <c r="BO24" s="32">
        <f>PLANEL_GerPT_Trim_Resultado!CB101</f>
        <v>11111.932559999999</v>
      </c>
      <c r="BP24" s="32">
        <f>PLANEL_GerPT_Trim_Resultado!CC101</f>
        <v>11111.932559999999</v>
      </c>
      <c r="BQ24" s="32">
        <f>PLANEL_GerPT_Trim_Resultado!CD101</f>
        <v>10048.101570000001</v>
      </c>
      <c r="BR24" s="32">
        <f>PLANEL_GerPT_Trim_Resultado!CE101</f>
        <v>11111.932559999999</v>
      </c>
      <c r="BS24" s="32">
        <f>PLANEL_GerPT_Trim_Resultado!CF101</f>
        <v>11111.932559999999</v>
      </c>
      <c r="BT24" s="32">
        <f>PLANEL_GerPT_Trim_Resultado!CG101</f>
        <v>10048.101570000001</v>
      </c>
      <c r="BU24" s="32">
        <f>PLANEL_GerPT_Trim_Resultado!CH101</f>
        <v>11111.932559999999</v>
      </c>
      <c r="BV24" s="32">
        <f>PLANEL_GerPT_Trim_Resultado!CI101</f>
        <v>11111.932559999999</v>
      </c>
      <c r="BW24" s="32">
        <f>PLANEL_GerPT_Trim_Resultado!CJ101</f>
        <v>11111.932559999999</v>
      </c>
      <c r="BX24" s="32">
        <f>PLANEL_GerPT_Trim_Resultado!CK101</f>
        <v>11111.932559999999</v>
      </c>
      <c r="BY24" s="32">
        <f>PLANEL_GerPT_Trim_Resultado!CL101</f>
        <v>9468.7001459999992</v>
      </c>
      <c r="BZ24" s="32">
        <f>PLANEL_GerPT_Trim_Resultado!CM101</f>
        <v>11111.932559999999</v>
      </c>
      <c r="CA24" s="32">
        <f>PLANEL_GerPT_Trim_Resultado!CN101</f>
        <v>11111.932559999999</v>
      </c>
      <c r="CB24" s="32">
        <f>PLANEL_GerPT_Trim_Resultado!CO101</f>
        <v>11111.932559999999</v>
      </c>
      <c r="CC24" s="32">
        <f>PLANEL_GerPT_Trim_Resultado!CP101</f>
        <v>11111.932559999999</v>
      </c>
      <c r="CD24" s="32">
        <f>PLANEL_GerPT_Trim_Resultado!CQ101</f>
        <v>11111.932559999999</v>
      </c>
      <c r="CE24" s="32">
        <f>PLANEL_GerPT_Trim_Resultado!CR101</f>
        <v>11111.932559999999</v>
      </c>
      <c r="CF24" s="32">
        <f>PLANEL_GerPT_Trim_Resultado!CS101</f>
        <v>11111.932559999999</v>
      </c>
      <c r="CG24" s="32">
        <f>PLANEL_GerPT_Trim_Resultado!CT101</f>
        <v>11111.932559999999</v>
      </c>
      <c r="CH24" s="32">
        <f>PLANEL_GerPT_Trim_Resultado!CU101</f>
        <v>11111.932559999999</v>
      </c>
      <c r="CI24" s="32">
        <f>PLANEL_GerPT_Trim_Resultado!CV101</f>
        <v>11111.932559999999</v>
      </c>
      <c r="CJ24" s="32">
        <f>PLANEL_GerPT_Trim_Resultado!CW101</f>
        <v>11111.932559999999</v>
      </c>
      <c r="CK24" s="32">
        <f>PLANEL_GerPT_Trim_Resultado!CX101</f>
        <v>10048.101570000001</v>
      </c>
      <c r="CL24" s="32">
        <f>PLANEL_GerPT_Trim_Resultado!CY101</f>
        <v>11111.932559999999</v>
      </c>
      <c r="CM24" s="32">
        <f>PLANEL_GerPT_Trim_Resultado!CZ101</f>
        <v>11111.932559999999</v>
      </c>
      <c r="CN24" s="32">
        <f>PLANEL_GerPT_Trim_Resultado!DA101</f>
        <v>11111.932559999999</v>
      </c>
      <c r="CO24" s="32">
        <f>PLANEL_GerPT_Trim_Resultado!DB101</f>
        <v>11111.932559999999</v>
      </c>
      <c r="CP24" s="32">
        <f>PLANEL_GerPT_Trim_Resultado!DC101</f>
        <v>11111.932559999999</v>
      </c>
      <c r="CQ24" s="32">
        <f>PLANEL_GerPT_Trim_Resultado!DD101</f>
        <v>11111.932559999999</v>
      </c>
      <c r="CR24" s="32">
        <f>PLANEL_GerPT_Trim_Resultado!DE101</f>
        <v>11111.932559999999</v>
      </c>
      <c r="CS24" s="32">
        <f>PLANEL_GerPT_Trim_Resultado!DF101</f>
        <v>11111.932559999999</v>
      </c>
      <c r="CT24" s="32">
        <f>PLANEL_GerPT_Trim_Resultado!DG101</f>
        <v>11111.932559999999</v>
      </c>
      <c r="CU24" s="32">
        <f>PLANEL_GerPT_Trim_Resultado!DH101</f>
        <v>11111.932559999999</v>
      </c>
      <c r="CV24" s="32">
        <f>PLANEL_GerPT_Trim_Resultado!DI101</f>
        <v>10048.101570000001</v>
      </c>
      <c r="CW24" s="32">
        <f>PLANEL_GerPT_Trim_Resultado!DJ101</f>
        <v>11111.932559999999</v>
      </c>
      <c r="CX24" s="32">
        <f>PLANEL_GerPT_Trim_Resultado!DK101</f>
        <v>11111.932559999999</v>
      </c>
      <c r="CY24" s="75">
        <f>PLANEL_GerPT_Trim_Resultado!DL101</f>
        <v>11111.932559999999</v>
      </c>
      <c r="CZ24" s="75">
        <f>PLANEL_GerPT_Trim_Resultado!DM101</f>
        <v>10048.101570000001</v>
      </c>
      <c r="DA24" s="75">
        <f>PLANEL_GerPT_Trim_Resultado!DN101</f>
        <v>11111.932559999999</v>
      </c>
      <c r="DB24" s="75">
        <f>PLANEL_GerPT_Trim_Resultado!DO101</f>
        <v>11111.932559999999</v>
      </c>
      <c r="DC24" s="32">
        <f>PLANEL_GerPT_Trim_Resultado!DP101</f>
        <v>11111.932559999999</v>
      </c>
      <c r="DD24" s="32">
        <f>PLANEL_GerPT_Trim_Resultado!DQ101</f>
        <v>10834.02982</v>
      </c>
      <c r="DE24" s="32">
        <f>PLANEL_GerPT_Trim_Resultado!DR101</f>
        <v>11111.932559999999</v>
      </c>
      <c r="DF24" s="32">
        <f>PLANEL_GerPT_Trim_Resultado!DS101</f>
        <v>11111.932559999999</v>
      </c>
      <c r="DG24" s="32">
        <f>PLANEL_GerPT_Trim_Resultado!DT101</f>
        <v>11111.932559999999</v>
      </c>
      <c r="DH24" s="32">
        <f>PLANEL_GerPT_Trim_Resultado!DU101</f>
        <v>11111.932559999999</v>
      </c>
      <c r="DI24" s="32">
        <f>PLANEL_GerPT_Trim_Resultado!DV101</f>
        <v>10048.101570000001</v>
      </c>
      <c r="DJ24" s="32">
        <f>PLANEL_GerPT_Trim_Resultado!DW101</f>
        <v>11111.932559999999</v>
      </c>
      <c r="DK24" s="32">
        <f>PLANEL_GerPT_Trim_Resultado!DX101</f>
        <v>11111.932559999999</v>
      </c>
      <c r="DL24" s="32">
        <f>PLANEL_GerPT_Trim_Resultado!DY101</f>
        <v>10048.101570000001</v>
      </c>
      <c r="DM24" s="32">
        <f>PLANEL_GerPT_Trim_Resultado!DZ101</f>
        <v>11111.932559999999</v>
      </c>
      <c r="DN24" s="32">
        <f>PLANEL_GerPT_Trim_Resultado!EA101</f>
        <v>11111.932559999999</v>
      </c>
      <c r="DO24" s="32">
        <f>PLANEL_GerPT_Trim_Resultado!EB101</f>
        <v>11111.932559999999</v>
      </c>
      <c r="DP24" s="32">
        <f>PLANEL_GerPT_Trim_Resultado!EC101</f>
        <v>11111.932559999999</v>
      </c>
      <c r="DQ24" s="32">
        <f>PLANEL_GerPT_Trim_Resultado!ED101</f>
        <v>11111.932559999999</v>
      </c>
      <c r="DR24" s="32">
        <f>PLANEL_GerPT_Trim_Resultado!EE101</f>
        <v>11111.932559999999</v>
      </c>
      <c r="DS24" s="32">
        <f>PLANEL_GerPT_Trim_Resultado!EF101</f>
        <v>11111.932559999999</v>
      </c>
      <c r="DT24" s="32">
        <f>PLANEL_GerPT_Trim_Resultado!EG101</f>
        <v>11111.932559999999</v>
      </c>
      <c r="DU24" s="32">
        <f>PLANEL_GerPT_Trim_Resultado!EH101</f>
        <v>11111.932559999999</v>
      </c>
      <c r="DV24" s="32">
        <f>PLANEL_GerPT_Trim_Resultado!EI101</f>
        <v>11111.932559999999</v>
      </c>
      <c r="DW24" s="32">
        <f>PLANEL_GerPT_Trim_Resultado!EJ101</f>
        <v>11111.932559999999</v>
      </c>
      <c r="DX24" s="32">
        <f>PLANEL_GerPT_Trim_Resultado!EK101</f>
        <v>11111.932559999999</v>
      </c>
      <c r="DY24" s="32">
        <f>PLANEL_GerPT_Trim_Resultado!EL101</f>
        <v>11111.932559999999</v>
      </c>
      <c r="DZ24" s="32">
        <f>PLANEL_GerPT_Trim_Resultado!EM101</f>
        <v>11111.932559999999</v>
      </c>
      <c r="EA24" s="32">
        <f>PLANEL_GerPT_Trim_Resultado!EN101</f>
        <v>11111.932559999999</v>
      </c>
      <c r="EB24" s="32">
        <f>PLANEL_GerPT_Trim_Resultado!EO101</f>
        <v>11111.932559999999</v>
      </c>
      <c r="EC24" s="32">
        <f>PLANEL_GerPT_Trim_Resultado!EP101</f>
        <v>11111.932559999999</v>
      </c>
      <c r="ED24" s="32">
        <f>PLANEL_GerPT_Trim_Resultado!EQ101</f>
        <v>11111.932559999999</v>
      </c>
      <c r="EE24" s="32">
        <f>PLANEL_GerPT_Trim_Resultado!ER101</f>
        <v>11111.932559999999</v>
      </c>
      <c r="EF24" s="32">
        <f>PLANEL_GerPT_Trim_Resultado!ES101</f>
        <v>11111.932559999999</v>
      </c>
      <c r="EG24" s="32">
        <f>PLANEL_GerPT_Trim_Resultado!ET101</f>
        <v>11111.932559999999</v>
      </c>
      <c r="EH24" s="32">
        <f>PLANEL_GerPT_Trim_Resultado!EU101</f>
        <v>10283.929330000001</v>
      </c>
      <c r="EI24" s="32">
        <f>PLANEL_GerPT_Trim_Resultado!EV101</f>
        <v>11111.932559999999</v>
      </c>
      <c r="EJ24" s="32">
        <f>PLANEL_GerPT_Trim_Resultado!EW101</f>
        <v>11111.932559999999</v>
      </c>
      <c r="EK24" s="32">
        <f>PLANEL_GerPT_Trim_Resultado!EX101</f>
        <v>10503.047920000001</v>
      </c>
      <c r="EL24" s="32">
        <f>PLANEL_GerPT_Trim_Resultado!EY101</f>
        <v>11111.932559999999</v>
      </c>
      <c r="EM24" s="32">
        <f>PLANEL_GerPT_Trim_Resultado!EZ101</f>
        <v>11111.932559999999</v>
      </c>
      <c r="EN24" s="32">
        <f>PLANEL_GerPT_Trim_Resultado!FA101</f>
        <v>11111.932559999999</v>
      </c>
      <c r="EO24" s="32">
        <f>PLANEL_GerPT_Trim_Resultado!FB101</f>
        <v>11111.932559999999</v>
      </c>
      <c r="EP24" s="32">
        <f>PLANEL_GerPT_Trim_Resultado!FC101</f>
        <v>9284.3879639999996</v>
      </c>
    </row>
    <row r="25" spans="2:146" x14ac:dyDescent="0.25">
      <c r="B25" s="27" t="s">
        <v>9</v>
      </c>
      <c r="C25" s="28">
        <f>SUM(C4:C24)</f>
        <v>88575.23404055</v>
      </c>
      <c r="D25" s="28">
        <f t="shared" ref="D25:BO25" si="0">SUM(D4:D24)</f>
        <v>84766.329786460017</v>
      </c>
      <c r="E25" s="28">
        <f t="shared" si="0"/>
        <v>83382.817369150012</v>
      </c>
      <c r="F25" s="28">
        <f t="shared" si="0"/>
        <v>87267.612363930006</v>
      </c>
      <c r="G25" s="28">
        <f t="shared" si="0"/>
        <v>87345.778001269995</v>
      </c>
      <c r="H25" s="28">
        <f t="shared" si="0"/>
        <v>83663.335892800009</v>
      </c>
      <c r="I25" s="28">
        <f t="shared" si="0"/>
        <v>83285.018743230015</v>
      </c>
      <c r="J25" s="28">
        <f t="shared" si="0"/>
        <v>86804.358083110026</v>
      </c>
      <c r="K25" s="28">
        <f t="shared" si="0"/>
        <v>91283.254123370018</v>
      </c>
      <c r="L25" s="28">
        <f t="shared" si="0"/>
        <v>87387.693963800019</v>
      </c>
      <c r="M25" s="28">
        <f t="shared" si="0"/>
        <v>86981.481447270009</v>
      </c>
      <c r="N25" s="28">
        <f t="shared" si="0"/>
        <v>90710.316686610007</v>
      </c>
      <c r="O25" s="28">
        <f t="shared" si="0"/>
        <v>93429.307201169999</v>
      </c>
      <c r="P25" s="28">
        <f t="shared" si="0"/>
        <v>89500.540087800007</v>
      </c>
      <c r="Q25" s="28">
        <f t="shared" si="0"/>
        <v>89101.853087069991</v>
      </c>
      <c r="R25" s="28">
        <f t="shared" si="0"/>
        <v>92836.038525600001</v>
      </c>
      <c r="S25" s="28">
        <f t="shared" si="0"/>
        <v>98476.076092269999</v>
      </c>
      <c r="T25" s="28">
        <f t="shared" si="0"/>
        <v>94359.485133800015</v>
      </c>
      <c r="U25" s="28">
        <f t="shared" si="0"/>
        <v>93935.940283069998</v>
      </c>
      <c r="V25" s="28">
        <f t="shared" si="0"/>
        <v>97878.50842480002</v>
      </c>
      <c r="W25" s="28">
        <f t="shared" si="0"/>
        <v>103588.11276007</v>
      </c>
      <c r="X25" s="28">
        <f t="shared" si="0"/>
        <v>99290.259363200021</v>
      </c>
      <c r="Y25" s="28">
        <f t="shared" si="0"/>
        <v>98849.833109670028</v>
      </c>
      <c r="Z25" s="28">
        <f t="shared" si="0"/>
        <v>102968.97506960003</v>
      </c>
      <c r="AA25" s="28">
        <f t="shared" si="0"/>
        <v>108662.26177297001</v>
      </c>
      <c r="AB25" s="28">
        <f t="shared" si="0"/>
        <v>104181.10785080002</v>
      </c>
      <c r="AC25" s="28">
        <f t="shared" si="0"/>
        <v>103722.71417067002</v>
      </c>
      <c r="AD25" s="28">
        <f t="shared" si="0"/>
        <v>108022.2348246</v>
      </c>
      <c r="AE25" s="28">
        <f t="shared" si="0"/>
        <v>112406.88369297</v>
      </c>
      <c r="AF25" s="28">
        <f t="shared" si="0"/>
        <v>107736.44900900002</v>
      </c>
      <c r="AG25" s="28">
        <f t="shared" si="0"/>
        <v>107781.63092467001</v>
      </c>
      <c r="AH25" s="28">
        <f t="shared" si="0"/>
        <v>111742.80591430001</v>
      </c>
      <c r="AI25" s="28">
        <f t="shared" si="0"/>
        <v>116875.96392287001</v>
      </c>
      <c r="AJ25" s="28">
        <f t="shared" si="0"/>
        <v>112005.18326500003</v>
      </c>
      <c r="AK25" s="28">
        <f t="shared" si="0"/>
        <v>111503.89701707</v>
      </c>
      <c r="AL25" s="28">
        <f t="shared" si="0"/>
        <v>116184.84068460001</v>
      </c>
      <c r="AM25" s="28">
        <f t="shared" si="0"/>
        <v>120321.15663657003</v>
      </c>
      <c r="AN25" s="28">
        <f t="shared" si="0"/>
        <v>113023.89737010004</v>
      </c>
      <c r="AO25" s="28">
        <f t="shared" si="0"/>
        <v>110796.85509427001</v>
      </c>
      <c r="AP25" s="28">
        <f t="shared" si="0"/>
        <v>117248.52842990002</v>
      </c>
      <c r="AQ25" s="28">
        <f t="shared" si="0"/>
        <v>122188.72337177004</v>
      </c>
      <c r="AR25" s="28">
        <f t="shared" si="0"/>
        <v>114391.2667393</v>
      </c>
      <c r="AS25" s="28">
        <f t="shared" si="0"/>
        <v>112870.15680557002</v>
      </c>
      <c r="AT25" s="28">
        <f t="shared" si="0"/>
        <v>119090.32590290003</v>
      </c>
      <c r="AU25" s="28">
        <f t="shared" si="0"/>
        <v>125533.43616877004</v>
      </c>
      <c r="AV25" s="28">
        <f t="shared" si="0"/>
        <v>117773.38893390003</v>
      </c>
      <c r="AW25" s="28">
        <f t="shared" si="0"/>
        <v>115587.89004357002</v>
      </c>
      <c r="AX25" s="28">
        <f t="shared" si="0"/>
        <v>122419.82079890002</v>
      </c>
      <c r="AY25" s="28">
        <f t="shared" si="0"/>
        <v>129747.58598507004</v>
      </c>
      <c r="AZ25" s="28">
        <f t="shared" si="0"/>
        <v>121374.73835820002</v>
      </c>
      <c r="BA25" s="28">
        <f t="shared" si="0"/>
        <v>120115.68315287</v>
      </c>
      <c r="BB25" s="28">
        <f t="shared" si="0"/>
        <v>126612.24910620003</v>
      </c>
      <c r="BC25" s="28">
        <f t="shared" si="0"/>
        <v>133958.60564288002</v>
      </c>
      <c r="BD25" s="28">
        <f t="shared" si="0"/>
        <v>125766.70401951</v>
      </c>
      <c r="BE25" s="28">
        <f t="shared" si="0"/>
        <v>123619.63410568</v>
      </c>
      <c r="BF25" s="28">
        <f t="shared" si="0"/>
        <v>130802.711068</v>
      </c>
      <c r="BG25" s="28">
        <f t="shared" si="0"/>
        <v>138437.36464488003</v>
      </c>
      <c r="BH25" s="28">
        <f t="shared" si="0"/>
        <v>131435.13353551002</v>
      </c>
      <c r="BI25" s="28">
        <f t="shared" si="0"/>
        <v>127894.14667168001</v>
      </c>
      <c r="BJ25" s="28">
        <f t="shared" si="0"/>
        <v>135259.83162699998</v>
      </c>
      <c r="BK25" s="28">
        <f t="shared" si="0"/>
        <v>140524.53953988</v>
      </c>
      <c r="BL25" s="28">
        <f t="shared" si="0"/>
        <v>131774.98737850998</v>
      </c>
      <c r="BM25" s="28">
        <f t="shared" si="0"/>
        <v>130710.29748568001</v>
      </c>
      <c r="BN25" s="28">
        <f t="shared" si="0"/>
        <v>137324.45354799999</v>
      </c>
      <c r="BO25" s="28">
        <f t="shared" si="0"/>
        <v>137556.84218401002</v>
      </c>
      <c r="BP25" s="28">
        <f t="shared" ref="BP25:EA25" si="1">SUM(BP4:BP24)</f>
        <v>128876.51820659002</v>
      </c>
      <c r="BQ25" s="28">
        <f t="shared" si="1"/>
        <v>124729.94525532001</v>
      </c>
      <c r="BR25" s="28">
        <f t="shared" si="1"/>
        <v>133150.54020760002</v>
      </c>
      <c r="BS25" s="28">
        <f t="shared" si="1"/>
        <v>140299.15740420998</v>
      </c>
      <c r="BT25" s="28">
        <f t="shared" si="1"/>
        <v>129611.84245159</v>
      </c>
      <c r="BU25" s="28">
        <f t="shared" si="1"/>
        <v>127677.59223592</v>
      </c>
      <c r="BV25" s="28">
        <f t="shared" si="1"/>
        <v>135868.77270687997</v>
      </c>
      <c r="BW25" s="28">
        <f t="shared" si="1"/>
        <v>143498.22449841001</v>
      </c>
      <c r="BX25" s="28">
        <f t="shared" si="1"/>
        <v>133147.14860299</v>
      </c>
      <c r="BY25" s="28">
        <f t="shared" si="1"/>
        <v>130326.61133112</v>
      </c>
      <c r="BZ25" s="28">
        <f t="shared" si="1"/>
        <v>139045.73786168001</v>
      </c>
      <c r="CA25" s="28">
        <f t="shared" si="1"/>
        <v>146237.21371261001</v>
      </c>
      <c r="CB25" s="28">
        <f t="shared" si="1"/>
        <v>135356.76522639001</v>
      </c>
      <c r="CC25" s="28">
        <f t="shared" si="1"/>
        <v>132639.03615632001</v>
      </c>
      <c r="CD25" s="28">
        <f t="shared" si="1"/>
        <v>141759.84883048001</v>
      </c>
      <c r="CE25" s="28">
        <f t="shared" si="1"/>
        <v>148367.34325201003</v>
      </c>
      <c r="CF25" s="28">
        <f t="shared" si="1"/>
        <v>137430.27025944</v>
      </c>
      <c r="CG25" s="28">
        <f t="shared" si="1"/>
        <v>134976.26072772001</v>
      </c>
      <c r="CH25" s="28">
        <f t="shared" si="1"/>
        <v>143864.33632258</v>
      </c>
      <c r="CI25" s="28">
        <f t="shared" si="1"/>
        <v>150712.44836789003</v>
      </c>
      <c r="CJ25" s="28">
        <f t="shared" si="1"/>
        <v>139271.69230644</v>
      </c>
      <c r="CK25" s="28">
        <f t="shared" si="1"/>
        <v>136923.45749302002</v>
      </c>
      <c r="CL25" s="28">
        <f t="shared" si="1"/>
        <v>145819.43606618</v>
      </c>
      <c r="CM25" s="28">
        <f t="shared" si="1"/>
        <v>153531.70893677001</v>
      </c>
      <c r="CN25" s="28">
        <f t="shared" si="1"/>
        <v>143177.67093909997</v>
      </c>
      <c r="CO25" s="28">
        <f t="shared" si="1"/>
        <v>139478.03490090001</v>
      </c>
      <c r="CP25" s="28">
        <f t="shared" si="1"/>
        <v>148862.20587449998</v>
      </c>
      <c r="CQ25" s="28">
        <f t="shared" si="1"/>
        <v>158439.98601776999</v>
      </c>
      <c r="CR25" s="28">
        <f t="shared" si="1"/>
        <v>146525.86903509998</v>
      </c>
      <c r="CS25" s="28">
        <f t="shared" si="1"/>
        <v>143242.8840089</v>
      </c>
      <c r="CT25" s="28">
        <f t="shared" si="1"/>
        <v>153838.5582495</v>
      </c>
      <c r="CU25" s="28">
        <f t="shared" si="1"/>
        <v>160208.11295596999</v>
      </c>
      <c r="CV25" s="28">
        <f t="shared" si="1"/>
        <v>147917.55059550001</v>
      </c>
      <c r="CW25" s="28">
        <f t="shared" si="1"/>
        <v>145654.65159610001</v>
      </c>
      <c r="CX25" s="28">
        <f t="shared" si="1"/>
        <v>155233.36785929999</v>
      </c>
      <c r="CY25" s="76">
        <f t="shared" si="1"/>
        <v>165180.64656097</v>
      </c>
      <c r="CZ25" s="76">
        <f t="shared" si="1"/>
        <v>152320.1594225</v>
      </c>
      <c r="DA25" s="76">
        <f t="shared" si="1"/>
        <v>152938.80513909998</v>
      </c>
      <c r="DB25" s="76">
        <f t="shared" si="1"/>
        <v>160180.03239589999</v>
      </c>
      <c r="DC25" s="28">
        <f t="shared" si="1"/>
        <v>166073.25496256002</v>
      </c>
      <c r="DD25" s="28">
        <f t="shared" si="1"/>
        <v>154397.50992809</v>
      </c>
      <c r="DE25" s="28">
        <f t="shared" si="1"/>
        <v>151238.44530999</v>
      </c>
      <c r="DF25" s="28">
        <f t="shared" si="1"/>
        <v>161051.22213489001</v>
      </c>
      <c r="DG25" s="28">
        <f t="shared" si="1"/>
        <v>168192.17102747</v>
      </c>
      <c r="DH25" s="28">
        <f t="shared" si="1"/>
        <v>156069.172877</v>
      </c>
      <c r="DI25" s="28">
        <f t="shared" si="1"/>
        <v>153411.61969759999</v>
      </c>
      <c r="DJ25" s="28">
        <f t="shared" si="1"/>
        <v>163148.74057379997</v>
      </c>
      <c r="DK25" s="28">
        <f t="shared" si="1"/>
        <v>170317.32491067002</v>
      </c>
      <c r="DL25" s="28">
        <f t="shared" si="1"/>
        <v>157518.42753720001</v>
      </c>
      <c r="DM25" s="28">
        <f t="shared" si="1"/>
        <v>154421.12926279998</v>
      </c>
      <c r="DN25" s="28">
        <f t="shared" si="1"/>
        <v>165252.523258</v>
      </c>
      <c r="DO25" s="28">
        <f t="shared" si="1"/>
        <v>172486.50346806998</v>
      </c>
      <c r="DP25" s="28">
        <f t="shared" si="1"/>
        <v>158803.34804360001</v>
      </c>
      <c r="DQ25" s="28">
        <f t="shared" si="1"/>
        <v>155863.16385020001</v>
      </c>
      <c r="DR25" s="28">
        <f t="shared" si="1"/>
        <v>167399.2478524</v>
      </c>
      <c r="DS25" s="28">
        <f t="shared" si="1"/>
        <v>174430.95378996996</v>
      </c>
      <c r="DT25" s="28">
        <f t="shared" si="1"/>
        <v>161801.02030749997</v>
      </c>
      <c r="DU25" s="28">
        <f t="shared" si="1"/>
        <v>157566.1167551</v>
      </c>
      <c r="DV25" s="28">
        <f t="shared" si="1"/>
        <v>170014.47732729997</v>
      </c>
      <c r="DW25" s="28">
        <f t="shared" si="1"/>
        <v>177146.14795797001</v>
      </c>
      <c r="DX25" s="28">
        <f t="shared" si="1"/>
        <v>163688.01590549998</v>
      </c>
      <c r="DY25" s="28">
        <f t="shared" si="1"/>
        <v>160989.16377809999</v>
      </c>
      <c r="DZ25" s="28">
        <f t="shared" si="1"/>
        <v>171898.18472329999</v>
      </c>
      <c r="EA25" s="28">
        <f t="shared" si="1"/>
        <v>179851.01633697</v>
      </c>
      <c r="EB25" s="28">
        <f t="shared" ref="EB25:EP25" si="2">SUM(EB4:EB24)</f>
        <v>165381.80356649999</v>
      </c>
      <c r="EC25" s="28">
        <f t="shared" si="2"/>
        <v>165592.05007709999</v>
      </c>
      <c r="ED25" s="28">
        <f t="shared" si="2"/>
        <v>174580.5434203</v>
      </c>
      <c r="EE25" s="28">
        <f t="shared" si="2"/>
        <v>182674.23391997002</v>
      </c>
      <c r="EF25" s="28">
        <f t="shared" si="2"/>
        <v>167955.65196849999</v>
      </c>
      <c r="EG25" s="28">
        <f t="shared" si="2"/>
        <v>166910.8035911</v>
      </c>
      <c r="EH25" s="28">
        <f t="shared" si="2"/>
        <v>177376.69638030001</v>
      </c>
      <c r="EI25" s="28">
        <f t="shared" si="2"/>
        <v>184952.99151997</v>
      </c>
      <c r="EJ25" s="28">
        <f t="shared" si="2"/>
        <v>169998.53294849998</v>
      </c>
      <c r="EK25" s="28">
        <f t="shared" si="2"/>
        <v>167369.95739610004</v>
      </c>
      <c r="EL25" s="28">
        <f t="shared" si="2"/>
        <v>181688.26554630001</v>
      </c>
      <c r="EM25" s="28">
        <f t="shared" si="2"/>
        <v>187245.14115997002</v>
      </c>
      <c r="EN25" s="28">
        <f t="shared" si="2"/>
        <v>172051.27687849998</v>
      </c>
      <c r="EO25" s="28">
        <f t="shared" si="2"/>
        <v>169471.97416109999</v>
      </c>
      <c r="EP25" s="28">
        <f t="shared" si="2"/>
        <v>182256.15536529999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0.70411283070882691</v>
      </c>
      <c r="D30" s="47">
        <f>IF(PLANEL_Pot_Trim!D4&lt;&gt;0,D4/PLANEL_Pot_Trim!D4,0)</f>
        <v>0.62451283353042153</v>
      </c>
      <c r="E30" s="47">
        <f>IF(PLANEL_Pot_Trim!E4&lt;&gt;0,E4/PLANEL_Pot_Trim!E4,0)</f>
        <v>0.57539327022054754</v>
      </c>
      <c r="F30" s="47">
        <f>IF(PLANEL_Pot_Trim!F4&lt;&gt;0,F4/PLANEL_Pot_Trim!F4,0)</f>
        <v>0.68138946294000446</v>
      </c>
      <c r="G30" s="47">
        <f>IF(PLANEL_Pot_Trim!G4&lt;&gt;0,G4/PLANEL_Pot_Trim!G4,0)</f>
        <v>0.68326724996114185</v>
      </c>
      <c r="H30" s="47">
        <f>IF(PLANEL_Pot_Trim!H4&lt;&gt;0,H4/PLANEL_Pot_Trim!H4,0)</f>
        <v>0.59541719538133941</v>
      </c>
      <c r="I30" s="47">
        <f>IF(PLANEL_Pot_Trim!I4&lt;&gt;0,I4/PLANEL_Pot_Trim!I4,0)</f>
        <v>0.56487789906028418</v>
      </c>
      <c r="J30" s="47">
        <f>IF(PLANEL_Pot_Trim!J4&lt;&gt;0,J4/PLANEL_Pot_Trim!J4,0)</f>
        <v>0.63448418554181951</v>
      </c>
      <c r="K30" s="47">
        <f>IF(PLANEL_Pot_Trim!K4&lt;&gt;0,K4/PLANEL_Pot_Trim!K4,0)</f>
        <v>0.72436508561087942</v>
      </c>
      <c r="L30" s="47">
        <f>IF(PLANEL_Pot_Trim!L4&lt;&gt;0,L4/PLANEL_Pot_Trim!L4,0)</f>
        <v>0.63269774630815745</v>
      </c>
      <c r="M30" s="47">
        <f>IF(PLANEL_Pot_Trim!M4&lt;&gt;0,M4/PLANEL_Pot_Trim!M4,0)</f>
        <v>0.59250425657379169</v>
      </c>
      <c r="N30" s="47">
        <f>IF(PLANEL_Pot_Trim!N4&lt;&gt;0,N4/PLANEL_Pot_Trim!N4,0)</f>
        <v>0.65841635741677984</v>
      </c>
      <c r="O30" s="47">
        <f>IF(PLANEL_Pot_Trim!O4&lt;&gt;0,O4/PLANEL_Pot_Trim!O4,0)</f>
        <v>0.66114173012038646</v>
      </c>
      <c r="P30" s="47">
        <f>IF(PLANEL_Pot_Trim!P4&lt;&gt;0,P4/PLANEL_Pot_Trim!P4,0)</f>
        <v>0.61595167870303869</v>
      </c>
      <c r="Q30" s="47">
        <f>IF(PLANEL_Pot_Trim!Q4&lt;&gt;0,Q4/PLANEL_Pot_Trim!Q4,0)</f>
        <v>0.58215302606228114</v>
      </c>
      <c r="R30" s="47">
        <f>IF(PLANEL_Pot_Trim!R4&lt;&gt;0,R4/PLANEL_Pot_Trim!R4,0)</f>
        <v>0.62219538961339205</v>
      </c>
      <c r="S30" s="47">
        <f>IF(PLANEL_Pot_Trim!S4&lt;&gt;0,S4/PLANEL_Pot_Trim!S4,0)</f>
        <v>0.67092923187651343</v>
      </c>
      <c r="T30" s="47">
        <f>IF(PLANEL_Pot_Trim!T4&lt;&gt;0,T4/PLANEL_Pot_Trim!T4,0)</f>
        <v>0.6213608262806849</v>
      </c>
      <c r="U30" s="47">
        <f>IF(PLANEL_Pot_Trim!U4&lt;&gt;0,U4/PLANEL_Pot_Trim!U4,0)</f>
        <v>0.58082635262707183</v>
      </c>
      <c r="V30" s="47">
        <f>IF(PLANEL_Pot_Trim!V4&lt;&gt;0,V4/PLANEL_Pot_Trim!V4,0)</f>
        <v>0.62952956502501467</v>
      </c>
      <c r="W30" s="47">
        <f>IF(PLANEL_Pot_Trim!W4&lt;&gt;0,W4/PLANEL_Pot_Trim!W4,0)</f>
        <v>0.68664550145044523</v>
      </c>
      <c r="X30" s="47">
        <f>IF(PLANEL_Pot_Trim!X4&lt;&gt;0,X4/PLANEL_Pot_Trim!X4,0)</f>
        <v>0.64441412937757925</v>
      </c>
      <c r="Y30" s="47">
        <f>IF(PLANEL_Pot_Trim!Y4&lt;&gt;0,Y4/PLANEL_Pot_Trim!Y4,0)</f>
        <v>0.58999046828910362</v>
      </c>
      <c r="Z30" s="47">
        <f>IF(PLANEL_Pot_Trim!Z4&lt;&gt;0,Z4/PLANEL_Pot_Trim!Z4,0)</f>
        <v>0.62268561673092038</v>
      </c>
      <c r="AA30" s="47">
        <f>IF(PLANEL_Pot_Trim!AA4&lt;&gt;0,AA4/PLANEL_Pot_Trim!AA4,0)</f>
        <v>0.67466177176422371</v>
      </c>
      <c r="AB30" s="47">
        <f>IF(PLANEL_Pot_Trim!AB4&lt;&gt;0,AB4/PLANEL_Pot_Trim!AB4,0)</f>
        <v>0.64574794462402962</v>
      </c>
      <c r="AC30" s="47">
        <f>IF(PLANEL_Pot_Trim!AC4&lt;&gt;0,AC4/PLANEL_Pot_Trim!AC4,0)</f>
        <v>0.61872584629148419</v>
      </c>
      <c r="AD30" s="47">
        <f>IF(PLANEL_Pot_Trim!AD4&lt;&gt;0,AD4/PLANEL_Pot_Trim!AD4,0)</f>
        <v>0.65125190620700435</v>
      </c>
      <c r="AE30" s="47">
        <f>IF(PLANEL_Pot_Trim!AE4&lt;&gt;0,AE4/PLANEL_Pot_Trim!AE4,0)</f>
        <v>0.69417773628685353</v>
      </c>
      <c r="AF30" s="47">
        <f>IF(PLANEL_Pot_Trim!AF4&lt;&gt;0,AF4/PLANEL_Pot_Trim!AF4,0)</f>
        <v>0.68436528582876133</v>
      </c>
      <c r="AG30" s="47">
        <f>IF(PLANEL_Pot_Trim!AG4&lt;&gt;0,AG4/PLANEL_Pot_Trim!AG4,0)</f>
        <v>0.62477787904204929</v>
      </c>
      <c r="AH30" s="47">
        <f>IF(PLANEL_Pot_Trim!AH4&lt;&gt;0,AH4/PLANEL_Pot_Trim!AH4,0)</f>
        <v>0.65770482422116738</v>
      </c>
      <c r="AI30" s="47">
        <f>IF(PLANEL_Pot_Trim!AI4&lt;&gt;0,AI4/PLANEL_Pot_Trim!AI4,0)</f>
        <v>0.73345026723940099</v>
      </c>
      <c r="AJ30" s="47">
        <f>IF(PLANEL_Pot_Trim!AJ4&lt;&gt;0,AJ4/PLANEL_Pot_Trim!AJ4,0)</f>
        <v>0.69233017749100056</v>
      </c>
      <c r="AK30" s="47">
        <f>IF(PLANEL_Pot_Trim!AK4&lt;&gt;0,AK4/PLANEL_Pot_Trim!AK4,0)</f>
        <v>0.60608775433904216</v>
      </c>
      <c r="AL30" s="47">
        <f>IF(PLANEL_Pot_Trim!AL4&lt;&gt;0,AL4/PLANEL_Pot_Trim!AL4,0)</f>
        <v>0.66994853341818428</v>
      </c>
      <c r="AM30" s="47">
        <f>IF(PLANEL_Pot_Trim!AM4&lt;&gt;0,AM4/PLANEL_Pot_Trim!AM4,0)</f>
        <v>0.73124049328536778</v>
      </c>
      <c r="AN30" s="47">
        <f>IF(PLANEL_Pot_Trim!AN4&lt;&gt;0,AN4/PLANEL_Pot_Trim!AN4,0)</f>
        <v>0.70165784080050786</v>
      </c>
      <c r="AO30" s="47">
        <f>IF(PLANEL_Pot_Trim!AO4&lt;&gt;0,AO4/PLANEL_Pot_Trim!AO4,0)</f>
        <v>0.62570882945452577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0.68188183420138904</v>
      </c>
      <c r="AS30" s="47">
        <f>IF(PLANEL_Pot_Trim!AS4&lt;&gt;0,AS4/PLANEL_Pot_Trim!AS4,0)</f>
        <v>0.63343048694527138</v>
      </c>
      <c r="AT30" s="47">
        <f>IF(PLANEL_Pot_Trim!AT4&lt;&gt;0,AT4/PLANEL_Pot_Trim!AT4,0)</f>
        <v>0.67060942192339856</v>
      </c>
      <c r="AU30" s="47">
        <f>IF(PLANEL_Pot_Trim!AU4&lt;&gt;0,AU4/PLANEL_Pot_Trim!AU4,0)</f>
        <v>0.7358683237664263</v>
      </c>
      <c r="AV30" s="47">
        <f>IF(PLANEL_Pot_Trim!AV4&lt;&gt;0,AV4/PLANEL_Pot_Trim!AV4,0)</f>
        <v>0.69826795957094256</v>
      </c>
      <c r="AW30" s="47">
        <f>IF(PLANEL_Pot_Trim!AW4&lt;&gt;0,AW4/PLANEL_Pot_Trim!AW4,0)</f>
        <v>0.63881810202876632</v>
      </c>
      <c r="AX30" s="47">
        <f>IF(PLANEL_Pot_Trim!AX4&lt;&gt;0,AX4/PLANEL_Pot_Trim!AX4,0)</f>
        <v>0.67286411801090174</v>
      </c>
      <c r="AY30" s="47">
        <f>IF(PLANEL_Pot_Trim!AY4&lt;&gt;0,AY4/PLANEL_Pot_Trim!AY4,0)</f>
        <v>0.73364404271479089</v>
      </c>
      <c r="AZ30" s="47">
        <f>IF(PLANEL_Pot_Trim!AZ4&lt;&gt;0,AZ4/PLANEL_Pot_Trim!AZ4,0)</f>
        <v>0.70616956601677394</v>
      </c>
      <c r="BA30" s="47">
        <f>IF(PLANEL_Pot_Trim!BA4&lt;&gt;0,BA4/PLANEL_Pot_Trim!BA4,0)</f>
        <v>0.63315122033815074</v>
      </c>
      <c r="BB30" s="47">
        <f>IF(PLANEL_Pot_Trim!BB4&lt;&gt;0,BB4/PLANEL_Pot_Trim!BB4,0)</f>
        <v>0.67356181913659097</v>
      </c>
      <c r="BC30" s="47">
        <f>IF(PLANEL_Pot_Trim!BC4&lt;&gt;0,BC4/PLANEL_Pot_Trim!BC4,0)</f>
        <v>0.73541195674448323</v>
      </c>
      <c r="BD30" s="47">
        <f>IF(PLANEL_Pot_Trim!BD4&lt;&gt;0,BD4/PLANEL_Pot_Trim!BD4,0)</f>
        <v>0.67457122812400649</v>
      </c>
      <c r="BE30" s="47">
        <f>IF(PLANEL_Pot_Trim!BE4&lt;&gt;0,BE4/PLANEL_Pot_Trim!BE4,0)</f>
        <v>0.63618512709138519</v>
      </c>
      <c r="BF30" s="47">
        <f>IF(PLANEL_Pot_Trim!BF4&lt;&gt;0,BF4/PLANEL_Pot_Trim!BF4,0)</f>
        <v>0.67701668250331326</v>
      </c>
      <c r="BG30" s="47">
        <f>IF(PLANEL_Pot_Trim!BG4&lt;&gt;0,BG4/PLANEL_Pot_Trim!BG4,0)</f>
        <v>0.73250641373121173</v>
      </c>
      <c r="BH30" s="47">
        <f>IF(PLANEL_Pot_Trim!BH4&lt;&gt;0,BH4/PLANEL_Pot_Trim!BH4,0)</f>
        <v>0.68971473695911967</v>
      </c>
      <c r="BI30" s="47">
        <f>IF(PLANEL_Pot_Trim!BI4&lt;&gt;0,BI4/PLANEL_Pot_Trim!BI4,0)</f>
        <v>0.64891745887450059</v>
      </c>
      <c r="BJ30" s="47">
        <f>IF(PLANEL_Pot_Trim!BJ4&lt;&gt;0,BJ4/PLANEL_Pot_Trim!BJ4,0)</f>
        <v>0.67723949849603271</v>
      </c>
      <c r="BK30" s="47">
        <f>IF(PLANEL_Pot_Trim!BK4&lt;&gt;0,BK4/PLANEL_Pot_Trim!BK4,0)</f>
        <v>0.73904938229515094</v>
      </c>
      <c r="BL30" s="47">
        <f>IF(PLANEL_Pot_Trim!BL4&lt;&gt;0,BL4/PLANEL_Pot_Trim!BL4,0)</f>
        <v>0.68962560853478749</v>
      </c>
      <c r="BM30" s="47">
        <f>IF(PLANEL_Pot_Trim!BM4&lt;&gt;0,BM4/PLANEL_Pot_Trim!BM4,0)</f>
        <v>0.65246815641948963</v>
      </c>
      <c r="BN30" s="47">
        <f>IF(PLANEL_Pot_Trim!BN4&lt;&gt;0,BN4/PLANEL_Pot_Trim!BN4,0)</f>
        <v>0.67723949849603271</v>
      </c>
      <c r="BO30" s="47">
        <f>IF(PLANEL_Pot_Trim!BO4&lt;&gt;0,BO4/PLANEL_Pot_Trim!BO4,0)</f>
        <v>0.73904938229515094</v>
      </c>
      <c r="BP30" s="47">
        <f>IF(PLANEL_Pot_Trim!BP4&lt;&gt;0,BP4/PLANEL_Pot_Trim!BP4,0)</f>
        <v>0.69430219832740636</v>
      </c>
      <c r="BQ30" s="47">
        <f>IF(PLANEL_Pot_Trim!BQ4&lt;&gt;0,BQ4/PLANEL_Pot_Trim!BQ4,0)</f>
        <v>0.59919084036729908</v>
      </c>
      <c r="BR30" s="47">
        <f>IF(PLANEL_Pot_Trim!BR4&lt;&gt;0,BR4/PLANEL_Pot_Trim!BR4,0)</f>
        <v>0.67723949849603271</v>
      </c>
      <c r="BS30" s="47">
        <f>IF(PLANEL_Pot_Trim!BS4&lt;&gt;0,BS4/PLANEL_Pot_Trim!BS4,0)</f>
        <v>0.73916918372208518</v>
      </c>
      <c r="BT30" s="47">
        <f>IF(PLANEL_Pot_Trim!BT4&lt;&gt;0,BT4/PLANEL_Pot_Trim!BT4,0)</f>
        <v>0.71184154942050071</v>
      </c>
      <c r="BU30" s="47">
        <f>IF(PLANEL_Pot_Trim!BU4&lt;&gt;0,BU4/PLANEL_Pot_Trim!BU4,0)</f>
        <v>0.64537773373484908</v>
      </c>
      <c r="BV30" s="47">
        <f>IF(PLANEL_Pot_Trim!BV4&lt;&gt;0,BV4/PLANEL_Pot_Trim!BV4,0)</f>
        <v>0.67708731609057204</v>
      </c>
      <c r="BW30" s="47">
        <f>IF(PLANEL_Pot_Trim!BW4&lt;&gt;0,BW4/PLANEL_Pot_Trim!BW4,0)</f>
        <v>0.74066033361688366</v>
      </c>
      <c r="BX30" s="47">
        <f>IF(PLANEL_Pot_Trim!BX4&lt;&gt;0,BX4/PLANEL_Pot_Trim!BX4,0)</f>
        <v>0.70139359971704718</v>
      </c>
      <c r="BY30" s="47">
        <f>IF(PLANEL_Pot_Trim!BY4&lt;&gt;0,BY4/PLANEL_Pot_Trim!BY4,0)</f>
        <v>0.62554155386132759</v>
      </c>
      <c r="BZ30" s="47">
        <f>IF(PLANEL_Pot_Trim!BZ4&lt;&gt;0,BZ4/PLANEL_Pot_Trim!BZ4,0)</f>
        <v>0.67585831565490639</v>
      </c>
      <c r="CA30" s="47">
        <f>IF(PLANEL_Pot_Trim!CA4&lt;&gt;0,CA4/PLANEL_Pot_Trim!CA4,0)</f>
        <v>0.74295241162912962</v>
      </c>
      <c r="CB30" s="47">
        <f>IF(PLANEL_Pot_Trim!CB4&lt;&gt;0,CB4/PLANEL_Pot_Trim!CB4,0)</f>
        <v>0.6787916190267963</v>
      </c>
      <c r="CC30" s="47">
        <f>IF(PLANEL_Pot_Trim!CC4&lt;&gt;0,CC4/PLANEL_Pot_Trim!CC4,0)</f>
        <v>0.64442689254626473</v>
      </c>
      <c r="CD30" s="47">
        <f>IF(PLANEL_Pot_Trim!CD4&lt;&gt;0,CD4/PLANEL_Pot_Trim!CD4,0)</f>
        <v>0.6743218002511453</v>
      </c>
      <c r="CE30" s="47">
        <f>IF(PLANEL_Pot_Trim!CE4&lt;&gt;0,CE4/PLANEL_Pot_Trim!CE4,0)</f>
        <v>0.74300049653888778</v>
      </c>
      <c r="CF30" s="47">
        <f>IF(PLANEL_Pot_Trim!CF4&lt;&gt;0,CF4/PLANEL_Pot_Trim!CF4,0)</f>
        <v>0.69997004716447819</v>
      </c>
      <c r="CG30" s="47">
        <f>IF(PLANEL_Pot_Trim!CG4&lt;&gt;0,CG4/PLANEL_Pot_Trim!CG4,0)</f>
        <v>0.63962035945815299</v>
      </c>
      <c r="CH30" s="47">
        <f>IF(PLANEL_Pot_Trim!CH4&lt;&gt;0,CH4/PLANEL_Pot_Trim!CH4,0)</f>
        <v>0.66979873555876435</v>
      </c>
      <c r="CI30" s="47">
        <f>IF(PLANEL_Pot_Trim!CI4&lt;&gt;0,CI4/PLANEL_Pot_Trim!CI4,0)</f>
        <v>0.74343861754952534</v>
      </c>
      <c r="CJ30" s="47">
        <f>IF(PLANEL_Pot_Trim!CJ4&lt;&gt;0,CJ4/PLANEL_Pot_Trim!CJ4,0)</f>
        <v>0.68211215228666278</v>
      </c>
      <c r="CK30" s="47">
        <f>IF(PLANEL_Pot_Trim!CK4&lt;&gt;0,CK4/PLANEL_Pot_Trim!CK4,0)</f>
        <v>0.62369133217496608</v>
      </c>
      <c r="CL30" s="47">
        <f>IF(PLANEL_Pot_Trim!CL4&lt;&gt;0,CL4/PLANEL_Pot_Trim!CL4,0)</f>
        <v>0.66614862882872905</v>
      </c>
      <c r="CM30" s="47">
        <f>IF(PLANEL_Pot_Trim!CM4&lt;&gt;0,CM4/PLANEL_Pot_Trim!CM4,0)</f>
        <v>0.74343861754952534</v>
      </c>
      <c r="CN30" s="47">
        <f>IF(PLANEL_Pot_Trim!CN4&lt;&gt;0,CN4/PLANEL_Pot_Trim!CN4,0)</f>
        <v>0.69905257219991412</v>
      </c>
      <c r="CO30" s="47">
        <f>IF(PLANEL_Pot_Trim!CO4&lt;&gt;0,CO4/PLANEL_Pot_Trim!CO4,0)</f>
        <v>0.64864337359117874</v>
      </c>
      <c r="CP30" s="47">
        <f>IF(PLANEL_Pot_Trim!CP4&lt;&gt;0,CP4/PLANEL_Pot_Trim!CP4,0)</f>
        <v>0.66919522009064147</v>
      </c>
      <c r="CQ30" s="47">
        <f>IF(PLANEL_Pot_Trim!CQ4&lt;&gt;0,CQ4/PLANEL_Pot_Trim!CQ4,0)</f>
        <v>0.74343861754952534</v>
      </c>
      <c r="CR30" s="47">
        <f>IF(PLANEL_Pot_Trim!CR4&lt;&gt;0,CR4/PLANEL_Pot_Trim!CR4,0)</f>
        <v>0.69892349567852974</v>
      </c>
      <c r="CS30" s="47">
        <f>IF(PLANEL_Pot_Trim!CS4&lt;&gt;0,CS4/PLANEL_Pot_Trim!CS4,0)</f>
        <v>0.63899245616369638</v>
      </c>
      <c r="CT30" s="47">
        <f>IF(PLANEL_Pot_Trim!CT4&lt;&gt;0,CT4/PLANEL_Pot_Trim!CT4,0)</f>
        <v>0.67295469642139805</v>
      </c>
      <c r="CU30" s="47">
        <f>IF(PLANEL_Pot_Trim!CU4&lt;&gt;0,CU4/PLANEL_Pot_Trim!CU4,0)</f>
        <v>0.74388300690156639</v>
      </c>
      <c r="CV30" s="47">
        <f>IF(PLANEL_Pot_Trim!CV4&lt;&gt;0,CV4/PLANEL_Pot_Trim!CV4,0)</f>
        <v>0.6651624126462502</v>
      </c>
      <c r="CW30" s="47">
        <f>IF(PLANEL_Pot_Trim!CW4&lt;&gt;0,CW4/PLANEL_Pot_Trim!CW4,0)</f>
        <v>0.63013052703069961</v>
      </c>
      <c r="CX30" s="47">
        <f>IF(PLANEL_Pot_Trim!CX4&lt;&gt;0,CX4/PLANEL_Pot_Trim!CX4,0)</f>
        <v>0.67348361706303461</v>
      </c>
      <c r="CY30" s="77">
        <f>IF(PLANEL_Pot_Trim!CY4&lt;&gt;0,CY4/PLANEL_Pot_Trim!CY4,0)</f>
        <v>0.74388300690156639</v>
      </c>
      <c r="CZ30" s="77">
        <f>IF(PLANEL_Pot_Trim!CZ4&lt;&gt;0,CZ4/PLANEL_Pot_Trim!CZ4,0)</f>
        <v>0.69692800981197489</v>
      </c>
      <c r="DA30" s="77">
        <f>IF(PLANEL_Pot_Trim!DA4&lt;&gt;0,DA4/PLANEL_Pot_Trim!DA4,0)</f>
        <v>0.63404430256325062</v>
      </c>
      <c r="DB30" s="77">
        <f>IF(PLANEL_Pot_Trim!DB4&lt;&gt;0,DB4/PLANEL_Pot_Trim!DB4,0)</f>
        <v>0.66849300541318746</v>
      </c>
      <c r="DC30" s="47">
        <f>IF(PLANEL_Pot_Trim!DC4&lt;&gt;0,DC4/PLANEL_Pot_Trim!DC4,0)</f>
        <v>0.74388300690156639</v>
      </c>
      <c r="DD30" s="47">
        <f>IF(PLANEL_Pot_Trim!DD4&lt;&gt;0,DD4/PLANEL_Pot_Trim!DD4,0)</f>
        <v>0.68328439605459979</v>
      </c>
      <c r="DE30" s="47">
        <f>IF(PLANEL_Pot_Trim!DE4&lt;&gt;0,DE4/PLANEL_Pot_Trim!DE4,0)</f>
        <v>0.60832977072436811</v>
      </c>
      <c r="DF30" s="47">
        <f>IF(PLANEL_Pot_Trim!DF4&lt;&gt;0,DF4/PLANEL_Pot_Trim!DF4,0)</f>
        <v>0.66622941473175512</v>
      </c>
      <c r="DG30" s="47">
        <f>IF(PLANEL_Pot_Trim!DG4&lt;&gt;0,DG4/PLANEL_Pot_Trim!DG4,0)</f>
        <v>0.74388300690156639</v>
      </c>
      <c r="DH30" s="47">
        <f>IF(PLANEL_Pot_Trim!DH4&lt;&gt;0,DH4/PLANEL_Pot_Trim!DH4,0)</f>
        <v>0.69630851004192174</v>
      </c>
      <c r="DI30" s="47">
        <f>IF(PLANEL_Pot_Trim!DI4&lt;&gt;0,DI4/PLANEL_Pot_Trim!DI4,0)</f>
        <v>0.6240954024103621</v>
      </c>
      <c r="DJ30" s="47">
        <f>IF(PLANEL_Pot_Trim!DJ4&lt;&gt;0,DJ4/PLANEL_Pot_Trim!DJ4,0)</f>
        <v>0.66428342309409927</v>
      </c>
      <c r="DK30" s="47">
        <f>IF(PLANEL_Pot_Trim!DK4&lt;&gt;0,DK4/PLANEL_Pot_Trim!DK4,0)</f>
        <v>0.74388300690156639</v>
      </c>
      <c r="DL30" s="47">
        <f>IF(PLANEL_Pot_Trim!DL4&lt;&gt;0,DL4/PLANEL_Pot_Trim!DL4,0)</f>
        <v>0.70037486185418629</v>
      </c>
      <c r="DM30" s="47">
        <f>IF(PLANEL_Pot_Trim!DM4&lt;&gt;0,DM4/PLANEL_Pot_Trim!DM4,0)</f>
        <v>0.62557864015795239</v>
      </c>
      <c r="DN30" s="47">
        <f>IF(PLANEL_Pot_Trim!DN4&lt;&gt;0,DN4/PLANEL_Pot_Trim!DN4,0)</f>
        <v>0.6638002730395397</v>
      </c>
      <c r="DO30" s="47">
        <f>IF(PLANEL_Pot_Trim!DO4&lt;&gt;0,DO4/PLANEL_Pot_Trim!DO4,0)</f>
        <v>0.74388300690156639</v>
      </c>
      <c r="DP30" s="47">
        <f>IF(PLANEL_Pot_Trim!DP4&lt;&gt;0,DP4/PLANEL_Pot_Trim!DP4,0)</f>
        <v>0.69719326632988099</v>
      </c>
      <c r="DQ30" s="47">
        <f>IF(PLANEL_Pot_Trim!DQ4&lt;&gt;0,DQ4/PLANEL_Pot_Trim!DQ4,0)</f>
        <v>0.6268442964606511</v>
      </c>
      <c r="DR30" s="47">
        <f>IF(PLANEL_Pot_Trim!DR4&lt;&gt;0,DR4/PLANEL_Pot_Trim!DR4,0)</f>
        <v>0.66447903866160651</v>
      </c>
      <c r="DS30" s="47">
        <f>IF(PLANEL_Pot_Trim!DS4&lt;&gt;0,DS4/PLANEL_Pot_Trim!DS4,0)</f>
        <v>0.74388300690156639</v>
      </c>
      <c r="DT30" s="47">
        <f>IF(PLANEL_Pot_Trim!DT4&lt;&gt;0,DT4/PLANEL_Pot_Trim!DT4,0)</f>
        <v>0.69759887049610558</v>
      </c>
      <c r="DU30" s="47">
        <f>IF(PLANEL_Pot_Trim!DU4&lt;&gt;0,DU4/PLANEL_Pot_Trim!DU4,0)</f>
        <v>0.58788826760044932</v>
      </c>
      <c r="DV30" s="47">
        <f>IF(PLANEL_Pot_Trim!DV4&lt;&gt;0,DV4/PLANEL_Pot_Trim!DV4,0)</f>
        <v>0.67273145834274128</v>
      </c>
      <c r="DW30" s="47">
        <f>IF(PLANEL_Pot_Trim!DW4&lt;&gt;0,DW4/PLANEL_Pot_Trim!DW4,0)</f>
        <v>0.74388300690156639</v>
      </c>
      <c r="DX30" s="47">
        <f>IF(PLANEL_Pot_Trim!DX4&lt;&gt;0,DX4/PLANEL_Pot_Trim!DX4,0)</f>
        <v>0.70120375583927219</v>
      </c>
      <c r="DY30" s="47">
        <f>IF(PLANEL_Pot_Trim!DY4&lt;&gt;0,DY4/PLANEL_Pot_Trim!DY4,0)</f>
        <v>0.60698524469034154</v>
      </c>
      <c r="DZ30" s="47">
        <f>IF(PLANEL_Pot_Trim!DZ4&lt;&gt;0,DZ4/PLANEL_Pot_Trim!DZ4,0)</f>
        <v>0.66862613946285632</v>
      </c>
      <c r="EA30" s="47">
        <f>IF(PLANEL_Pot_Trim!EA4&lt;&gt;0,EA4/PLANEL_Pot_Trim!EA4,0)</f>
        <v>0.74388300690156639</v>
      </c>
      <c r="EB30" s="47">
        <f>IF(PLANEL_Pot_Trim!EB4&lt;&gt;0,EB4/PLANEL_Pot_Trim!EB4,0)</f>
        <v>0.69928544426181638</v>
      </c>
      <c r="EC30" s="47">
        <f>IF(PLANEL_Pot_Trim!EC4&lt;&gt;0,EC4/PLANEL_Pot_Trim!EC4,0)</f>
        <v>0.60590120091738342</v>
      </c>
      <c r="ED30" s="47">
        <f>IF(PLANEL_Pot_Trim!ED4&lt;&gt;0,ED4/PLANEL_Pot_Trim!ED4,0)</f>
        <v>0.66534164534895701</v>
      </c>
      <c r="EE30" s="47">
        <f>IF(PLANEL_Pot_Trim!EE4&lt;&gt;0,EE4/PLANEL_Pot_Trim!EE4,0)</f>
        <v>0.74388300690156639</v>
      </c>
      <c r="EF30" s="47">
        <f>IF(PLANEL_Pot_Trim!EF4&lt;&gt;0,EF4/PLANEL_Pot_Trim!EF4,0)</f>
        <v>0.70553096415103977</v>
      </c>
      <c r="EG30" s="47">
        <f>IF(PLANEL_Pot_Trim!EG4&lt;&gt;0,EG4/PLANEL_Pot_Trim!EG4,0)</f>
        <v>0.62353473422971084</v>
      </c>
      <c r="EH30" s="47">
        <f>IF(PLANEL_Pot_Trim!EH4&lt;&gt;0,EH4/PLANEL_Pot_Trim!EH4,0)</f>
        <v>0.66506736423420432</v>
      </c>
      <c r="EI30" s="47">
        <f>IF(PLANEL_Pot_Trim!EI4&lt;&gt;0,EI4/PLANEL_Pot_Trim!EI4,0)</f>
        <v>0.73786328681493163</v>
      </c>
      <c r="EJ30" s="47">
        <f>IF(PLANEL_Pot_Trim!EJ4&lt;&gt;0,EJ4/PLANEL_Pot_Trim!EJ4,0)</f>
        <v>0.70575971111056901</v>
      </c>
      <c r="EK30" s="47">
        <f>IF(PLANEL_Pot_Trim!EK4&lt;&gt;0,EK4/PLANEL_Pot_Trim!EK4,0)</f>
        <v>0.63732015038753265</v>
      </c>
      <c r="EL30" s="47">
        <f>IF(PLANEL_Pot_Trim!EL4&lt;&gt;0,EL4/PLANEL_Pot_Trim!EL4,0)</f>
        <v>0.67200009716438158</v>
      </c>
      <c r="EM30" s="47">
        <f>IF(PLANEL_Pot_Trim!EM4&lt;&gt;0,EM4/PLANEL_Pot_Trim!EM4,0)</f>
        <v>0.73152098104691043</v>
      </c>
      <c r="EN30" s="47">
        <f>IF(PLANEL_Pot_Trim!EN4&lt;&gt;0,EN4/PLANEL_Pot_Trim!EN4,0)</f>
        <v>0.70589670248387903</v>
      </c>
      <c r="EO30" s="47">
        <f>IF(PLANEL_Pot_Trim!EO4&lt;&gt;0,EO4/PLANEL_Pot_Trim!EO4,0)</f>
        <v>0.64237202852709918</v>
      </c>
      <c r="EP30" s="47">
        <f>IF(PLANEL_Pot_Trim!EP4&lt;&gt;0,EP4/PLANEL_Pot_Trim!EP4,0)</f>
        <v>0.66303647426847589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0.80754685996029829</v>
      </c>
      <c r="G31" s="47">
        <f>IF(PLANEL_Pot_Trim!G5&lt;&gt;0,G5/PLANEL_Pot_Trim!G5,0)</f>
        <v>0.84751831936009669</v>
      </c>
      <c r="H31" s="47">
        <f>IF(PLANEL_Pot_Trim!H5&lt;&gt;0,H5/PLANEL_Pot_Trim!H5,0)</f>
        <v>0.8623934854910833</v>
      </c>
      <c r="I31" s="47">
        <f>IF(PLANEL_Pot_Trim!I5&lt;&gt;0,I5/PLANEL_Pot_Trim!I5,0)</f>
        <v>0.83768361861329677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0.83912166003033717</v>
      </c>
      <c r="M31" s="47">
        <f>IF(PLANEL_Pot_Trim!M5&lt;&gt;0,M5/PLANEL_Pot_Trim!M5,0)</f>
        <v>0.82147352365036508</v>
      </c>
      <c r="N31" s="47">
        <f>IF(PLANEL_Pot_Trim!N5&lt;&gt;0,N5/PLANEL_Pot_Trim!N5,0)</f>
        <v>0.81280279963616597</v>
      </c>
      <c r="O31" s="47">
        <f>IF(PLANEL_Pot_Trim!O5&lt;&gt;0,O5/PLANEL_Pot_Trim!O5,0)</f>
        <v>0.83071717628793573</v>
      </c>
      <c r="P31" s="47">
        <f>IF(PLANEL_Pot_Trim!P5&lt;&gt;0,P5/PLANEL_Pot_Trim!P5,0)</f>
        <v>0.84084618394914779</v>
      </c>
      <c r="Q31" s="47">
        <f>IF(PLANEL_Pot_Trim!Q5&lt;&gt;0,Q5/PLANEL_Pot_Trim!Q5,0)</f>
        <v>0.7978008254625214</v>
      </c>
      <c r="R31" s="47">
        <f>IF(PLANEL_Pot_Trim!R5&lt;&gt;0,R5/PLANEL_Pot_Trim!R5,0)</f>
        <v>0.81443512628686299</v>
      </c>
      <c r="S31" s="47">
        <f>IF(PLANEL_Pot_Trim!S5&lt;&gt;0,S5/PLANEL_Pot_Trim!S5,0)</f>
        <v>0.80916062070314865</v>
      </c>
      <c r="T31" s="47">
        <f>IF(PLANEL_Pot_Trim!T5&lt;&gt;0,T5/PLANEL_Pot_Trim!T5,0)</f>
        <v>0.80787026983229182</v>
      </c>
      <c r="U31" s="47">
        <f>IF(PLANEL_Pot_Trim!U5&lt;&gt;0,U5/PLANEL_Pot_Trim!U5,0)</f>
        <v>0.82209949380732084</v>
      </c>
      <c r="V31" s="47">
        <f>IF(PLANEL_Pot_Trim!V5&lt;&gt;0,V5/PLANEL_Pot_Trim!V5,0)</f>
        <v>0.81681759476509219</v>
      </c>
      <c r="W31" s="47">
        <f>IF(PLANEL_Pot_Trim!W5&lt;&gt;0,W5/PLANEL_Pot_Trim!W5,0)</f>
        <v>0.82417416467731852</v>
      </c>
      <c r="X31" s="47">
        <f>IF(PLANEL_Pot_Trim!X5&lt;&gt;0,X5/PLANEL_Pot_Trim!X5,0)</f>
        <v>0.81523151082208389</v>
      </c>
      <c r="Y31" s="47">
        <f>IF(PLANEL_Pot_Trim!Y5&lt;&gt;0,Y5/PLANEL_Pot_Trim!Y5,0)</f>
        <v>0.75192300205070961</v>
      </c>
      <c r="Z31" s="47">
        <f>IF(PLANEL_Pot_Trim!Z5&lt;&gt;0,Z5/PLANEL_Pot_Trim!Z5,0)</f>
        <v>0.80520160275574837</v>
      </c>
      <c r="AA31" s="47">
        <f>IF(PLANEL_Pot_Trim!AA5&lt;&gt;0,AA5/PLANEL_Pot_Trim!AA5,0)</f>
        <v>0.83886093064634504</v>
      </c>
      <c r="AB31" s="47">
        <f>IF(PLANEL_Pot_Trim!AB5&lt;&gt;0,AB5/PLANEL_Pot_Trim!AB5,0)</f>
        <v>0.84091398032675679</v>
      </c>
      <c r="AC31" s="47">
        <f>IF(PLANEL_Pot_Trim!AC5&lt;&gt;0,AC5/PLANEL_Pot_Trim!AC5,0)</f>
        <v>0.82454785882858406</v>
      </c>
      <c r="AD31" s="47">
        <f>IF(PLANEL_Pot_Trim!AD5&lt;&gt;0,AD5/PLANEL_Pot_Trim!AD5,0)</f>
        <v>0.69404136461319876</v>
      </c>
      <c r="AE31" s="47">
        <f>IF(PLANEL_Pot_Trim!AE5&lt;&gt;0,AE5/PLANEL_Pot_Trim!AE5,0)</f>
        <v>0.84262081462498295</v>
      </c>
      <c r="AF31" s="47">
        <f>IF(PLANEL_Pot_Trim!AF5&lt;&gt;0,AF5/PLANEL_Pot_Trim!AF5,0)</f>
        <v>0.49030162232578539</v>
      </c>
      <c r="AG31" s="47">
        <f>IF(PLANEL_Pot_Trim!AG5&lt;&gt;0,AG5/PLANEL_Pot_Trim!AG5,0)</f>
        <v>0.8341524242754832</v>
      </c>
      <c r="AH31" s="47">
        <f>IF(PLANEL_Pot_Trim!AH5&lt;&gt;0,AH5/PLANEL_Pot_Trim!AH5,0)</f>
        <v>0.81369789844523766</v>
      </c>
      <c r="AI31" s="47">
        <f>IF(PLANEL_Pot_Trim!AI5&lt;&gt;0,AI5/PLANEL_Pot_Trim!AI5,0)</f>
        <v>0.85087568632499411</v>
      </c>
      <c r="AJ31" s="47">
        <f>IF(PLANEL_Pot_Trim!AJ5&lt;&gt;0,AJ5/PLANEL_Pot_Trim!AJ5,0)</f>
        <v>0.85088737145941484</v>
      </c>
      <c r="AK31" s="47">
        <f>IF(PLANEL_Pot_Trim!AK5&lt;&gt;0,AK5/PLANEL_Pot_Trim!AK5,0)</f>
        <v>0.81802976165500418</v>
      </c>
      <c r="AL31" s="47">
        <f>IF(PLANEL_Pot_Trim!AL5&lt;&gt;0,AL5/PLANEL_Pot_Trim!AL5,0)</f>
        <v>0.79589558138027594</v>
      </c>
      <c r="AM31" s="47">
        <f>IF(PLANEL_Pot_Trim!AM5&lt;&gt;0,AM5/PLANEL_Pot_Trim!AM5,0)</f>
        <v>0.85106523077771379</v>
      </c>
      <c r="AN31" s="47">
        <f>IF(PLANEL_Pot_Trim!AN5&lt;&gt;0,AN5/PLANEL_Pot_Trim!AN5,0)</f>
        <v>0.57007947588224706</v>
      </c>
      <c r="AO31" s="47">
        <f>IF(PLANEL_Pot_Trim!AO5&lt;&gt;0,AO5/PLANEL_Pot_Trim!AO5,0)</f>
        <v>0.83585825482902909</v>
      </c>
      <c r="AP31" s="47">
        <f>IF(PLANEL_Pot_Trim!AP5&lt;&gt;0,AP5/PLANEL_Pot_Trim!AP5,0)</f>
        <v>0.84096341049727696</v>
      </c>
      <c r="AQ31" s="47">
        <f>IF(PLANEL_Pot_Trim!AQ5&lt;&gt;0,AQ5/PLANEL_Pot_Trim!AQ5,0)</f>
        <v>0.85778464522174791</v>
      </c>
      <c r="AR31" s="47">
        <f>IF(PLANEL_Pot_Trim!AR5&lt;&gt;0,AR5/PLANEL_Pot_Trim!AR5,0)</f>
        <v>0.67774949873256685</v>
      </c>
      <c r="AS31" s="47">
        <f>IF(PLANEL_Pot_Trim!AS5&lt;&gt;0,AS5/PLANEL_Pot_Trim!AS5,0)</f>
        <v>0.83615362708147312</v>
      </c>
      <c r="AT31" s="47">
        <f>IF(PLANEL_Pot_Trim!AT5&lt;&gt;0,AT5/PLANEL_Pot_Trim!AT5,0)</f>
        <v>0.84096341049727696</v>
      </c>
      <c r="AU31" s="47">
        <f>IF(PLANEL_Pot_Trim!AU5&lt;&gt;0,AU5/PLANEL_Pot_Trim!AU5,0)</f>
        <v>0.85778464522174791</v>
      </c>
      <c r="AV31" s="47">
        <f>IF(PLANEL_Pot_Trim!AV5&lt;&gt;0,AV5/PLANEL_Pot_Trim!AV5,0)</f>
        <v>0.49385558374758037</v>
      </c>
      <c r="AW31" s="47">
        <f>IF(PLANEL_Pot_Trim!AW5&lt;&gt;0,AW5/PLANEL_Pot_Trim!AW5,0)</f>
        <v>0.66102317945310163</v>
      </c>
      <c r="AX31" s="47">
        <f>IF(PLANEL_Pot_Trim!AX5&lt;&gt;0,AX5/PLANEL_Pot_Trim!AX5,0)</f>
        <v>0.84085010394841986</v>
      </c>
      <c r="AY31" s="47">
        <f>IF(PLANEL_Pot_Trim!AY5&lt;&gt;0,AY5/PLANEL_Pot_Trim!AY5,0)</f>
        <v>0.85778464522174791</v>
      </c>
      <c r="AZ31" s="47">
        <f>IF(PLANEL_Pot_Trim!AZ5&lt;&gt;0,AZ5/PLANEL_Pot_Trim!AZ5,0)</f>
        <v>0.39027319917125497</v>
      </c>
      <c r="BA31" s="47">
        <f>IF(PLANEL_Pot_Trim!BA5&lt;&gt;0,BA5/PLANEL_Pot_Trim!BA5,0)</f>
        <v>0.66121600849720952</v>
      </c>
      <c r="BB31" s="47">
        <f>IF(PLANEL_Pot_Trim!BB5&lt;&gt;0,BB5/PLANEL_Pot_Trim!BB5,0)</f>
        <v>0.84096341049727696</v>
      </c>
      <c r="BC31" s="47">
        <f>IF(PLANEL_Pot_Trim!BC5&lt;&gt;0,BC5/PLANEL_Pot_Trim!BC5,0)</f>
        <v>0.85267223824702143</v>
      </c>
      <c r="BD31" s="47">
        <f>IF(PLANEL_Pot_Trim!BD5&lt;&gt;0,BD5/PLANEL_Pot_Trim!BD5,0)</f>
        <v>0.70155130102152119</v>
      </c>
      <c r="BE31" s="47">
        <f>IF(PLANEL_Pot_Trim!BE5&lt;&gt;0,BE5/PLANEL_Pot_Trim!BE5,0)</f>
        <v>0.64233576846013529</v>
      </c>
      <c r="BF31" s="47">
        <f>IF(PLANEL_Pot_Trim!BF5&lt;&gt;0,BF5/PLANEL_Pot_Trim!BF5,0)</f>
        <v>0.84096341049727696</v>
      </c>
      <c r="BG31" s="47">
        <f>IF(PLANEL_Pot_Trim!BG5&lt;&gt;0,BG5/PLANEL_Pot_Trim!BG5,0)</f>
        <v>0.85143846380024168</v>
      </c>
      <c r="BH31" s="47">
        <f>IF(PLANEL_Pot_Trim!BH5&lt;&gt;0,BH5/PLANEL_Pot_Trim!BH5,0)</f>
        <v>0.68250064945557298</v>
      </c>
      <c r="BI31" s="47">
        <f>IF(PLANEL_Pot_Trim!BI5&lt;&gt;0,BI5/PLANEL_Pot_Trim!BI5,0)</f>
        <v>0.38146631705966311</v>
      </c>
      <c r="BJ31" s="47">
        <f>IF(PLANEL_Pot_Trim!BJ5&lt;&gt;0,BJ5/PLANEL_Pot_Trim!BJ5,0)</f>
        <v>0.84096341049727696</v>
      </c>
      <c r="BK31" s="47">
        <f>IF(PLANEL_Pot_Trim!BK5&lt;&gt;0,BK5/PLANEL_Pot_Trim!BK5,0)</f>
        <v>0.83921014051688991</v>
      </c>
      <c r="BL31" s="47">
        <f>IF(PLANEL_Pot_Trim!BL5&lt;&gt;0,BL5/PLANEL_Pot_Trim!BL5,0)</f>
        <v>0.57647100827480302</v>
      </c>
      <c r="BM31" s="47">
        <f>IF(PLANEL_Pot_Trim!BM5&lt;&gt;0,BM5/PLANEL_Pot_Trim!BM5,0)</f>
        <v>0.3816807809326665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0.65078235692117137</v>
      </c>
      <c r="BQ31" s="47">
        <f>IF(PLANEL_Pot_Trim!BQ5&lt;&gt;0,BQ5/PLANEL_Pot_Trim!BQ5,0)</f>
        <v>0.83353561482196892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0.49046428605434145</v>
      </c>
      <c r="BU31" s="47">
        <f>IF(PLANEL_Pot_Trim!BU5&lt;&gt;0,BU5/PLANEL_Pot_Trim!BU5,0)</f>
        <v>0.45099377005833591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0.56172724933679496</v>
      </c>
      <c r="BY31" s="47">
        <f>IF(PLANEL_Pot_Trim!BY5&lt;&gt;0,BY5/PLANEL_Pot_Trim!BY5,0)</f>
        <v>0.74763929152213204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0.75115079690472597</v>
      </c>
      <c r="CC31" s="47">
        <f>IF(PLANEL_Pot_Trim!CC5&lt;&gt;0,CC5/PLANEL_Pot_Trim!CC5,0)</f>
        <v>0.38734690832856428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0.51529151509742621</v>
      </c>
      <c r="CG31" s="47">
        <f>IF(PLANEL_Pot_Trim!CG5&lt;&gt;0,CG5/PLANEL_Pot_Trim!CG5,0)</f>
        <v>0.38148358376690772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0.68277398036540904</v>
      </c>
      <c r="CK31" s="47">
        <f>IF(PLANEL_Pot_Trim!CK5&lt;&gt;0,CK5/PLANEL_Pot_Trim!CK5,0)</f>
        <v>0.56123772333562094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0.5992523289803704</v>
      </c>
      <c r="CO31" s="47">
        <f>IF(PLANEL_Pot_Trim!CO5&lt;&gt;0,CO5/PLANEL_Pot_Trim!CO5,0)</f>
        <v>0.38150315270178492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0.50789072838929483</v>
      </c>
      <c r="CS31" s="47">
        <f>IF(PLANEL_Pot_Trim!CS5&lt;&gt;0,CS5/PLANEL_Pot_Trim!CS5,0)</f>
        <v>0.72063143993111511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0.86256317873969524</v>
      </c>
      <c r="CW31" s="47">
        <f>IF(PLANEL_Pot_Trim!CW5&lt;&gt;0,CW5/PLANEL_Pot_Trim!CW5,0)</f>
        <v>0.38150315270178492</v>
      </c>
      <c r="CX31" s="47">
        <f>IF(PLANEL_Pot_Trim!CX5&lt;&gt;0,CX5/PLANEL_Pot_Trim!CX5,0)</f>
        <v>0.83981642434773418</v>
      </c>
      <c r="CY31" s="77">
        <f>IF(PLANEL_Pot_Trim!CY5&lt;&gt;0,CY5/PLANEL_Pot_Trim!CY5,0)</f>
        <v>0.8578519640630794</v>
      </c>
      <c r="CZ31" s="77">
        <f>IF(PLANEL_Pot_Trim!CZ5&lt;&gt;0,CZ5/PLANEL_Pot_Trim!CZ5,0)</f>
        <v>0.58275577308448623</v>
      </c>
      <c r="DA31" s="77">
        <f>IF(PLANEL_Pot_Trim!DA5&lt;&gt;0,DA5/PLANEL_Pot_Trim!DA5,0)</f>
        <v>0.80014344796674219</v>
      </c>
      <c r="DB31" s="77">
        <f>IF(PLANEL_Pot_Trim!DB5&lt;&gt;0,DB5/PLANEL_Pot_Trim!DB5,0)</f>
        <v>0.8308109987646134</v>
      </c>
      <c r="DC31" s="47">
        <f>IF(PLANEL_Pot_Trim!DC5&lt;&gt;0,DC5/PLANEL_Pot_Trim!DC5,0)</f>
        <v>0.8578519640630794</v>
      </c>
      <c r="DD31" s="47">
        <f>IF(PLANEL_Pot_Trim!DD5&lt;&gt;0,DD5/PLANEL_Pot_Trim!DD5,0)</f>
        <v>0.79252850250182505</v>
      </c>
      <c r="DE31" s="47">
        <f>IF(PLANEL_Pot_Trim!DE5&lt;&gt;0,DE5/PLANEL_Pot_Trim!DE5,0)</f>
        <v>0.60917228080981001</v>
      </c>
      <c r="DF31" s="47">
        <f>IF(PLANEL_Pot_Trim!DF5&lt;&gt;0,DF5/PLANEL_Pot_Trim!DF5,0)</f>
        <v>0.8286281878214149</v>
      </c>
      <c r="DG31" s="47">
        <f>IF(PLANEL_Pot_Trim!DG5&lt;&gt;0,DG5/PLANEL_Pot_Trim!DG5,0)</f>
        <v>0.8578519640630794</v>
      </c>
      <c r="DH31" s="47">
        <f>IF(PLANEL_Pot_Trim!DH5&lt;&gt;0,DH5/PLANEL_Pot_Trim!DH5,0)</f>
        <v>0.72681355636897782</v>
      </c>
      <c r="DI31" s="47">
        <f>IF(PLANEL_Pot_Trim!DI5&lt;&gt;0,DI5/PLANEL_Pot_Trim!DI5,0)</f>
        <v>0.6639040293673294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0.81485978581040486</v>
      </c>
      <c r="DM31" s="47">
        <f>IF(PLANEL_Pot_Trim!DM5&lt;&gt;0,DM5/PLANEL_Pot_Trim!DM5,0)</f>
        <v>0.39964644569450042</v>
      </c>
      <c r="DN31" s="47">
        <f>IF(PLANEL_Pot_Trim!DN5&lt;&gt;0,DN5/PLANEL_Pot_Trim!DN5,0)</f>
        <v>0.84085010394841986</v>
      </c>
      <c r="DO31" s="47">
        <f>IF(PLANEL_Pot_Trim!DO5&lt;&gt;0,DO5/PLANEL_Pot_Trim!DO5,0)</f>
        <v>0.8578519640630794</v>
      </c>
      <c r="DP31" s="47">
        <f>IF(PLANEL_Pot_Trim!DP5&lt;&gt;0,DP5/PLANEL_Pot_Trim!DP5,0)</f>
        <v>0.75123555085699001</v>
      </c>
      <c r="DQ31" s="47">
        <f>IF(PLANEL_Pot_Trim!DQ5&lt;&gt;0,DQ5/PLANEL_Pot_Trim!DQ5,0)</f>
        <v>0.38150315270178492</v>
      </c>
      <c r="DR31" s="47">
        <f>IF(PLANEL_Pot_Trim!DR5&lt;&gt;0,DR5/PLANEL_Pot_Trim!DR5,0)</f>
        <v>0.8308109987646134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0.73693567249134995</v>
      </c>
      <c r="DV31" s="47">
        <f>IF(PLANEL_Pot_Trim!DV5&lt;&gt;0,DV5/PLANEL_Pot_Trim!DV5,0)</f>
        <v>0.80178710135756115</v>
      </c>
      <c r="DW31" s="47">
        <f>IF(PLANEL_Pot_Trim!DW5&lt;&gt;0,DW5/PLANEL_Pot_Trim!DW5,0)</f>
        <v>0.8578519640630794</v>
      </c>
      <c r="DX31" s="47">
        <f>IF(PLANEL_Pot_Trim!DX5&lt;&gt;0,DX5/PLANEL_Pot_Trim!DX5,0)</f>
        <v>0.84399671548857758</v>
      </c>
      <c r="DY31" s="47">
        <f>IF(PLANEL_Pot_Trim!DY5&lt;&gt;0,DY5/PLANEL_Pot_Trim!DY5,0)</f>
        <v>0.83138641427051441</v>
      </c>
      <c r="DZ31" s="47">
        <f>IF(PLANEL_Pot_Trim!DZ5&lt;&gt;0,DZ5/PLANEL_Pot_Trim!DZ5,0)</f>
        <v>0.77240893730451499</v>
      </c>
      <c r="EA31" s="47">
        <f>IF(PLANEL_Pot_Trim!EA5&lt;&gt;0,EA5/PLANEL_Pot_Trim!EA5,0)</f>
        <v>0.8578519640630794</v>
      </c>
      <c r="EB31" s="47">
        <f>IF(PLANEL_Pot_Trim!EB5&lt;&gt;0,EB5/PLANEL_Pot_Trim!EB5,0)</f>
        <v>0.85782172956129932</v>
      </c>
      <c r="EC31" s="47">
        <f>IF(PLANEL_Pot_Trim!EC5&lt;&gt;0,EC5/PLANEL_Pot_Trim!EC5,0)</f>
        <v>0.8463484921759078</v>
      </c>
      <c r="ED31" s="47">
        <f>IF(PLANEL_Pot_Trim!ED5&lt;&gt;0,ED5/PLANEL_Pot_Trim!ED5,0)</f>
        <v>0.82212656197973399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0.66121600849720952</v>
      </c>
      <c r="EH31" s="47">
        <f>IF(PLANEL_Pot_Trim!EH5&lt;&gt;0,EH5/PLANEL_Pot_Trim!EH5,0)</f>
        <v>0.84096341049727696</v>
      </c>
      <c r="EI31" s="47">
        <f>IF(PLANEL_Pot_Trim!EI5&lt;&gt;0,EI5/PLANEL_Pot_Trim!EI5,0)</f>
        <v>0.85785722989373925</v>
      </c>
      <c r="EJ31" s="47">
        <f>IF(PLANEL_Pot_Trim!EJ5&lt;&gt;0,EJ5/PLANEL_Pot_Trim!EJ5,0)</f>
        <v>0.86393039453957898</v>
      </c>
      <c r="EK31" s="47">
        <f>IF(PLANEL_Pot_Trim!EK5&lt;&gt;0,EK5/PLANEL_Pot_Trim!EK5,0)</f>
        <v>0.52721564479947647</v>
      </c>
      <c r="EL31" s="47">
        <f>IF(PLANEL_Pot_Trim!EL5&lt;&gt;0,EL5/PLANEL_Pot_Trim!EL5,0)</f>
        <v>0.84153383944346472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0.69077545636691429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0.31026149694899574</v>
      </c>
      <c r="F33" s="48">
        <f>IF(PLANEL_Pot_Trim!F7&lt;&gt;0,F7/PLANEL_Pot_Trim!F7,0)</f>
        <v>0.36419949822988384</v>
      </c>
      <c r="G33" s="48">
        <f>IF(PLANEL_Pot_Trim!G7&lt;&gt;0,G7/PLANEL_Pot_Trim!G7,0)</f>
        <v>0.33148234257355208</v>
      </c>
      <c r="H33" s="48">
        <f>IF(PLANEL_Pot_Trim!H7&lt;&gt;0,H7/PLANEL_Pot_Trim!H7,0)</f>
        <v>0.34858804036658625</v>
      </c>
      <c r="I33" s="48">
        <f>IF(PLANEL_Pot_Trim!I7&lt;&gt;0,I7/PLANEL_Pot_Trim!I7,0)</f>
        <v>0.28238975703945984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0.3307326127239536</v>
      </c>
      <c r="P33" s="48">
        <f>IF(PLANEL_Pot_Trim!P7&lt;&gt;0,P7/PLANEL_Pot_Trim!P7,0)</f>
        <v>0.14388330449603387</v>
      </c>
      <c r="Q33" s="48">
        <f>IF(PLANEL_Pot_Trim!Q7&lt;&gt;0,Q7/PLANEL_Pot_Trim!Q7,0)</f>
        <v>0.26169924005234335</v>
      </c>
      <c r="R33" s="48">
        <f>IF(PLANEL_Pot_Trim!R7&lt;&gt;0,R7/PLANEL_Pot_Trim!R7,0)</f>
        <v>0.26460914853228645</v>
      </c>
      <c r="S33" s="48">
        <f>IF(PLANEL_Pot_Trim!S7&lt;&gt;0,S7/PLANEL_Pot_Trim!S7,0)</f>
        <v>0.3307326127239536</v>
      </c>
      <c r="T33" s="48">
        <f>IF(PLANEL_Pot_Trim!T7&lt;&gt;0,T7/PLANEL_Pot_Trim!T7,0)</f>
        <v>0.29024629994022522</v>
      </c>
      <c r="U33" s="48">
        <f>IF(PLANEL_Pot_Trim!U7&lt;&gt;0,U7/PLANEL_Pot_Trim!U7,0)</f>
        <v>0.24250459498537943</v>
      </c>
      <c r="V33" s="48">
        <f>IF(PLANEL_Pot_Trim!V7&lt;&gt;0,V7/PLANEL_Pot_Trim!V7,0)</f>
        <v>0.3307326127239536</v>
      </c>
      <c r="W33" s="48">
        <f>IF(PLANEL_Pot_Trim!W7&lt;&gt;0,W7/PLANEL_Pot_Trim!W7,0)</f>
        <v>0.2007217821753044</v>
      </c>
      <c r="X33" s="48">
        <f>IF(PLANEL_Pot_Trim!X7&lt;&gt;0,X7/PLANEL_Pot_Trim!X7,0)</f>
        <v>2.9748104741236618E-2</v>
      </c>
      <c r="Y33" s="48">
        <f>IF(PLANEL_Pot_Trim!Y7&lt;&gt;0,Y7/PLANEL_Pot_Trim!Y7,0)</f>
        <v>0.27213800411961603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0.18764356177584876</v>
      </c>
      <c r="AC33" s="48">
        <f>IF(PLANEL_Pot_Trim!AC7&lt;&gt;0,AC7/PLANEL_Pot_Trim!AC7,0)</f>
        <v>0.23833333961084341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0.22278033073171449</v>
      </c>
      <c r="AG33" s="48">
        <f>IF(PLANEL_Pot_Trim!AG7&lt;&gt;0,AG7/PLANEL_Pot_Trim!AG7,0)</f>
        <v>0.2565835032109518</v>
      </c>
      <c r="AH33" s="48">
        <f>IF(PLANEL_Pot_Trim!AH7&lt;&gt;0,AH7/PLANEL_Pot_Trim!AH7,0)</f>
        <v>0.30118975136272352</v>
      </c>
      <c r="AI33" s="48">
        <f>IF(PLANEL_Pot_Trim!AI7&lt;&gt;0,AI7/PLANEL_Pot_Trim!AI7,0)</f>
        <v>0.29233528437882966</v>
      </c>
      <c r="AJ33" s="48">
        <f>IF(PLANEL_Pot_Trim!AJ7&lt;&gt;0,AJ7/PLANEL_Pot_Trim!AJ7,0)</f>
        <v>0.27723923759094804</v>
      </c>
      <c r="AK33" s="48">
        <f>IF(PLANEL_Pot_Trim!AK7&lt;&gt;0,AK7/PLANEL_Pot_Trim!AK7,0)</f>
        <v>0.21617809771191804</v>
      </c>
      <c r="AL33" s="48">
        <f>IF(PLANEL_Pot_Trim!AL7&lt;&gt;0,AL7/PLANEL_Pot_Trim!AL7,0)</f>
        <v>0.29233528437882966</v>
      </c>
      <c r="AM33" s="48">
        <f>IF(PLANEL_Pot_Trim!AM7&lt;&gt;0,AM7/PLANEL_Pot_Trim!AM7,0)</f>
        <v>0.24147690949963246</v>
      </c>
      <c r="AN33" s="48">
        <f>IF(PLANEL_Pot_Trim!AN7&lt;&gt;0,AN7/PLANEL_Pot_Trim!AN7,0)</f>
        <v>0.22778349542597295</v>
      </c>
      <c r="AO33" s="48">
        <f>IF(PLANEL_Pot_Trim!AO7&lt;&gt;0,AO7/PLANEL_Pot_Trim!AO7,0)</f>
        <v>0.17239578472780459</v>
      </c>
      <c r="AP33" s="48">
        <f>IF(PLANEL_Pot_Trim!AP7&lt;&gt;0,AP7/PLANEL_Pot_Trim!AP7,0)</f>
        <v>0.24147690949963246</v>
      </c>
      <c r="AQ33" s="48">
        <f>IF(PLANEL_Pot_Trim!AQ7&lt;&gt;0,AQ7/PLANEL_Pot_Trim!AQ7,0)</f>
        <v>0.20157173266397682</v>
      </c>
      <c r="AR33" s="48">
        <f>IF(PLANEL_Pot_Trim!AR7&lt;&gt;0,AR7/PLANEL_Pot_Trim!AR7,0)</f>
        <v>0.20157173266397682</v>
      </c>
      <c r="AS33" s="48">
        <f>IF(PLANEL_Pot_Trim!AS7&lt;&gt;0,AS7/PLANEL_Pot_Trim!AS7,0)</f>
        <v>0.20157173266397682</v>
      </c>
      <c r="AT33" s="48">
        <f>IF(PLANEL_Pot_Trim!AT7&lt;&gt;0,AT7/PLANEL_Pot_Trim!AT7,0)</f>
        <v>0.20157173266397682</v>
      </c>
      <c r="AU33" s="48">
        <f>IF(PLANEL_Pot_Trim!AU7&lt;&gt;0,AU7/PLANEL_Pot_Trim!AU7,0)</f>
        <v>0.14454279505527018</v>
      </c>
      <c r="AV33" s="48">
        <f>IF(PLANEL_Pot_Trim!AV7&lt;&gt;0,AV7/PLANEL_Pot_Trim!AV7,0)</f>
        <v>0.14454279505527018</v>
      </c>
      <c r="AW33" s="48">
        <f>IF(PLANEL_Pot_Trim!AW7&lt;&gt;0,AW7/PLANEL_Pot_Trim!AW7,0)</f>
        <v>0.14454279505527018</v>
      </c>
      <c r="AX33" s="48">
        <f>IF(PLANEL_Pot_Trim!AX7&lt;&gt;0,AX7/PLANEL_Pot_Trim!AX7,0)</f>
        <v>0.14454279505527018</v>
      </c>
      <c r="AY33" s="48">
        <f>IF(PLANEL_Pot_Trim!AY7&lt;&gt;0,AY7/PLANEL_Pot_Trim!AY7,0)</f>
        <v>0.14454279505527018</v>
      </c>
      <c r="AZ33" s="48">
        <f>IF(PLANEL_Pot_Trim!AZ7&lt;&gt;0,AZ7/PLANEL_Pot_Trim!AZ7,0)</f>
        <v>0.14454279505527018</v>
      </c>
      <c r="BA33" s="48">
        <f>IF(PLANEL_Pot_Trim!BA7&lt;&gt;0,BA7/PLANEL_Pot_Trim!BA7,0)</f>
        <v>0.14454279505527018</v>
      </c>
      <c r="BB33" s="48">
        <f>IF(PLANEL_Pot_Trim!BB7&lt;&gt;0,BB7/PLANEL_Pot_Trim!BB7,0)</f>
        <v>0.14454279505527018</v>
      </c>
      <c r="BC33" s="48">
        <f>IF(PLANEL_Pot_Trim!BC7&lt;&gt;0,BC7/PLANEL_Pot_Trim!BC7,0)</f>
        <v>0.1445446685646882</v>
      </c>
      <c r="BD33" s="48">
        <f>IF(PLANEL_Pot_Trim!BD7&lt;&gt;0,BD7/PLANEL_Pot_Trim!BD7,0)</f>
        <v>0.1445446685646882</v>
      </c>
      <c r="BE33" s="48">
        <f>IF(PLANEL_Pot_Trim!BE7&lt;&gt;0,BE7/PLANEL_Pot_Trim!BE7,0)</f>
        <v>0.1445446685646882</v>
      </c>
      <c r="BF33" s="48">
        <f>IF(PLANEL_Pot_Trim!BF7&lt;&gt;0,BF7/PLANEL_Pot_Trim!BF7,0)</f>
        <v>0.1445446685646882</v>
      </c>
      <c r="BG33" s="48">
        <f>IF(PLANEL_Pot_Trim!BG7&lt;&gt;0,BG7/PLANEL_Pot_Trim!BG7,0)</f>
        <v>0.1445446685646882</v>
      </c>
      <c r="BH33" s="48">
        <f>IF(PLANEL_Pot_Trim!BH7&lt;&gt;0,BH7/PLANEL_Pot_Trim!BH7,0)</f>
        <v>0.1445446685646882</v>
      </c>
      <c r="BI33" s="48">
        <f>IF(PLANEL_Pot_Trim!BI7&lt;&gt;0,BI7/PLANEL_Pot_Trim!BI7,0)</f>
        <v>0.1445446685646882</v>
      </c>
      <c r="BJ33" s="48">
        <f>IF(PLANEL_Pot_Trim!BJ7&lt;&gt;0,BJ7/PLANEL_Pot_Trim!BJ7,0)</f>
        <v>0.1445446685646882</v>
      </c>
      <c r="BK33" s="48">
        <f>IF(PLANEL_Pot_Trim!BK7&lt;&gt;0,BK7/PLANEL_Pot_Trim!BK7,0)</f>
        <v>0.1445446685646882</v>
      </c>
      <c r="BL33" s="48">
        <f>IF(PLANEL_Pot_Trim!BL7&lt;&gt;0,BL7/PLANEL_Pot_Trim!BL7,0)</f>
        <v>0.1445446685646882</v>
      </c>
      <c r="BM33" s="48">
        <f>IF(PLANEL_Pot_Trim!BM7&lt;&gt;0,BM7/PLANEL_Pot_Trim!BM7,0)</f>
        <v>0.1445446685646882</v>
      </c>
      <c r="BN33" s="48">
        <f>IF(PLANEL_Pot_Trim!BN7&lt;&gt;0,BN7/PLANEL_Pot_Trim!BN7,0)</f>
        <v>0.1445446685646882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0.70660626258418391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0.58316575064302145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0.66079889380958823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0.66079889380958823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0.5283171208106906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0.66079889380958823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0.18685139061851389</v>
      </c>
      <c r="H37" s="49">
        <f>IF(PLANEL_Pot_Trim!H10&lt;&gt;0,H11/PLANEL_Pot_Trim!H10,0)</f>
        <v>0.65653326760758257</v>
      </c>
      <c r="I37" s="49">
        <f>IF(PLANEL_Pot_Trim!I10&lt;&gt;0,I11/PLANEL_Pot_Trim!I10,0)</f>
        <v>0.74999999999999989</v>
      </c>
      <c r="J37" s="49">
        <f>IF(PLANEL_Pot_Trim!J10&lt;&gt;0,J11/PLANEL_Pot_Trim!J10,0)</f>
        <v>0.19975530130067801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0.37624533001245331</v>
      </c>
      <c r="O37" s="49">
        <f>IF(PLANEL_Pot_Trim!O10&lt;&gt;0,O11/PLANEL_Pot_Trim!O10,0)</f>
        <v>0.46574960495364603</v>
      </c>
      <c r="P37" s="49">
        <f>IF(PLANEL_Pot_Trim!P10&lt;&gt;0,P11/PLANEL_Pot_Trim!P10,0)</f>
        <v>0.74999999999999989</v>
      </c>
      <c r="Q37" s="49">
        <f>IF(PLANEL_Pot_Trim!Q10&lt;&gt;0,Q11/PLANEL_Pot_Trim!Q10,0)</f>
        <v>0.37624533001245331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0.37375466998754669</v>
      </c>
      <c r="U37" s="49">
        <f>IF(PLANEL_Pot_Trim!U10&lt;&gt;0,U11/PLANEL_Pot_Trim!U10,0)</f>
        <v>0.74999999999999989</v>
      </c>
      <c r="V37" s="49">
        <f>IF(PLANEL_Pot_Trim!V10&lt;&gt;0,V11/PLANEL_Pot_Trim!V10,0)</f>
        <v>0.25447198692403489</v>
      </c>
      <c r="W37" s="49">
        <f>IF(PLANEL_Pot_Trim!W10&lt;&gt;0,W11/PLANEL_Pot_Trim!W10,0)</f>
        <v>0.37624533001245331</v>
      </c>
      <c r="X37" s="49">
        <f>IF(PLANEL_Pot_Trim!X10&lt;&gt;0,X11/PLANEL_Pot_Trim!X10,0)</f>
        <v>0.74999999999999989</v>
      </c>
      <c r="Y37" s="49">
        <f>IF(PLANEL_Pot_Trim!Y10&lt;&gt;0,Y11/PLANEL_Pot_Trim!Y10,0)</f>
        <v>0.56060606060606055</v>
      </c>
      <c r="Z37" s="49">
        <f>IF(PLANEL_Pot_Trim!Z10&lt;&gt;0,Z11/PLANEL_Pot_Trim!Z10,0)</f>
        <v>0.56060606060606055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0.56060606060606055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0.66535954559291544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0.37624533001245331</v>
      </c>
      <c r="AO37" s="49">
        <f>IF(PLANEL_Pot_Trim!AO10&lt;&gt;0,AO11/PLANEL_Pot_Trim!AO10,0)</f>
        <v>0.68015132759097829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0.42524939490798391</v>
      </c>
      <c r="AS37" s="49">
        <f>IF(PLANEL_Pot_Trim!AS10&lt;&gt;0,AS11/PLANEL_Pot_Trim!AS10,0)</f>
        <v>0.18685139061851389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0.18685139061851389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0.56314860938148603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0.18685139061851389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0.56060606060606055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0.91783559257356773</v>
      </c>
      <c r="AZ38" s="47">
        <f>IF(PLANEL_Pot_Trim!AZ11&lt;&gt;0,AZ12/PLANEL_Pot_Trim!AZ11,0)</f>
        <v>0.85180983835516089</v>
      </c>
      <c r="BA38" s="47">
        <f>IF(PLANEL_Pot_Trim!BA11&lt;&gt;0,BA12/PLANEL_Pot_Trim!BA11,0)</f>
        <v>0.85180983835516089</v>
      </c>
      <c r="BB38" s="47">
        <f>IF(PLANEL_Pot_Trim!BB11&lt;&gt;0,BB12/PLANEL_Pot_Trim!BB11,0)</f>
        <v>0.85180983835516089</v>
      </c>
      <c r="BC38" s="47">
        <f>IF(PLANEL_Pot_Trim!BC11&lt;&gt;0,BC12/PLANEL_Pot_Trim!BC11,0)</f>
        <v>0.91652681479124964</v>
      </c>
      <c r="BD38" s="47">
        <f>IF(PLANEL_Pot_Trim!BD11&lt;&gt;0,BD12/PLANEL_Pot_Trim!BD11,0)</f>
        <v>0.84758524383245226</v>
      </c>
      <c r="BE38" s="47">
        <f>IF(PLANEL_Pot_Trim!BE11&lt;&gt;0,BE12/PLANEL_Pot_Trim!BE11,0)</f>
        <v>0.84758524383245226</v>
      </c>
      <c r="BF38" s="47">
        <f>IF(PLANEL_Pot_Trim!BF11&lt;&gt;0,BF12/PLANEL_Pot_Trim!BF11,0)</f>
        <v>0.84758524383245226</v>
      </c>
      <c r="BG38" s="47">
        <f>IF(PLANEL_Pot_Trim!BG11&lt;&gt;0,BG12/PLANEL_Pot_Trim!BG11,0)</f>
        <v>0.91479352983383366</v>
      </c>
      <c r="BH38" s="47">
        <f>IF(PLANEL_Pot_Trim!BH11&lt;&gt;0,BH12/PLANEL_Pot_Trim!BH11,0)</f>
        <v>0.84199038594195763</v>
      </c>
      <c r="BI38" s="47">
        <f>IF(PLANEL_Pot_Trim!BI11&lt;&gt;0,BI12/PLANEL_Pot_Trim!BI11,0)</f>
        <v>0.84199038594195763</v>
      </c>
      <c r="BJ38" s="47">
        <f>IF(PLANEL_Pot_Trim!BJ11&lt;&gt;0,BJ12/PLANEL_Pot_Trim!BJ11,0)</f>
        <v>0.84199038594195763</v>
      </c>
      <c r="BK38" s="47">
        <f>IF(PLANEL_Pot_Trim!BK11&lt;&gt;0,BK12/PLANEL_Pot_Trim!BK11,0)</f>
        <v>0.91479352983383366</v>
      </c>
      <c r="BL38" s="47">
        <f>IF(PLANEL_Pot_Trim!BL11&lt;&gt;0,BL12/PLANEL_Pot_Trim!BL11,0)</f>
        <v>0.84199038594195763</v>
      </c>
      <c r="BM38" s="47">
        <f>IF(PLANEL_Pot_Trim!BM11&lt;&gt;0,BM12/PLANEL_Pot_Trim!BM11,0)</f>
        <v>0.84199038594195763</v>
      </c>
      <c r="BN38" s="47">
        <f>IF(PLANEL_Pot_Trim!BN11&lt;&gt;0,BN12/PLANEL_Pot_Trim!BN11,0)</f>
        <v>0.84199038594195763</v>
      </c>
      <c r="BO38" s="47">
        <f>IF(PLANEL_Pot_Trim!BO11&lt;&gt;0,BO12/PLANEL_Pot_Trim!BO11,0)</f>
        <v>0.91479352983383366</v>
      </c>
      <c r="BP38" s="47">
        <f>IF(PLANEL_Pot_Trim!BP11&lt;&gt;0,BP12/PLANEL_Pot_Trim!BP11,0)</f>
        <v>0.84199038594195763</v>
      </c>
      <c r="BQ38" s="47">
        <f>IF(PLANEL_Pot_Trim!BQ11&lt;&gt;0,BQ12/PLANEL_Pot_Trim!BQ11,0)</f>
        <v>0.84199038594195763</v>
      </c>
      <c r="BR38" s="47">
        <f>IF(PLANEL_Pot_Trim!BR11&lt;&gt;0,BR12/PLANEL_Pot_Trim!BR11,0)</f>
        <v>0.84199038594195763</v>
      </c>
      <c r="BS38" s="47">
        <f>IF(PLANEL_Pot_Trim!BS11&lt;&gt;0,BS12/PLANEL_Pot_Trim!BS11,0)</f>
        <v>0.91479352983383366</v>
      </c>
      <c r="BT38" s="47">
        <f>IF(PLANEL_Pot_Trim!BT11&lt;&gt;0,BT12/PLANEL_Pot_Trim!BT11,0)</f>
        <v>0.84199038594195763</v>
      </c>
      <c r="BU38" s="47">
        <f>IF(PLANEL_Pot_Trim!BU11&lt;&gt;0,BU12/PLANEL_Pot_Trim!BU11,0)</f>
        <v>0.84199038594195763</v>
      </c>
      <c r="BV38" s="47">
        <f>IF(PLANEL_Pot_Trim!BV11&lt;&gt;0,BV12/PLANEL_Pot_Trim!BV11,0)</f>
        <v>0.84199038594195763</v>
      </c>
      <c r="BW38" s="47">
        <f>IF(PLANEL_Pot_Trim!BW11&lt;&gt;0,BW12/PLANEL_Pot_Trim!BW11,0)</f>
        <v>0.91479352983383366</v>
      </c>
      <c r="BX38" s="47">
        <f>IF(PLANEL_Pot_Trim!BX11&lt;&gt;0,BX12/PLANEL_Pot_Trim!BX11,0)</f>
        <v>0.84199038594195763</v>
      </c>
      <c r="BY38" s="47">
        <f>IF(PLANEL_Pot_Trim!BY11&lt;&gt;0,BY12/PLANEL_Pot_Trim!BY11,0)</f>
        <v>0.84199038594195763</v>
      </c>
      <c r="BZ38" s="47">
        <f>IF(PLANEL_Pot_Trim!BZ11&lt;&gt;0,BZ12/PLANEL_Pot_Trim!BZ11,0)</f>
        <v>0.84199038594195763</v>
      </c>
      <c r="CA38" s="47">
        <f>IF(PLANEL_Pot_Trim!CA11&lt;&gt;0,CA12/PLANEL_Pot_Trim!CA11,0)</f>
        <v>0.91479352983383366</v>
      </c>
      <c r="CB38" s="47">
        <f>IF(PLANEL_Pot_Trim!CB11&lt;&gt;0,CB12/PLANEL_Pot_Trim!CB11,0)</f>
        <v>0.84199038594195763</v>
      </c>
      <c r="CC38" s="47">
        <f>IF(PLANEL_Pot_Trim!CC11&lt;&gt;0,CC12/PLANEL_Pot_Trim!CC11,0)</f>
        <v>0.84199038594195763</v>
      </c>
      <c r="CD38" s="47">
        <f>IF(PLANEL_Pot_Trim!CD11&lt;&gt;0,CD12/PLANEL_Pot_Trim!CD11,0)</f>
        <v>0.84199038594195763</v>
      </c>
      <c r="CE38" s="47">
        <f>IF(PLANEL_Pot_Trim!CE11&lt;&gt;0,CE12/PLANEL_Pot_Trim!CE11,0)</f>
        <v>0.91479352983383366</v>
      </c>
      <c r="CF38" s="47">
        <f>IF(PLANEL_Pot_Trim!CF11&lt;&gt;0,CF12/PLANEL_Pot_Trim!CF11,0)</f>
        <v>0.84199038594195763</v>
      </c>
      <c r="CG38" s="47">
        <f>IF(PLANEL_Pot_Trim!CG11&lt;&gt;0,CG12/PLANEL_Pot_Trim!CG11,0)</f>
        <v>0.84199038594195763</v>
      </c>
      <c r="CH38" s="47">
        <f>IF(PLANEL_Pot_Trim!CH11&lt;&gt;0,CH12/PLANEL_Pot_Trim!CH11,0)</f>
        <v>0.84199038594195763</v>
      </c>
      <c r="CI38" s="47">
        <f>IF(PLANEL_Pot_Trim!CI11&lt;&gt;0,CI12/PLANEL_Pot_Trim!CI11,0)</f>
        <v>0.91479352983383366</v>
      </c>
      <c r="CJ38" s="47">
        <f>IF(PLANEL_Pot_Trim!CJ11&lt;&gt;0,CJ12/PLANEL_Pot_Trim!CJ11,0)</f>
        <v>0.84199038594195763</v>
      </c>
      <c r="CK38" s="47">
        <f>IF(PLANEL_Pot_Trim!CK11&lt;&gt;0,CK12/PLANEL_Pot_Trim!CK11,0)</f>
        <v>0.84199038594195763</v>
      </c>
      <c r="CL38" s="47">
        <f>IF(PLANEL_Pot_Trim!CL11&lt;&gt;0,CL12/PLANEL_Pot_Trim!CL11,0)</f>
        <v>0.84199038594195763</v>
      </c>
      <c r="CM38" s="47">
        <f>IF(PLANEL_Pot_Trim!CM11&lt;&gt;0,CM12/PLANEL_Pot_Trim!CM11,0)</f>
        <v>0.91419832895993136</v>
      </c>
      <c r="CN38" s="47">
        <f>IF(PLANEL_Pot_Trim!CN11&lt;&gt;0,CN12/PLANEL_Pot_Trim!CN11,0)</f>
        <v>0.84006914157139523</v>
      </c>
      <c r="CO38" s="47">
        <f>IF(PLANEL_Pot_Trim!CO11&lt;&gt;0,CO12/PLANEL_Pot_Trim!CO11,0)</f>
        <v>0.84006914157139523</v>
      </c>
      <c r="CP38" s="47">
        <f>IF(PLANEL_Pot_Trim!CP11&lt;&gt;0,CP12/PLANEL_Pot_Trim!CP11,0)</f>
        <v>0.84006914157139523</v>
      </c>
      <c r="CQ38" s="47">
        <f>IF(PLANEL_Pot_Trim!CQ11&lt;&gt;0,CQ12/PLANEL_Pot_Trim!CQ11,0)</f>
        <v>0.91353840773073935</v>
      </c>
      <c r="CR38" s="47">
        <f>IF(PLANEL_Pot_Trim!CR11&lt;&gt;0,CR12/PLANEL_Pot_Trim!CR11,0)</f>
        <v>0.83793898627085162</v>
      </c>
      <c r="CS38" s="47">
        <f>IF(PLANEL_Pot_Trim!CS11&lt;&gt;0,CS12/PLANEL_Pot_Trim!CS11,0)</f>
        <v>0.83793898627085162</v>
      </c>
      <c r="CT38" s="47">
        <f>IF(PLANEL_Pot_Trim!CT11&lt;&gt;0,CT12/PLANEL_Pot_Trim!CT11,0)</f>
        <v>0.83793898627085162</v>
      </c>
      <c r="CU38" s="47">
        <f>IF(PLANEL_Pot_Trim!CU11&lt;&gt;0,CU12/PLANEL_Pot_Trim!CU11,0)</f>
        <v>0.9133078132079504</v>
      </c>
      <c r="CV38" s="47">
        <f>IF(PLANEL_Pot_Trim!CV11&lt;&gt;0,CV12/PLANEL_Pot_Trim!CV11,0)</f>
        <v>0.83719465270356919</v>
      </c>
      <c r="CW38" s="47">
        <f>IF(PLANEL_Pot_Trim!CW11&lt;&gt;0,CW12/PLANEL_Pot_Trim!CW11,0)</f>
        <v>0.83719465270356919</v>
      </c>
      <c r="CX38" s="47">
        <f>IF(PLANEL_Pot_Trim!CX11&lt;&gt;0,CX12/PLANEL_Pot_Trim!CX11,0)</f>
        <v>0.83719465270356919</v>
      </c>
      <c r="CY38" s="77">
        <f>IF(PLANEL_Pot_Trim!CY11&lt;&gt;0,CY12/PLANEL_Pot_Trim!CY11,0)</f>
        <v>0.9133078132079504</v>
      </c>
      <c r="CZ38" s="77">
        <f>IF(PLANEL_Pot_Trim!CZ11&lt;&gt;0,CZ12/PLANEL_Pot_Trim!CZ11,0)</f>
        <v>0.83719465270356919</v>
      </c>
      <c r="DA38" s="77">
        <f>IF(PLANEL_Pot_Trim!DA11&lt;&gt;0,DA12/PLANEL_Pot_Trim!DA11,0)</f>
        <v>0.83719465270356919</v>
      </c>
      <c r="DB38" s="77">
        <f>IF(PLANEL_Pot_Trim!DB11&lt;&gt;0,DB12/PLANEL_Pot_Trim!DB11,0)</f>
        <v>0.83719465270356919</v>
      </c>
      <c r="DC38" s="47">
        <f>IF(PLANEL_Pot_Trim!DC11&lt;&gt;0,DC12/PLANEL_Pot_Trim!DC11,0)</f>
        <v>0.9133078132079504</v>
      </c>
      <c r="DD38" s="47">
        <f>IF(PLANEL_Pot_Trim!DD11&lt;&gt;0,DD12/PLANEL_Pot_Trim!DD11,0)</f>
        <v>0.83719465270356919</v>
      </c>
      <c r="DE38" s="47">
        <f>IF(PLANEL_Pot_Trim!DE11&lt;&gt;0,DE12/PLANEL_Pot_Trim!DE11,0)</f>
        <v>0.83719465270356919</v>
      </c>
      <c r="DF38" s="47">
        <f>IF(PLANEL_Pot_Trim!DF11&lt;&gt;0,DF12/PLANEL_Pot_Trim!DF11,0)</f>
        <v>0.83719465270356919</v>
      </c>
      <c r="DG38" s="47">
        <f>IF(PLANEL_Pot_Trim!DG11&lt;&gt;0,DG12/PLANEL_Pot_Trim!DG11,0)</f>
        <v>0.9133078132079504</v>
      </c>
      <c r="DH38" s="47">
        <f>IF(PLANEL_Pot_Trim!DH11&lt;&gt;0,DH12/PLANEL_Pot_Trim!DH11,0)</f>
        <v>0.83719465270356919</v>
      </c>
      <c r="DI38" s="47">
        <f>IF(PLANEL_Pot_Trim!DI11&lt;&gt;0,DI12/PLANEL_Pot_Trim!DI11,0)</f>
        <v>0.83719465270356919</v>
      </c>
      <c r="DJ38" s="47">
        <f>IF(PLANEL_Pot_Trim!DJ11&lt;&gt;0,DJ12/PLANEL_Pot_Trim!DJ11,0)</f>
        <v>0.83719465270356919</v>
      </c>
      <c r="DK38" s="47">
        <f>IF(PLANEL_Pot_Trim!DK11&lt;&gt;0,DK12/PLANEL_Pot_Trim!DK11,0)</f>
        <v>0.9133078132079504</v>
      </c>
      <c r="DL38" s="47">
        <f>IF(PLANEL_Pot_Trim!DL11&lt;&gt;0,DL12/PLANEL_Pot_Trim!DL11,0)</f>
        <v>0.83719465270356919</v>
      </c>
      <c r="DM38" s="47">
        <f>IF(PLANEL_Pot_Trim!DM11&lt;&gt;0,DM12/PLANEL_Pot_Trim!DM11,0)</f>
        <v>0.83719465270356919</v>
      </c>
      <c r="DN38" s="47">
        <f>IF(PLANEL_Pot_Trim!DN11&lt;&gt;0,DN12/PLANEL_Pot_Trim!DN11,0)</f>
        <v>0.83719465270356919</v>
      </c>
      <c r="DO38" s="47">
        <f>IF(PLANEL_Pot_Trim!DO11&lt;&gt;0,DO12/PLANEL_Pot_Trim!DO11,0)</f>
        <v>0.9133078132079504</v>
      </c>
      <c r="DP38" s="47">
        <f>IF(PLANEL_Pot_Trim!DP11&lt;&gt;0,DP12/PLANEL_Pot_Trim!DP11,0)</f>
        <v>0.83719465270356919</v>
      </c>
      <c r="DQ38" s="47">
        <f>IF(PLANEL_Pot_Trim!DQ11&lt;&gt;0,DQ12/PLANEL_Pot_Trim!DQ11,0)</f>
        <v>0.83719465270356919</v>
      </c>
      <c r="DR38" s="47">
        <f>IF(PLANEL_Pot_Trim!DR11&lt;&gt;0,DR12/PLANEL_Pot_Trim!DR11,0)</f>
        <v>0.83719465270356919</v>
      </c>
      <c r="DS38" s="47">
        <f>IF(PLANEL_Pot_Trim!DS11&lt;&gt;0,DS12/PLANEL_Pot_Trim!DS11,0)</f>
        <v>0.9133078132079504</v>
      </c>
      <c r="DT38" s="47">
        <f>IF(PLANEL_Pot_Trim!DT11&lt;&gt;0,DT12/PLANEL_Pot_Trim!DT11,0)</f>
        <v>0.83719465270356919</v>
      </c>
      <c r="DU38" s="47">
        <f>IF(PLANEL_Pot_Trim!DU11&lt;&gt;0,DU12/PLANEL_Pot_Trim!DU11,0)</f>
        <v>0.83719465270356919</v>
      </c>
      <c r="DV38" s="47">
        <f>IF(PLANEL_Pot_Trim!DV11&lt;&gt;0,DV12/PLANEL_Pot_Trim!DV11,0)</f>
        <v>0.83719465270356919</v>
      </c>
      <c r="DW38" s="47">
        <f>IF(PLANEL_Pot_Trim!DW11&lt;&gt;0,DW12/PLANEL_Pot_Trim!DW11,0)</f>
        <v>0.9133078132079504</v>
      </c>
      <c r="DX38" s="47">
        <f>IF(PLANEL_Pot_Trim!DX11&lt;&gt;0,DX12/PLANEL_Pot_Trim!DX11,0)</f>
        <v>0.83719465270356919</v>
      </c>
      <c r="DY38" s="47">
        <f>IF(PLANEL_Pot_Trim!DY11&lt;&gt;0,DY12/PLANEL_Pot_Trim!DY11,0)</f>
        <v>0.83719465270356919</v>
      </c>
      <c r="DZ38" s="47">
        <f>IF(PLANEL_Pot_Trim!DZ11&lt;&gt;0,DZ12/PLANEL_Pot_Trim!DZ11,0)</f>
        <v>0.83719465270356919</v>
      </c>
      <c r="EA38" s="47">
        <f>IF(PLANEL_Pot_Trim!EA11&lt;&gt;0,EA12/PLANEL_Pot_Trim!EA11,0)</f>
        <v>0.9133078132079504</v>
      </c>
      <c r="EB38" s="47">
        <f>IF(PLANEL_Pot_Trim!EB11&lt;&gt;0,EB12/PLANEL_Pot_Trim!EB11,0)</f>
        <v>0.83719465270356919</v>
      </c>
      <c r="EC38" s="47">
        <f>IF(PLANEL_Pot_Trim!EC11&lt;&gt;0,EC12/PLANEL_Pot_Trim!EC11,0)</f>
        <v>0.83719465270356919</v>
      </c>
      <c r="ED38" s="47">
        <f>IF(PLANEL_Pot_Trim!ED11&lt;&gt;0,ED12/PLANEL_Pot_Trim!ED11,0)</f>
        <v>0.83719465270356919</v>
      </c>
      <c r="EE38" s="47">
        <f>IF(PLANEL_Pot_Trim!EE11&lt;&gt;0,EE12/PLANEL_Pot_Trim!EE11,0)</f>
        <v>0.9133078132079504</v>
      </c>
      <c r="EF38" s="47">
        <f>IF(PLANEL_Pot_Trim!EF11&lt;&gt;0,EF12/PLANEL_Pot_Trim!EF11,0)</f>
        <v>0.83719465270356919</v>
      </c>
      <c r="EG38" s="47">
        <f>IF(PLANEL_Pot_Trim!EG11&lt;&gt;0,EG12/PLANEL_Pot_Trim!EG11,0)</f>
        <v>0.83719465270356919</v>
      </c>
      <c r="EH38" s="47">
        <f>IF(PLANEL_Pot_Trim!EH11&lt;&gt;0,EH12/PLANEL_Pot_Trim!EH11,0)</f>
        <v>0.83719465270356919</v>
      </c>
      <c r="EI38" s="47">
        <f>IF(PLANEL_Pot_Trim!EI11&lt;&gt;0,EI12/PLANEL_Pot_Trim!EI11,0)</f>
        <v>0.9133078132079504</v>
      </c>
      <c r="EJ38" s="47">
        <f>IF(PLANEL_Pot_Trim!EJ11&lt;&gt;0,EJ12/PLANEL_Pot_Trim!EJ11,0)</f>
        <v>0.83719465270356919</v>
      </c>
      <c r="EK38" s="47">
        <f>IF(PLANEL_Pot_Trim!EK11&lt;&gt;0,EK12/PLANEL_Pot_Trim!EK11,0)</f>
        <v>0.83719465270356919</v>
      </c>
      <c r="EL38" s="47">
        <f>IF(PLANEL_Pot_Trim!EL11&lt;&gt;0,EL12/PLANEL_Pot_Trim!EL11,0)</f>
        <v>0.83719465270356919</v>
      </c>
      <c r="EM38" s="47">
        <f>IF(PLANEL_Pot_Trim!EM11&lt;&gt;0,EM12/PLANEL_Pot_Trim!EM11,0)</f>
        <v>0.9133078132079504</v>
      </c>
      <c r="EN38" s="47">
        <f>IF(PLANEL_Pot_Trim!EN11&lt;&gt;0,EN12/PLANEL_Pot_Trim!EN11,0)</f>
        <v>0.83719465270356919</v>
      </c>
      <c r="EO38" s="47">
        <f>IF(PLANEL_Pot_Trim!EO11&lt;&gt;0,EO12/PLANEL_Pot_Trim!EO11,0)</f>
        <v>0.83719465270356919</v>
      </c>
      <c r="EP38" s="47">
        <f>IF(PLANEL_Pot_Trim!EP11&lt;&gt;0,EP12/PLANEL_Pot_Trim!EP11,0)</f>
        <v>0.83719465270356919</v>
      </c>
    </row>
    <row r="39" spans="2:146" x14ac:dyDescent="0.25">
      <c r="B39" s="16" t="s">
        <v>58</v>
      </c>
      <c r="C39" s="47">
        <f>IF(PLANEL_Pot_Trim!C12&lt;&gt;0,C13/PLANEL_Pot_Trim!C12,0)</f>
        <v>0.8366598487595972</v>
      </c>
      <c r="D39" s="47">
        <f>IF(PLANEL_Pot_Trim!D12&lt;&gt;0,D13/PLANEL_Pot_Trim!D12,0)</f>
        <v>0.79341218160422855</v>
      </c>
      <c r="E39" s="47">
        <f>IF(PLANEL_Pot_Trim!E12&lt;&gt;0,E13/PLANEL_Pot_Trim!E12,0)</f>
        <v>0.91267114066900734</v>
      </c>
      <c r="F39" s="47">
        <f>IF(PLANEL_Pot_Trim!F12&lt;&gt;0,F13/PLANEL_Pot_Trim!F12,0)</f>
        <v>0.68542409120722247</v>
      </c>
      <c r="G39" s="47">
        <f>IF(PLANEL_Pot_Trim!G12&lt;&gt;0,G13/PLANEL_Pot_Trim!G12,0)</f>
        <v>0.81949723079594117</v>
      </c>
      <c r="H39" s="47">
        <f>IF(PLANEL_Pot_Trim!H12&lt;&gt;0,H13/PLANEL_Pot_Trim!H12,0)</f>
        <v>0.74524125120567919</v>
      </c>
      <c r="I39" s="47">
        <f>IF(PLANEL_Pot_Trim!I12&lt;&gt;0,I13/PLANEL_Pot_Trim!I12,0)</f>
        <v>0.80719446853659482</v>
      </c>
      <c r="J39" s="47">
        <f>IF(PLANEL_Pot_Trim!J12&lt;&gt;0,J13/PLANEL_Pot_Trim!J12,0)</f>
        <v>0.80474013310698722</v>
      </c>
      <c r="K39" s="47">
        <f>IF(PLANEL_Pot_Trim!K12&lt;&gt;0,K13/PLANEL_Pot_Trim!K12,0)</f>
        <v>0.73693754407963263</v>
      </c>
      <c r="L39" s="47">
        <f>IF(PLANEL_Pot_Trim!L12&lt;&gt;0,L13/PLANEL_Pot_Trim!L12,0)</f>
        <v>0.71526961379682863</v>
      </c>
      <c r="M39" s="47">
        <f>IF(PLANEL_Pot_Trim!M12&lt;&gt;0,M13/PLANEL_Pot_Trim!M12,0)</f>
        <v>0.77611557293877076</v>
      </c>
      <c r="N39" s="47">
        <f>IF(PLANEL_Pot_Trim!N12&lt;&gt;0,N13/PLANEL_Pot_Trim!N12,0)</f>
        <v>0.83542621783247806</v>
      </c>
      <c r="O39" s="47">
        <f>IF(PLANEL_Pot_Trim!O12&lt;&gt;0,O13/PLANEL_Pot_Trim!O12,0)</f>
        <v>0.66472251591496589</v>
      </c>
      <c r="P39" s="47">
        <f>IF(PLANEL_Pot_Trim!P12&lt;&gt;0,P13/PLANEL_Pot_Trim!P12,0)</f>
        <v>0.86766781338014576</v>
      </c>
      <c r="Q39" s="47">
        <f>IF(PLANEL_Pot_Trim!Q12&lt;&gt;0,Q13/PLANEL_Pot_Trim!Q12,0)</f>
        <v>0.55961801072572237</v>
      </c>
      <c r="R39" s="47">
        <f>IF(PLANEL_Pot_Trim!R12&lt;&gt;0,R13/PLANEL_Pot_Trim!R12,0)</f>
        <v>0.75809390987306602</v>
      </c>
      <c r="S39" s="47">
        <f>IF(PLANEL_Pot_Trim!S12&lt;&gt;0,S13/PLANEL_Pot_Trim!S12,0)</f>
        <v>0.69356294957367171</v>
      </c>
      <c r="T39" s="47">
        <f>IF(PLANEL_Pot_Trim!T12&lt;&gt;0,T13/PLANEL_Pot_Trim!T12,0)</f>
        <v>0.76825622709209451</v>
      </c>
      <c r="U39" s="47">
        <f>IF(PLANEL_Pot_Trim!U12&lt;&gt;0,U13/PLANEL_Pot_Trim!U12,0)</f>
        <v>0.72547526872178703</v>
      </c>
      <c r="V39" s="47">
        <f>IF(PLANEL_Pot_Trim!V12&lt;&gt;0,V13/PLANEL_Pot_Trim!V12,0)</f>
        <v>0.70660189480689839</v>
      </c>
      <c r="W39" s="47">
        <f>IF(PLANEL_Pot_Trim!W12&lt;&gt;0,W13/PLANEL_Pot_Trim!W12,0)</f>
        <v>0.78772803823449977</v>
      </c>
      <c r="X39" s="47">
        <f>IF(PLANEL_Pot_Trim!X12&lt;&gt;0,X13/PLANEL_Pot_Trim!X12,0)</f>
        <v>0.84339522898259967</v>
      </c>
      <c r="Y39" s="47">
        <f>IF(PLANEL_Pot_Trim!Y12&lt;&gt;0,Y13/PLANEL_Pot_Trim!Y12,0)</f>
        <v>0.66806117415795363</v>
      </c>
      <c r="Z39" s="47">
        <f>IF(PLANEL_Pot_Trim!Z12&lt;&gt;0,Z13/PLANEL_Pot_Trim!Z12,0)</f>
        <v>0.86467550657818582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0.84906126895327738</v>
      </c>
      <c r="AC39" s="47">
        <f>IF(PLANEL_Pot_Trim!AC12&lt;&gt;0,AC13/PLANEL_Pot_Trim!AC12,0)</f>
        <v>0.50876924391373124</v>
      </c>
      <c r="AD39" s="47">
        <f>IF(PLANEL_Pot_Trim!AD12&lt;&gt;0,AD13/PLANEL_Pot_Trim!AD12,0)</f>
        <v>0.83787540915930392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0.8680150868089046</v>
      </c>
      <c r="AG39" s="47">
        <f>IF(PLANEL_Pot_Trim!AG12&lt;&gt;0,AG13/PLANEL_Pot_Trim!AG12,0)</f>
        <v>0.54136298981442188</v>
      </c>
      <c r="AH39" s="47">
        <f>IF(PLANEL_Pot_Trim!AH12&lt;&gt;0,AH13/PLANEL_Pot_Trim!AH12,0)</f>
        <v>0.83856714302249324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0.60145947496844765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0.8581666325440982</v>
      </c>
      <c r="AN39" s="47">
        <f>IF(PLANEL_Pot_Trim!AN12&lt;&gt;0,AN13/PLANEL_Pot_Trim!AN12,0)</f>
        <v>0.67861734809510743</v>
      </c>
      <c r="AO39" s="47">
        <f>IF(PLANEL_Pot_Trim!AO12&lt;&gt;0,AO13/PLANEL_Pot_Trim!AO12,0)</f>
        <v>0.83945309221326814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0.85514059579882862</v>
      </c>
      <c r="AS39" s="47">
        <f>IF(PLANEL_Pot_Trim!AS12&lt;&gt;0,AS13/PLANEL_Pot_Trim!AS12,0)</f>
        <v>0.56138022052110681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0.92108757719599821</v>
      </c>
      <c r="AW39" s="47">
        <f>IF(PLANEL_Pot_Trim!AW12&lt;&gt;0,AW13/PLANEL_Pot_Trim!AW12,0)</f>
        <v>0.55957155048702023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3.9242625238847445E-2</v>
      </c>
      <c r="D41" s="50">
        <f>IF(PLANEL_Pot_Trim!D14&lt;&gt;0,D15/PLANEL_Pot_Trim!D14,0)</f>
        <v>0.38615997892729881</v>
      </c>
      <c r="E41" s="50">
        <f>IF(PLANEL_Pot_Trim!E14&lt;&gt;0,E15/PLANEL_Pot_Trim!E14,0)</f>
        <v>0.52850539180818923</v>
      </c>
      <c r="F41" s="50">
        <f>IF(PLANEL_Pot_Trim!F14&lt;&gt;0,F15/PLANEL_Pot_Trim!F14,0)</f>
        <v>0.32075278547716274</v>
      </c>
      <c r="G41" s="50">
        <f>IF(PLANEL_Pot_Trim!G14&lt;&gt;0,G15/PLANEL_Pot_Trim!G14,0)</f>
        <v>3.9202019737444652E-2</v>
      </c>
      <c r="H41" s="50">
        <f>IF(PLANEL_Pot_Trim!H14&lt;&gt;0,H15/PLANEL_Pot_Trim!H14,0)</f>
        <v>0.36855463545078382</v>
      </c>
      <c r="I41" s="50">
        <f>IF(PLANEL_Pot_Trim!I14&lt;&gt;0,I15/PLANEL_Pot_Trim!I14,0)</f>
        <v>0.49850391308337394</v>
      </c>
      <c r="J41" s="50">
        <f>IF(PLANEL_Pot_Trim!J14&lt;&gt;0,J15/PLANEL_Pot_Trim!J14,0)</f>
        <v>0.32913528602496517</v>
      </c>
      <c r="K41" s="50">
        <f>IF(PLANEL_Pot_Trim!K14&lt;&gt;0,K15/PLANEL_Pot_Trim!K14,0)</f>
        <v>3.8704799851861628E-2</v>
      </c>
      <c r="L41" s="50">
        <f>IF(PLANEL_Pot_Trim!L14&lt;&gt;0,L15/PLANEL_Pot_Trim!L14,0)</f>
        <v>0.37846138871764784</v>
      </c>
      <c r="M41" s="50">
        <f>IF(PLANEL_Pot_Trim!M14&lt;&gt;0,M15/PLANEL_Pot_Trim!M14,0)</f>
        <v>0.5339619063798875</v>
      </c>
      <c r="N41" s="50">
        <f>IF(PLANEL_Pot_Trim!N14&lt;&gt;0,N15/PLANEL_Pot_Trim!N14,0)</f>
        <v>0.33671053157918085</v>
      </c>
      <c r="O41" s="50">
        <f>IF(PLANEL_Pot_Trim!O14&lt;&gt;0,O15/PLANEL_Pot_Trim!O14,0)</f>
        <v>3.8264416771988878E-2</v>
      </c>
      <c r="P41" s="50">
        <f>IF(PLANEL_Pot_Trim!P14&lt;&gt;0,P15/PLANEL_Pot_Trim!P14,0)</f>
        <v>0.30532783327602575</v>
      </c>
      <c r="Q41" s="50">
        <f>IF(PLANEL_Pot_Trim!Q14&lt;&gt;0,Q15/PLANEL_Pot_Trim!Q14,0)</f>
        <v>0.49789622626457969</v>
      </c>
      <c r="R41" s="50">
        <f>IF(PLANEL_Pot_Trim!R14&lt;&gt;0,R15/PLANEL_Pot_Trim!R14,0)</f>
        <v>0.32580880332101247</v>
      </c>
      <c r="S41" s="50">
        <f>IF(PLANEL_Pot_Trim!S14&lt;&gt;0,S15/PLANEL_Pot_Trim!S14,0)</f>
        <v>3.8131451075527234E-2</v>
      </c>
      <c r="T41" s="50">
        <f>IF(PLANEL_Pot_Trim!T14&lt;&gt;0,T15/PLANEL_Pot_Trim!T14,0)</f>
        <v>0.32844159638827136</v>
      </c>
      <c r="U41" s="50">
        <f>IF(PLANEL_Pot_Trim!U14&lt;&gt;0,U15/PLANEL_Pot_Trim!U14,0)</f>
        <v>0.4461158978692244</v>
      </c>
      <c r="V41" s="50">
        <f>IF(PLANEL_Pot_Trim!V14&lt;&gt;0,V15/PLANEL_Pot_Trim!V14,0)</f>
        <v>0.31852721669236528</v>
      </c>
      <c r="W41" s="50">
        <f>IF(PLANEL_Pot_Trim!W14&lt;&gt;0,W15/PLANEL_Pot_Trim!W14,0)</f>
        <v>3.8166972499083386E-2</v>
      </c>
      <c r="X41" s="50">
        <f>IF(PLANEL_Pot_Trim!X14&lt;&gt;0,X15/PLANEL_Pot_Trim!X14,0)</f>
        <v>0.35555939649552087</v>
      </c>
      <c r="Y41" s="50">
        <f>IF(PLANEL_Pot_Trim!Y14&lt;&gt;0,Y15/PLANEL_Pot_Trim!Y14,0)</f>
        <v>0.51419496571012346</v>
      </c>
      <c r="Z41" s="50">
        <f>IF(PLANEL_Pot_Trim!Z14&lt;&gt;0,Z15/PLANEL_Pot_Trim!Z14,0)</f>
        <v>0.33456874578817875</v>
      </c>
      <c r="AA41" s="50">
        <f>IF(PLANEL_Pot_Trim!AA14&lt;&gt;0,AA15/PLANEL_Pot_Trim!AA14,0)</f>
        <v>3.9924232640197156E-2</v>
      </c>
      <c r="AB41" s="50">
        <f>IF(PLANEL_Pot_Trim!AB14&lt;&gt;0,AB15/PLANEL_Pot_Trim!AB14,0)</f>
        <v>0.37196531935727711</v>
      </c>
      <c r="AC41" s="50">
        <f>IF(PLANEL_Pot_Trim!AC14&lt;&gt;0,AC15/PLANEL_Pot_Trim!AC14,0)</f>
        <v>0.51037629117383876</v>
      </c>
      <c r="AD41" s="50">
        <f>IF(PLANEL_Pot_Trim!AD14&lt;&gt;0,AD15/PLANEL_Pot_Trim!AD14,0)</f>
        <v>0.33696285062412507</v>
      </c>
      <c r="AE41" s="50">
        <f>IF(PLANEL_Pot_Trim!AE14&lt;&gt;0,AE15/PLANEL_Pot_Trim!AE14,0)</f>
        <v>3.9927134853000791E-2</v>
      </c>
      <c r="AF41" s="50">
        <f>IF(PLANEL_Pot_Trim!AF14&lt;&gt;0,AF15/PLANEL_Pot_Trim!AF14,0)</f>
        <v>0.37517640934820456</v>
      </c>
      <c r="AG41" s="50">
        <f>IF(PLANEL_Pot_Trim!AG14&lt;&gt;0,AG15/PLANEL_Pot_Trim!AG14,0)</f>
        <v>0.51934764923832766</v>
      </c>
      <c r="AH41" s="50">
        <f>IF(PLANEL_Pot_Trim!AH14&lt;&gt;0,AH15/PLANEL_Pot_Trim!AH14,0)</f>
        <v>0.33202628971164078</v>
      </c>
      <c r="AI41" s="50">
        <f>IF(PLANEL_Pot_Trim!AI14&lt;&gt;0,AI15/PLANEL_Pot_Trim!AI14,0)</f>
        <v>0.04</v>
      </c>
      <c r="AJ41" s="50">
        <f>IF(PLANEL_Pot_Trim!AJ14&lt;&gt;0,AJ15/PLANEL_Pot_Trim!AJ14,0)</f>
        <v>0.3824873794130868</v>
      </c>
      <c r="AK41" s="50">
        <f>IF(PLANEL_Pot_Trim!AK14&lt;&gt;0,AK15/PLANEL_Pot_Trim!AK14,0)</f>
        <v>0.53737685472320873</v>
      </c>
      <c r="AL41" s="50">
        <f>IF(PLANEL_Pot_Trim!AL14&lt;&gt;0,AL15/PLANEL_Pot_Trim!AL14,0)</f>
        <v>0.34000000001518027</v>
      </c>
      <c r="AM41" s="50">
        <f>IF(PLANEL_Pot_Trim!AM14&lt;&gt;0,AM15/PLANEL_Pot_Trim!AM14,0)</f>
        <v>1.6203678947492139E-2</v>
      </c>
      <c r="AN41" s="50">
        <f>IF(PLANEL_Pot_Trim!AN14&lt;&gt;0,AN15/PLANEL_Pot_Trim!AN14,0)</f>
        <v>0.15127830764450378</v>
      </c>
      <c r="AO41" s="50">
        <f>IF(PLANEL_Pot_Trim!AO14&lt;&gt;0,AO15/PLANEL_Pot_Trim!AO14,0)</f>
        <v>0.20304700182194507</v>
      </c>
      <c r="AP41" s="50">
        <f>IF(PLANEL_Pot_Trim!AP14&lt;&gt;0,AP15/PLANEL_Pot_Trim!AP14,0)</f>
        <v>0.13773127107640115</v>
      </c>
      <c r="AQ41" s="50">
        <f>IF(PLANEL_Pot_Trim!AQ14&lt;&gt;0,AQ15/PLANEL_Pot_Trim!AQ14,0)</f>
        <v>1.6203678947492139E-2</v>
      </c>
      <c r="AR41" s="50">
        <f>IF(PLANEL_Pot_Trim!AR14&lt;&gt;0,AR15/PLANEL_Pot_Trim!AR14,0)</f>
        <v>0.15125249548184808</v>
      </c>
      <c r="AS41" s="50">
        <f>IF(PLANEL_Pot_Trim!AS14&lt;&gt;0,AS15/PLANEL_Pot_Trim!AS14,0)</f>
        <v>0.20805222596936854</v>
      </c>
      <c r="AT41" s="50">
        <f>IF(PLANEL_Pot_Trim!AT14&lt;&gt;0,AT15/PLANEL_Pot_Trim!AT14,0)</f>
        <v>0.13773127107640115</v>
      </c>
      <c r="AU41" s="50">
        <f>IF(PLANEL_Pot_Trim!AU14&lt;&gt;0,AU15/PLANEL_Pot_Trim!AU14,0)</f>
        <v>1.6203678947492139E-2</v>
      </c>
      <c r="AV41" s="50">
        <f>IF(PLANEL_Pot_Trim!AV14&lt;&gt;0,AV15/PLANEL_Pot_Trim!AV14,0)</f>
        <v>0.15798586974183465</v>
      </c>
      <c r="AW41" s="50">
        <f>IF(PLANEL_Pot_Trim!AW14&lt;&gt;0,AW15/PLANEL_Pot_Trim!AW14,0)</f>
        <v>0.21197789196734773</v>
      </c>
      <c r="AX41" s="50">
        <f>IF(PLANEL_Pot_Trim!AX14&lt;&gt;0,AX15/PLANEL_Pot_Trim!AX14,0)</f>
        <v>0.13773127107640115</v>
      </c>
      <c r="AY41" s="50">
        <f>IF(PLANEL_Pot_Trim!AY14&lt;&gt;0,AY15/PLANEL_Pot_Trim!AY14,0)</f>
        <v>1.6203678947492139E-2</v>
      </c>
      <c r="AZ41" s="50">
        <f>IF(PLANEL_Pot_Trim!AZ14&lt;&gt;0,AZ15/PLANEL_Pot_Trim!AZ14,0)</f>
        <v>0.15798586974183465</v>
      </c>
      <c r="BA41" s="50">
        <f>IF(PLANEL_Pot_Trim!BA14&lt;&gt;0,BA15/PLANEL_Pot_Trim!BA14,0)</f>
        <v>0.21874966581386185</v>
      </c>
      <c r="BB41" s="50">
        <f>IF(PLANEL_Pot_Trim!BB14&lt;&gt;0,BB15/PLANEL_Pot_Trim!BB14,0)</f>
        <v>0.13773127107640115</v>
      </c>
      <c r="BC41" s="50">
        <f>IF(PLANEL_Pot_Trim!BC14&lt;&gt;0,BC15/PLANEL_Pot_Trim!BC14,0)</f>
        <v>1.6203678947492139E-2</v>
      </c>
      <c r="BD41" s="50">
        <f>IF(PLANEL_Pot_Trim!BD14&lt;&gt;0,BD15/PLANEL_Pot_Trim!BD14,0)</f>
        <v>0.15798586974183465</v>
      </c>
      <c r="BE41" s="50">
        <f>IF(PLANEL_Pot_Trim!BE14&lt;&gt;0,BE15/PLANEL_Pot_Trim!BE14,0)</f>
        <v>0.21054665957225116</v>
      </c>
      <c r="BF41" s="50">
        <f>IF(PLANEL_Pot_Trim!BF14&lt;&gt;0,BF15/PLANEL_Pot_Trim!BF14,0)</f>
        <v>0.13773127107640115</v>
      </c>
      <c r="BG41" s="50">
        <f>IF(PLANEL_Pot_Trim!BG14&lt;&gt;0,BG15/PLANEL_Pot_Trim!BG14,0)</f>
        <v>1.6203678947492139E-2</v>
      </c>
      <c r="BH41" s="50">
        <f>IF(PLANEL_Pot_Trim!BH14&lt;&gt;0,BH15/PLANEL_Pot_Trim!BH14,0)</f>
        <v>0.15798586974183465</v>
      </c>
      <c r="BI41" s="50">
        <f>IF(PLANEL_Pot_Trim!BI14&lt;&gt;0,BI15/PLANEL_Pot_Trim!BI14,0)</f>
        <v>0.21874966581386185</v>
      </c>
      <c r="BJ41" s="50">
        <f>IF(PLANEL_Pot_Trim!BJ14&lt;&gt;0,BJ15/PLANEL_Pot_Trim!BJ14,0)</f>
        <v>0.13773127107640115</v>
      </c>
      <c r="BK41" s="50">
        <f>IF(PLANEL_Pot_Trim!BK14&lt;&gt;0,BK15/PLANEL_Pot_Trim!BK14,0)</f>
        <v>1.6203678947492139E-2</v>
      </c>
      <c r="BL41" s="50">
        <f>IF(PLANEL_Pot_Trim!BL14&lt;&gt;0,BL15/PLANEL_Pot_Trim!BL14,0)</f>
        <v>0.13991168259879708</v>
      </c>
      <c r="BM41" s="50">
        <f>IF(PLANEL_Pot_Trim!BM14&lt;&gt;0,BM15/PLANEL_Pot_Trim!BM14,0)</f>
        <v>0.21874966581386185</v>
      </c>
      <c r="BN41" s="50">
        <f>IF(PLANEL_Pot_Trim!BN14&lt;&gt;0,BN15/PLANEL_Pot_Trim!BN14,0)</f>
        <v>0.13773127107640115</v>
      </c>
      <c r="BO41" s="50">
        <f>IF(PLANEL_Pot_Trim!BO14&lt;&gt;0,BO15/PLANEL_Pot_Trim!BO14,0)</f>
        <v>5.0749606833765202E-3</v>
      </c>
      <c r="BP41" s="50">
        <f>IF(PLANEL_Pot_Trim!BP14&lt;&gt;0,BP15/PLANEL_Pot_Trim!BP14,0)</f>
        <v>4.9480866668289256E-2</v>
      </c>
      <c r="BQ41" s="50">
        <f>IF(PLANEL_Pot_Trim!BQ14&lt;&gt;0,BQ15/PLANEL_Pot_Trim!BQ14,0)</f>
        <v>6.851196923187676E-2</v>
      </c>
      <c r="BR41" s="50">
        <f>IF(PLANEL_Pot_Trim!BR14&lt;&gt;0,BR15/PLANEL_Pot_Trim!BR14,0)</f>
        <v>4.3137165811291962E-2</v>
      </c>
      <c r="BS41" s="50">
        <f>IF(PLANEL_Pot_Trim!BS14&lt;&gt;0,BS15/PLANEL_Pot_Trim!BS14,0)</f>
        <v>5.0749606833765202E-3</v>
      </c>
      <c r="BT41" s="50">
        <f>IF(PLANEL_Pot_Trim!BT14&lt;&gt;0,BT15/PLANEL_Pot_Trim!BT14,0)</f>
        <v>4.9480866668289256E-2</v>
      </c>
      <c r="BU41" s="50">
        <f>IF(PLANEL_Pot_Trim!BU14&lt;&gt;0,BU15/PLANEL_Pot_Trim!BU14,0)</f>
        <v>6.7552359942627607E-2</v>
      </c>
      <c r="BV41" s="50">
        <f>IF(PLANEL_Pot_Trim!BV14&lt;&gt;0,BV15/PLANEL_Pot_Trim!BV14,0)</f>
        <v>4.3137165811291962E-2</v>
      </c>
      <c r="BW41" s="50">
        <f>IF(PLANEL_Pot_Trim!BW14&lt;&gt;0,BW15/PLANEL_Pot_Trim!BW14,0)</f>
        <v>5.0749606833765202E-3</v>
      </c>
      <c r="BX41" s="50">
        <f>IF(PLANEL_Pot_Trim!BX14&lt;&gt;0,BX15/PLANEL_Pot_Trim!BX14,0)</f>
        <v>4.9480866668289256E-2</v>
      </c>
      <c r="BY41" s="50">
        <f>IF(PLANEL_Pot_Trim!BY14&lt;&gt;0,BY15/PLANEL_Pot_Trim!BY14,0)</f>
        <v>6.851196923187676E-2</v>
      </c>
      <c r="BZ41" s="50">
        <f>IF(PLANEL_Pot_Trim!BZ14&lt;&gt;0,BZ15/PLANEL_Pot_Trim!BZ14,0)</f>
        <v>4.3137165811291962E-2</v>
      </c>
      <c r="CA41" s="50">
        <f>IF(PLANEL_Pot_Trim!CA14&lt;&gt;0,CA15/PLANEL_Pot_Trim!CA14,0)</f>
        <v>5.0749606833765202E-3</v>
      </c>
      <c r="CB41" s="50">
        <f>IF(PLANEL_Pot_Trim!CB14&lt;&gt;0,CB15/PLANEL_Pot_Trim!CB14,0)</f>
        <v>4.9480866668289256E-2</v>
      </c>
      <c r="CC41" s="50">
        <f>IF(PLANEL_Pot_Trim!CC14&lt;&gt;0,CC15/PLANEL_Pot_Trim!CC14,0)</f>
        <v>6.851196923187676E-2</v>
      </c>
      <c r="CD41" s="50">
        <f>IF(PLANEL_Pot_Trim!CD14&lt;&gt;0,CD15/PLANEL_Pot_Trim!CD14,0)</f>
        <v>4.3137165811291962E-2</v>
      </c>
      <c r="CE41" s="50">
        <f>IF(PLANEL_Pot_Trim!CE14&lt;&gt;0,CE15/PLANEL_Pot_Trim!CE14,0)</f>
        <v>5.0749606833765202E-3</v>
      </c>
      <c r="CF41" s="50">
        <f>IF(PLANEL_Pot_Trim!CF14&lt;&gt;0,CF15/PLANEL_Pot_Trim!CF14,0)</f>
        <v>4.9480866668289256E-2</v>
      </c>
      <c r="CG41" s="50">
        <f>IF(PLANEL_Pot_Trim!CG14&lt;&gt;0,CG15/PLANEL_Pot_Trim!CG14,0)</f>
        <v>6.851196923187676E-2</v>
      </c>
      <c r="CH41" s="50">
        <f>IF(PLANEL_Pot_Trim!CH14&lt;&gt;0,CH15/PLANEL_Pot_Trim!CH14,0)</f>
        <v>4.3137165811291962E-2</v>
      </c>
      <c r="CI41" s="50">
        <f>IF(PLANEL_Pot_Trim!CI14&lt;&gt;0,CI15/PLANEL_Pot_Trim!CI14,0)</f>
        <v>1.4937723475721277E-3</v>
      </c>
      <c r="CJ41" s="50">
        <f>IF(PLANEL_Pot_Trim!CJ14&lt;&gt;0,CJ15/PLANEL_Pot_Trim!CJ14,0)</f>
        <v>1.4564280391973211E-2</v>
      </c>
      <c r="CK41" s="50">
        <f>IF(PLANEL_Pot_Trim!CK14&lt;&gt;0,CK15/PLANEL_Pot_Trim!CK14,0)</f>
        <v>2.0165926692593719E-2</v>
      </c>
      <c r="CL41" s="50">
        <f>IF(PLANEL_Pot_Trim!CL14&lt;&gt;0,CL15/PLANEL_Pot_Trim!CL14,0)</f>
        <v>1.269706495843304E-2</v>
      </c>
      <c r="CM41" s="50">
        <f>IF(PLANEL_Pot_Trim!CM14&lt;&gt;0,CM15/PLANEL_Pot_Trim!CM14,0)</f>
        <v>1.4937723475721277E-3</v>
      </c>
      <c r="CN41" s="50">
        <f>IF(PLANEL_Pot_Trim!CN14&lt;&gt;0,CN15/PLANEL_Pot_Trim!CN14,0)</f>
        <v>1.4564280391973211E-2</v>
      </c>
      <c r="CO41" s="50">
        <f>IF(PLANEL_Pot_Trim!CO14&lt;&gt;0,CO15/PLANEL_Pot_Trim!CO14,0)</f>
        <v>2.0165926692593719E-2</v>
      </c>
      <c r="CP41" s="50">
        <f>IF(PLANEL_Pot_Trim!CP14&lt;&gt;0,CP15/PLANEL_Pot_Trim!CP14,0)</f>
        <v>1.269706495843304E-2</v>
      </c>
      <c r="CQ41" s="50">
        <f>IF(PLANEL_Pot_Trim!CQ14&lt;&gt;0,CQ15/PLANEL_Pot_Trim!CQ14,0)</f>
        <v>1.4937723475721277E-3</v>
      </c>
      <c r="CR41" s="50">
        <f>IF(PLANEL_Pot_Trim!CR14&lt;&gt;0,CR15/PLANEL_Pot_Trim!CR14,0)</f>
        <v>1.4564280391973211E-2</v>
      </c>
      <c r="CS41" s="50">
        <f>IF(PLANEL_Pot_Trim!CS14&lt;&gt;0,CS15/PLANEL_Pot_Trim!CS14,0)</f>
        <v>2.0165926692593719E-2</v>
      </c>
      <c r="CT41" s="50">
        <f>IF(PLANEL_Pot_Trim!CT14&lt;&gt;0,CT15/PLANEL_Pot_Trim!CT14,0)</f>
        <v>1.269706495843304E-2</v>
      </c>
      <c r="CU41" s="50">
        <f>IF(PLANEL_Pot_Trim!CU14&lt;&gt;0,CU15/PLANEL_Pot_Trim!CU14,0)</f>
        <v>1.4937723475721277E-3</v>
      </c>
      <c r="CV41" s="50">
        <f>IF(PLANEL_Pot_Trim!CV14&lt;&gt;0,CV15/PLANEL_Pot_Trim!CV14,0)</f>
        <v>1.4564280391973211E-2</v>
      </c>
      <c r="CW41" s="50">
        <f>IF(PLANEL_Pot_Trim!CW14&lt;&gt;0,CW15/PLANEL_Pot_Trim!CW14,0)</f>
        <v>2.0165926692593719E-2</v>
      </c>
      <c r="CX41" s="50">
        <f>IF(PLANEL_Pot_Trim!CX14&lt;&gt;0,CX15/PLANEL_Pot_Trim!CX14,0)</f>
        <v>1.269706495843304E-2</v>
      </c>
      <c r="CY41" s="80">
        <f>IF(PLANEL_Pot_Trim!CY14&lt;&gt;0,CY15/PLANEL_Pot_Trim!CY14,0)</f>
        <v>1.4937723475721277E-3</v>
      </c>
      <c r="CZ41" s="80">
        <f>IF(PLANEL_Pot_Trim!CZ14&lt;&gt;0,CZ15/PLANEL_Pot_Trim!CZ14,0)</f>
        <v>1.4564280391973211E-2</v>
      </c>
      <c r="DA41" s="80">
        <f>IF(PLANEL_Pot_Trim!DA14&lt;&gt;0,DA15/PLANEL_Pot_Trim!DA14,0)</f>
        <v>2.0165926692593719E-2</v>
      </c>
      <c r="DB41" s="80">
        <f>IF(PLANEL_Pot_Trim!DB14&lt;&gt;0,DB15/PLANEL_Pot_Trim!DB14,0)</f>
        <v>1.269706495843304E-2</v>
      </c>
      <c r="DC41" s="50">
        <f>IF(PLANEL_Pot_Trim!DC14&lt;&gt;0,DC15/PLANEL_Pot_Trim!DC14,0)</f>
        <v>1.4937723475721277E-3</v>
      </c>
      <c r="DD41" s="50">
        <f>IF(PLANEL_Pot_Trim!DD14&lt;&gt;0,DD15/PLANEL_Pot_Trim!DD14,0)</f>
        <v>1.4564280391973211E-2</v>
      </c>
      <c r="DE41" s="50">
        <f>IF(PLANEL_Pot_Trim!DE14&lt;&gt;0,DE15/PLANEL_Pot_Trim!DE14,0)</f>
        <v>2.0165926692593719E-2</v>
      </c>
      <c r="DF41" s="50">
        <f>IF(PLANEL_Pot_Trim!DF14&lt;&gt;0,DF15/PLANEL_Pot_Trim!DF14,0)</f>
        <v>1.269706495843304E-2</v>
      </c>
      <c r="DG41" s="50">
        <f>IF(PLANEL_Pot_Trim!DG14&lt;&gt;0,DG15/PLANEL_Pot_Trim!DG14,0)</f>
        <v>1.4937723475721277E-3</v>
      </c>
      <c r="DH41" s="50">
        <f>IF(PLANEL_Pot_Trim!DH14&lt;&gt;0,DH15/PLANEL_Pot_Trim!DH14,0)</f>
        <v>1.4564280391973211E-2</v>
      </c>
      <c r="DI41" s="50">
        <f>IF(PLANEL_Pot_Trim!DI14&lt;&gt;0,DI15/PLANEL_Pot_Trim!DI14,0)</f>
        <v>2.0165926692593719E-2</v>
      </c>
      <c r="DJ41" s="50">
        <f>IF(PLANEL_Pot_Trim!DJ14&lt;&gt;0,DJ15/PLANEL_Pot_Trim!DJ14,0)</f>
        <v>1.269706495843304E-2</v>
      </c>
      <c r="DK41" s="50">
        <f>IF(PLANEL_Pot_Trim!DK14&lt;&gt;0,DK15/PLANEL_Pot_Trim!DK14,0)</f>
        <v>1.4937723475721277E-3</v>
      </c>
      <c r="DL41" s="50">
        <f>IF(PLANEL_Pot_Trim!DL14&lt;&gt;0,DL15/PLANEL_Pot_Trim!DL14,0)</f>
        <v>1.4564280391973211E-2</v>
      </c>
      <c r="DM41" s="50">
        <f>IF(PLANEL_Pot_Trim!DM14&lt;&gt;0,DM15/PLANEL_Pot_Trim!DM14,0)</f>
        <v>2.0165926692593719E-2</v>
      </c>
      <c r="DN41" s="50">
        <f>IF(PLANEL_Pot_Trim!DN14&lt;&gt;0,DN15/PLANEL_Pot_Trim!DN14,0)</f>
        <v>1.269706495843304E-2</v>
      </c>
      <c r="DO41" s="50">
        <f>IF(PLANEL_Pot_Trim!DO14&lt;&gt;0,DO15/PLANEL_Pot_Trim!DO14,0)</f>
        <v>1.4937723475721277E-3</v>
      </c>
      <c r="DP41" s="50">
        <f>IF(PLANEL_Pot_Trim!DP14&lt;&gt;0,DP15/PLANEL_Pot_Trim!DP14,0)</f>
        <v>1.4564280391973211E-2</v>
      </c>
      <c r="DQ41" s="50">
        <f>IF(PLANEL_Pot_Trim!DQ14&lt;&gt;0,DQ15/PLANEL_Pot_Trim!DQ14,0)</f>
        <v>2.0165926692593719E-2</v>
      </c>
      <c r="DR41" s="50">
        <f>IF(PLANEL_Pot_Trim!DR14&lt;&gt;0,DR15/PLANEL_Pot_Trim!DR14,0)</f>
        <v>1.269706495843304E-2</v>
      </c>
      <c r="DS41" s="50">
        <f>IF(PLANEL_Pot_Trim!DS14&lt;&gt;0,DS15/PLANEL_Pot_Trim!DS14,0)</f>
        <v>1.4937723475721277E-3</v>
      </c>
      <c r="DT41" s="50">
        <f>IF(PLANEL_Pot_Trim!DT14&lt;&gt;0,DT15/PLANEL_Pot_Trim!DT14,0)</f>
        <v>1.4564280391973211E-2</v>
      </c>
      <c r="DU41" s="50">
        <f>IF(PLANEL_Pot_Trim!DU14&lt;&gt;0,DU15/PLANEL_Pot_Trim!DU14,0)</f>
        <v>2.0165926692593719E-2</v>
      </c>
      <c r="DV41" s="50">
        <f>IF(PLANEL_Pot_Trim!DV14&lt;&gt;0,DV15/PLANEL_Pot_Trim!DV14,0)</f>
        <v>1.269706495843304E-2</v>
      </c>
      <c r="DW41" s="50">
        <f>IF(PLANEL_Pot_Trim!DW14&lt;&gt;0,DW15/PLANEL_Pot_Trim!DW14,0)</f>
        <v>1.4522895918915018E-3</v>
      </c>
      <c r="DX41" s="50">
        <f>IF(PLANEL_Pot_Trim!DX14&lt;&gt;0,DX15/PLANEL_Pot_Trim!DX14,0)</f>
        <v>1.4159823523999771E-2</v>
      </c>
      <c r="DY41" s="50">
        <f>IF(PLANEL_Pot_Trim!DY14&lt;&gt;0,DY15/PLANEL_Pot_Trim!DY14,0)</f>
        <v>1.9605909490894993E-2</v>
      </c>
      <c r="DZ41" s="50">
        <f>IF(PLANEL_Pot_Trim!DZ14&lt;&gt;0,DZ15/PLANEL_Pot_Trim!DZ14,0)</f>
        <v>1.2344461535034695E-2</v>
      </c>
      <c r="EA41" s="50">
        <f>IF(PLANEL_Pot_Trim!EA14&lt;&gt;0,EA15/PLANEL_Pot_Trim!EA14,0)</f>
        <v>1.4522895918915018E-3</v>
      </c>
      <c r="EB41" s="50">
        <f>IF(PLANEL_Pot_Trim!EB14&lt;&gt;0,EB15/PLANEL_Pot_Trim!EB14,0)</f>
        <v>1.4159823523999771E-2</v>
      </c>
      <c r="EC41" s="50">
        <f>IF(PLANEL_Pot_Trim!EC14&lt;&gt;0,EC15/PLANEL_Pot_Trim!EC14,0)</f>
        <v>1.9605909490894993E-2</v>
      </c>
      <c r="ED41" s="50">
        <f>IF(PLANEL_Pot_Trim!ED14&lt;&gt;0,ED15/PLANEL_Pot_Trim!ED14,0)</f>
        <v>1.2344461535034695E-2</v>
      </c>
      <c r="EE41" s="50">
        <f>IF(PLANEL_Pot_Trim!EE14&lt;&gt;0,EE15/PLANEL_Pot_Trim!EE14,0)</f>
        <v>1.4522895918915018E-3</v>
      </c>
      <c r="EF41" s="50">
        <f>IF(PLANEL_Pot_Trim!EF14&lt;&gt;0,EF15/PLANEL_Pot_Trim!EF14,0)</f>
        <v>1.4159823523999771E-2</v>
      </c>
      <c r="EG41" s="50">
        <f>IF(PLANEL_Pot_Trim!EG14&lt;&gt;0,EG15/PLANEL_Pot_Trim!EG14,0)</f>
        <v>1.9605909490894993E-2</v>
      </c>
      <c r="EH41" s="50">
        <f>IF(PLANEL_Pot_Trim!EH14&lt;&gt;0,EH15/PLANEL_Pot_Trim!EH14,0)</f>
        <v>1.2344461535034695E-2</v>
      </c>
      <c r="EI41" s="50">
        <f>IF(PLANEL_Pot_Trim!EI14&lt;&gt;0,EI15/PLANEL_Pot_Trim!EI14,0)</f>
        <v>1.4522895918915018E-3</v>
      </c>
      <c r="EJ41" s="50">
        <f>IF(PLANEL_Pot_Trim!EJ14&lt;&gt;0,EJ15/PLANEL_Pot_Trim!EJ14,0)</f>
        <v>1.4159823523999771E-2</v>
      </c>
      <c r="EK41" s="50">
        <f>IF(PLANEL_Pot_Trim!EK14&lt;&gt;0,EK15/PLANEL_Pot_Trim!EK14,0)</f>
        <v>1.9605909490894993E-2</v>
      </c>
      <c r="EL41" s="50">
        <f>IF(PLANEL_Pot_Trim!EL14&lt;&gt;0,EL15/PLANEL_Pot_Trim!EL14,0)</f>
        <v>1.2344461535034695E-2</v>
      </c>
      <c r="EM41" s="50">
        <f>IF(PLANEL_Pot_Trim!EM14&lt;&gt;0,EM15/PLANEL_Pot_Trim!EM14,0)</f>
        <v>1.4522895918915018E-3</v>
      </c>
      <c r="EN41" s="50">
        <f>IF(PLANEL_Pot_Trim!EN14&lt;&gt;0,EN15/PLANEL_Pot_Trim!EN14,0)</f>
        <v>1.4159823523999771E-2</v>
      </c>
      <c r="EO41" s="50">
        <f>IF(PLANEL_Pot_Trim!EO14&lt;&gt;0,EO15/PLANEL_Pot_Trim!EO14,0)</f>
        <v>1.9605909490894993E-2</v>
      </c>
      <c r="EP41" s="50">
        <f>IF(PLANEL_Pot_Trim!EP14&lt;&gt;0,EP15/PLANEL_Pot_Trim!EP14,0)</f>
        <v>1.2344461535034695E-2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0.90249999999999997</v>
      </c>
      <c r="Q42" s="50">
        <f>IF(PLANEL_Pot_Trim!Q15&lt;&gt;0,Q16/PLANEL_Pot_Trim!Q15,0)</f>
        <v>0.84888613861386142</v>
      </c>
      <c r="R42" s="50">
        <f>IF(PLANEL_Pot_Trim!R15&lt;&gt;0,R16/PLANEL_Pot_Trim!R15,0)</f>
        <v>0.81886237623762381</v>
      </c>
      <c r="S42" s="50">
        <f>IF(PLANEL_Pot_Trim!S15&lt;&gt;0,S16/PLANEL_Pot_Trim!S15,0)</f>
        <v>0.65967488789237672</v>
      </c>
      <c r="T42" s="50">
        <f>IF(PLANEL_Pot_Trim!T15&lt;&gt;0,T16/PLANEL_Pot_Trim!T15,0)</f>
        <v>0.86202914798206276</v>
      </c>
      <c r="U42" s="50">
        <f>IF(PLANEL_Pot_Trim!U15&lt;&gt;0,U16/PLANEL_Pot_Trim!U15,0)</f>
        <v>0.86202914798206276</v>
      </c>
      <c r="V42" s="50">
        <f>IF(PLANEL_Pot_Trim!V15&lt;&gt;0,V16/PLANEL_Pot_Trim!V15,0)</f>
        <v>0.86202914798206276</v>
      </c>
      <c r="W42" s="50">
        <f>IF(PLANEL_Pot_Trim!W15&lt;&gt;0,W16/PLANEL_Pot_Trim!W15,0)</f>
        <v>0.87639151599443665</v>
      </c>
      <c r="X42" s="50">
        <f>IF(PLANEL_Pot_Trim!X15&lt;&gt;0,X16/PLANEL_Pot_Trim!X15,0)</f>
        <v>0.86484353268428371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0.88155801104972387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0.55160575427682734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0.13905437956822286</v>
      </c>
      <c r="D44" s="51">
        <f>IF(PLANEL_Pot_Trim!D17&lt;&gt;0,D18/PLANEL_Pot_Trim!D17,0)</f>
        <v>0.18741491810144964</v>
      </c>
      <c r="E44" s="51">
        <f>IF(PLANEL_Pot_Trim!E17&lt;&gt;0,E18/PLANEL_Pot_Trim!E17,0)</f>
        <v>0.2465311052735138</v>
      </c>
      <c r="F44" s="51">
        <f>IF(PLANEL_Pot_Trim!F17&lt;&gt;0,F18/PLANEL_Pot_Trim!F17,0)</f>
        <v>0.11600107058552568</v>
      </c>
      <c r="G44" s="51">
        <f>IF(PLANEL_Pot_Trim!G17&lt;&gt;0,G18/PLANEL_Pot_Trim!G17,0)</f>
        <v>0.14952353389036188</v>
      </c>
      <c r="H44" s="51">
        <f>IF(PLANEL_Pot_Trim!H17&lt;&gt;0,H18/PLANEL_Pot_Trim!H17,0)</f>
        <v>0.1493412818945323</v>
      </c>
      <c r="I44" s="51">
        <f>IF(PLANEL_Pot_Trim!I17&lt;&gt;0,I18/PLANEL_Pot_Trim!I17,0)</f>
        <v>0.25255145057579287</v>
      </c>
      <c r="J44" s="51">
        <f>IF(PLANEL_Pot_Trim!J17&lt;&gt;0,J18/PLANEL_Pot_Trim!J17,0)</f>
        <v>0.18901899252519891</v>
      </c>
      <c r="K44" s="51">
        <f>IF(PLANEL_Pot_Trim!K17&lt;&gt;0,K18/PLANEL_Pot_Trim!K17,0)</f>
        <v>0.12808786810700834</v>
      </c>
      <c r="L44" s="51">
        <f>IF(PLANEL_Pot_Trim!L17&lt;&gt;0,L18/PLANEL_Pot_Trim!L17,0)</f>
        <v>0.17180311066556944</v>
      </c>
      <c r="M44" s="51">
        <f>IF(PLANEL_Pot_Trim!M17&lt;&gt;0,M18/PLANEL_Pot_Trim!M17,0)</f>
        <v>0.23170621414991138</v>
      </c>
      <c r="N44" s="51">
        <f>IF(PLANEL_Pot_Trim!N17&lt;&gt;0,N18/PLANEL_Pot_Trim!N17,0)</f>
        <v>0.24053815795002056</v>
      </c>
      <c r="O44" s="51">
        <f>IF(PLANEL_Pot_Trim!O17&lt;&gt;0,O18/PLANEL_Pot_Trim!O17,0)</f>
        <v>0.14877659740304966</v>
      </c>
      <c r="P44" s="51">
        <f>IF(PLANEL_Pot_Trim!P17&lt;&gt;0,P18/PLANEL_Pot_Trim!P17,0)</f>
        <v>0.19967860533674306</v>
      </c>
      <c r="Q44" s="51">
        <f>IF(PLANEL_Pot_Trim!Q17&lt;&gt;0,Q18/PLANEL_Pot_Trim!Q17,0)</f>
        <v>0.14397556570369316</v>
      </c>
      <c r="R44" s="51">
        <f>IF(PLANEL_Pot_Trim!R17&lt;&gt;0,R18/PLANEL_Pot_Trim!R17,0)</f>
        <v>0.14228954845444608</v>
      </c>
      <c r="S44" s="51">
        <f>IF(PLANEL_Pot_Trim!S17&lt;&gt;0,S18/PLANEL_Pot_Trim!S17,0)</f>
        <v>0.13135436939198369</v>
      </c>
      <c r="T44" s="51">
        <f>IF(PLANEL_Pot_Trim!T17&lt;&gt;0,T18/PLANEL_Pot_Trim!T17,0)</f>
        <v>0.18117999685151157</v>
      </c>
      <c r="U44" s="51">
        <f>IF(PLANEL_Pot_Trim!U17&lt;&gt;0,U18/PLANEL_Pot_Trim!U17,0)</f>
        <v>0.25052867274927149</v>
      </c>
      <c r="V44" s="51">
        <f>IF(PLANEL_Pot_Trim!V17&lt;&gt;0,V18/PLANEL_Pot_Trim!V17,0)</f>
        <v>0.18745353845391896</v>
      </c>
      <c r="W44" s="51">
        <f>IF(PLANEL_Pot_Trim!W17&lt;&gt;0,W18/PLANEL_Pot_Trim!W17,0)</f>
        <v>0.14854979293559598</v>
      </c>
      <c r="X44" s="51">
        <f>IF(PLANEL_Pot_Trim!X17&lt;&gt;0,X18/PLANEL_Pot_Trim!X17,0)</f>
        <v>0.1558895846679916</v>
      </c>
      <c r="Y44" s="51">
        <f>IF(PLANEL_Pot_Trim!Y17&lt;&gt;0,Y18/PLANEL_Pot_Trim!Y17,0)</f>
        <v>0.24536200047837062</v>
      </c>
      <c r="Z44" s="51">
        <f>IF(PLANEL_Pot_Trim!Z17&lt;&gt;0,Z18/PLANEL_Pot_Trim!Z17,0)</f>
        <v>0.22897766985141965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0.19744179634104675</v>
      </c>
      <c r="AC44" s="51">
        <f>IF(PLANEL_Pot_Trim!AC17&lt;&gt;0,AC18/PLANEL_Pot_Trim!AC17,0)</f>
        <v>0.22207439081666633</v>
      </c>
      <c r="AD44" s="51">
        <f>IF(PLANEL_Pot_Trim!AD17&lt;&gt;0,AD18/PLANEL_Pot_Trim!AD17,0)</f>
        <v>0.2472186104352076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0.15160463152781276</v>
      </c>
      <c r="AG44" s="51">
        <f>IF(PLANEL_Pot_Trim!AG17&lt;&gt;0,AG18/PLANEL_Pot_Trim!AG17,0)</f>
        <v>0.21226904382353062</v>
      </c>
      <c r="AH44" s="51">
        <f>IF(PLANEL_Pot_Trim!AH17&lt;&gt;0,AH18/PLANEL_Pot_Trim!AH17,0)</f>
        <v>0.22995261729567118</v>
      </c>
      <c r="AI44" s="51">
        <f>IF(PLANEL_Pot_Trim!AI17&lt;&gt;0,AI18/PLANEL_Pot_Trim!AI17,0)</f>
        <v>0.20494730879833375</v>
      </c>
      <c r="AJ44" s="51">
        <f>IF(PLANEL_Pot_Trim!AJ17&lt;&gt;0,AJ18/PLANEL_Pot_Trim!AJ17,0)</f>
        <v>0.12627599089197394</v>
      </c>
      <c r="AK44" s="51">
        <f>IF(PLANEL_Pot_Trim!AK17&lt;&gt;0,AK18/PLANEL_Pot_Trim!AK17,0)</f>
        <v>0.32350791136981272</v>
      </c>
      <c r="AL44" s="51">
        <f>IF(PLANEL_Pot_Trim!AL17&lt;&gt;0,AL18/PLANEL_Pot_Trim!AL17,0)</f>
        <v>0.27991324068802692</v>
      </c>
      <c r="AM44" s="51">
        <f>IF(PLANEL_Pot_Trim!AM17&lt;&gt;0,AM18/PLANEL_Pot_Trim!AM17,0)</f>
        <v>0.20621144547637982</v>
      </c>
      <c r="AN44" s="51">
        <f>IF(PLANEL_Pot_Trim!AN17&lt;&gt;0,AN18/PLANEL_Pot_Trim!AN17,0)</f>
        <v>0.21760213037796561</v>
      </c>
      <c r="AO44" s="51">
        <f>IF(PLANEL_Pot_Trim!AO17&lt;&gt;0,AO18/PLANEL_Pot_Trim!AO17,0)</f>
        <v>0.32573273749791276</v>
      </c>
      <c r="AP44" s="51">
        <f>IF(PLANEL_Pot_Trim!AP17&lt;&gt;0,AP18/PLANEL_Pot_Trim!AP17,0)</f>
        <v>0.28160014229990898</v>
      </c>
      <c r="AQ44" s="51">
        <f>IF(PLANEL_Pot_Trim!AQ17&lt;&gt;0,AQ18/PLANEL_Pot_Trim!AQ17,0)</f>
        <v>0.20947803212234309</v>
      </c>
      <c r="AR44" s="51">
        <f>IF(PLANEL_Pot_Trim!AR17&lt;&gt;0,AR18/PLANEL_Pot_Trim!AR17,0)</f>
        <v>0.23096805372768062</v>
      </c>
      <c r="AS44" s="51">
        <f>IF(PLANEL_Pot_Trim!AS17&lt;&gt;0,AS18/PLANEL_Pot_Trim!AS17,0)</f>
        <v>0.29486250123422664</v>
      </c>
      <c r="AT44" s="51">
        <f>IF(PLANEL_Pot_Trim!AT17&lt;&gt;0,AT18/PLANEL_Pot_Trim!AT17,0)</f>
        <v>0.28595917274548027</v>
      </c>
      <c r="AU44" s="51">
        <f>IF(PLANEL_Pot_Trim!AU17&lt;&gt;0,AU18/PLANEL_Pot_Trim!AU17,0)</f>
        <v>0.20965820133202762</v>
      </c>
      <c r="AV44" s="51">
        <f>IF(PLANEL_Pot_Trim!AV17&lt;&gt;0,AV18/PLANEL_Pot_Trim!AV17,0)</f>
        <v>0.23739215155167667</v>
      </c>
      <c r="AW44" s="51">
        <f>IF(PLANEL_Pot_Trim!AW17&lt;&gt;0,AW18/PLANEL_Pot_Trim!AW17,0)</f>
        <v>0.30412477664742293</v>
      </c>
      <c r="AX44" s="51">
        <f>IF(PLANEL_Pot_Trim!AX17&lt;&gt;0,AX18/PLANEL_Pot_Trim!AX17,0)</f>
        <v>0.28619959590929517</v>
      </c>
      <c r="AY44" s="51">
        <f>IF(PLANEL_Pot_Trim!AY17&lt;&gt;0,AY18/PLANEL_Pot_Trim!AY17,0)</f>
        <v>0.21038595035627886</v>
      </c>
      <c r="AZ44" s="51">
        <f>IF(PLANEL_Pot_Trim!AZ17&lt;&gt;0,AZ18/PLANEL_Pot_Trim!AZ17,0)</f>
        <v>0.23827936176491341</v>
      </c>
      <c r="BA44" s="51">
        <f>IF(PLANEL_Pot_Trim!BA17&lt;&gt;0,BA18/PLANEL_Pot_Trim!BA17,0)</f>
        <v>0.3334881488130213</v>
      </c>
      <c r="BB44" s="51">
        <f>IF(PLANEL_Pot_Trim!BB17&lt;&gt;0,BB18/PLANEL_Pot_Trim!BB17,0)</f>
        <v>0.28717072587676712</v>
      </c>
      <c r="BC44" s="51">
        <f>IF(PLANEL_Pot_Trim!BC17&lt;&gt;0,BC18/PLANEL_Pot_Trim!BC17,0)</f>
        <v>0.21039199285325016</v>
      </c>
      <c r="BD44" s="51">
        <f>IF(PLANEL_Pot_Trim!BD17&lt;&gt;0,BD18/PLANEL_Pot_Trim!BD17,0)</f>
        <v>0.2382867282674809</v>
      </c>
      <c r="BE44" s="51">
        <f>IF(PLANEL_Pot_Trim!BE17&lt;&gt;0,BE18/PLANEL_Pot_Trim!BE17,0)</f>
        <v>0.30203020854522017</v>
      </c>
      <c r="BF44" s="51">
        <f>IF(PLANEL_Pot_Trim!BF17&lt;&gt;0,BF18/PLANEL_Pot_Trim!BF17,0)</f>
        <v>0.287178789164243</v>
      </c>
      <c r="BG44" s="51">
        <f>IF(PLANEL_Pot_Trim!BG17&lt;&gt;0,BG18/PLANEL_Pot_Trim!BG17,0)</f>
        <v>0.2103661521047997</v>
      </c>
      <c r="BH44" s="51">
        <f>IF(PLANEL_Pot_Trim!BH17&lt;&gt;0,BH18/PLANEL_Pot_Trim!BH17,0)</f>
        <v>0.23825522540702826</v>
      </c>
      <c r="BI44" s="51">
        <f>IF(PLANEL_Pot_Trim!BI17&lt;&gt;0,BI18/PLANEL_Pot_Trim!BI17,0)</f>
        <v>0.33345414589074779</v>
      </c>
      <c r="BJ44" s="51">
        <f>IF(PLANEL_Pot_Trim!BJ17&lt;&gt;0,BJ18/PLANEL_Pot_Trim!BJ17,0)</f>
        <v>0.28714430650004663</v>
      </c>
      <c r="BK44" s="51">
        <f>IF(PLANEL_Pot_Trim!BK17&lt;&gt;0,BK18/PLANEL_Pot_Trim!BK17,0)</f>
        <v>0.21189401787977724</v>
      </c>
      <c r="BL44" s="51">
        <f>IF(PLANEL_Pot_Trim!BL17&lt;&gt;0,BL18/PLANEL_Pot_Trim!BL17,0)</f>
        <v>0.23021504131700063</v>
      </c>
      <c r="BM44" s="51">
        <f>IF(PLANEL_Pot_Trim!BM17&lt;&gt;0,BM18/PLANEL_Pot_Trim!BM17,0)</f>
        <v>0.33607821101214386</v>
      </c>
      <c r="BN44" s="51">
        <f>IF(PLANEL_Pot_Trim!BN17&lt;&gt;0,BN18/PLANEL_Pot_Trim!BN17,0)</f>
        <v>0.28918313609812379</v>
      </c>
      <c r="BO44" s="51">
        <f>IF(PLANEL_Pot_Trim!BO17&lt;&gt;0,BO18/PLANEL_Pot_Trim!BO17,0)</f>
        <v>0.21265524102867481</v>
      </c>
      <c r="BP44" s="51">
        <f>IF(PLANEL_Pot_Trim!BP17&lt;&gt;0,BP18/PLANEL_Pot_Trim!BP17,0)</f>
        <v>0.2324139229285547</v>
      </c>
      <c r="BQ44" s="51">
        <f>IF(PLANEL_Pot_Trim!BQ17&lt;&gt;0,BQ18/PLANEL_Pot_Trim!BQ17,0)</f>
        <v>0.33713354350991093</v>
      </c>
      <c r="BR44" s="51">
        <f>IF(PLANEL_Pot_Trim!BR17&lt;&gt;0,BR18/PLANEL_Pot_Trim!BR17,0)</f>
        <v>0.29019893492757665</v>
      </c>
      <c r="BS44" s="51">
        <f>IF(PLANEL_Pot_Trim!BS17&lt;&gt;0,BS18/PLANEL_Pot_Trim!BS17,0)</f>
        <v>0.21418499771182925</v>
      </c>
      <c r="BT44" s="51">
        <f>IF(PLANEL_Pot_Trim!BT17&lt;&gt;0,BT18/PLANEL_Pot_Trim!BT17,0)</f>
        <v>0.24291083979732442</v>
      </c>
      <c r="BU44" s="51">
        <f>IF(PLANEL_Pot_Trim!BU17&lt;&gt;0,BU18/PLANEL_Pot_Trim!BU17,0)</f>
        <v>0.34001290237946247</v>
      </c>
      <c r="BV44" s="51">
        <f>IF(PLANEL_Pot_Trim!BV17&lt;&gt;0,BV18/PLANEL_Pot_Trim!BV17,0)</f>
        <v>0.29224028779828998</v>
      </c>
      <c r="BW44" s="51">
        <f>IF(PLANEL_Pot_Trim!BW17&lt;&gt;0,BW18/PLANEL_Pot_Trim!BW17,0)</f>
        <v>0.21537896488394451</v>
      </c>
      <c r="BX44" s="51">
        <f>IF(PLANEL_Pot_Trim!BX17&lt;&gt;0,BX18/PLANEL_Pot_Trim!BX17,0)</f>
        <v>0.24180239868817865</v>
      </c>
      <c r="BY44" s="51">
        <f>IF(PLANEL_Pot_Trim!BY17&lt;&gt;0,BY18/PLANEL_Pot_Trim!BY17,0)</f>
        <v>0.34055353369918351</v>
      </c>
      <c r="BZ44" s="51">
        <f>IF(PLANEL_Pot_Trim!BZ17&lt;&gt;0,BZ18/PLANEL_Pot_Trim!BZ17,0)</f>
        <v>0.29383355313369597</v>
      </c>
      <c r="CA44" s="51">
        <f>IF(PLANEL_Pot_Trim!CA17&lt;&gt;0,CA18/PLANEL_Pot_Trim!CA17,0)</f>
        <v>0.21657813662650754</v>
      </c>
      <c r="CB44" s="51">
        <f>IF(PLANEL_Pot_Trim!CB17&lt;&gt;0,CB18/PLANEL_Pot_Trim!CB17,0)</f>
        <v>0.23673097792521577</v>
      </c>
      <c r="CC44" s="51">
        <f>IF(PLANEL_Pot_Trim!CC17&lt;&gt;0,CC18/PLANEL_Pot_Trim!CC17,0)</f>
        <v>0.34412304902986779</v>
      </c>
      <c r="CD44" s="51">
        <f>IF(PLANEL_Pot_Trim!CD17&lt;&gt;0,CD18/PLANEL_Pot_Trim!CD17,0)</f>
        <v>0.2954337636159089</v>
      </c>
      <c r="CE44" s="51">
        <f>IF(PLANEL_Pot_Trim!CE17&lt;&gt;0,CE18/PLANEL_Pot_Trim!CE17,0)</f>
        <v>0.21838739777572469</v>
      </c>
      <c r="CF44" s="51">
        <f>IF(PLANEL_Pot_Trim!CF17&lt;&gt;0,CF18/PLANEL_Pot_Trim!CF17,0)</f>
        <v>0.24803405140582771</v>
      </c>
      <c r="CG44" s="51">
        <f>IF(PLANEL_Pot_Trim!CG17&lt;&gt;0,CG18/PLANEL_Pot_Trim!CG17,0)</f>
        <v>0.34723040246380016</v>
      </c>
      <c r="CH44" s="51">
        <f>IF(PLANEL_Pot_Trim!CH17&lt;&gt;0,CH18/PLANEL_Pot_Trim!CH17,0)</f>
        <v>0.29784809563650688</v>
      </c>
      <c r="CI44" s="51">
        <f>IF(PLANEL_Pot_Trim!CI17&lt;&gt;0,CI18/PLANEL_Pot_Trim!CI17,0)</f>
        <v>0.21862378597675458</v>
      </c>
      <c r="CJ44" s="51">
        <f>IF(PLANEL_Pot_Trim!CJ17&lt;&gt;0,CJ18/PLANEL_Pot_Trim!CJ17,0)</f>
        <v>0.24216068078712402</v>
      </c>
      <c r="CK44" s="51">
        <f>IF(PLANEL_Pot_Trim!CK17&lt;&gt;0,CK18/PLANEL_Pot_Trim!CK17,0)</f>
        <v>0.34650314279000449</v>
      </c>
      <c r="CL44" s="51">
        <f>IF(PLANEL_Pot_Trim!CL17&lt;&gt;0,CL18/PLANEL_Pot_Trim!CL17,0)</f>
        <v>0.29816353901822568</v>
      </c>
      <c r="CM44" s="51">
        <f>IF(PLANEL_Pot_Trim!CM17&lt;&gt;0,CM18/PLANEL_Pot_Trim!CM17,0)</f>
        <v>0.21927719119818537</v>
      </c>
      <c r="CN44" s="51">
        <f>IF(PLANEL_Pot_Trim!CN17&lt;&gt;0,CN18/PLANEL_Pot_Trim!CN17,0)</f>
        <v>0.24911881260493351</v>
      </c>
      <c r="CO44" s="51">
        <f>IF(PLANEL_Pot_Trim!CO17&lt;&gt;0,CO18/PLANEL_Pot_Trim!CO17,0)</f>
        <v>0.31852128019192683</v>
      </c>
      <c r="CP44" s="51">
        <f>IF(PLANEL_Pot_Trim!CP17&lt;&gt;0,CP18/PLANEL_Pot_Trim!CP17,0)</f>
        <v>0.29903546249156271</v>
      </c>
      <c r="CQ44" s="51">
        <f>IF(PLANEL_Pot_Trim!CQ17&lt;&gt;0,CQ18/PLANEL_Pot_Trim!CQ17,0)</f>
        <v>0.21929119802950559</v>
      </c>
      <c r="CR44" s="51">
        <f>IF(PLANEL_Pot_Trim!CR17&lt;&gt;0,CR18/PLANEL_Pot_Trim!CR17,0)</f>
        <v>0.24913588834879352</v>
      </c>
      <c r="CS44" s="51">
        <f>IF(PLANEL_Pot_Trim!CS17&lt;&gt;0,CS18/PLANEL_Pot_Trim!CS17,0)</f>
        <v>0.25566277742620513</v>
      </c>
      <c r="CT44" s="51">
        <f>IF(PLANEL_Pot_Trim!CT17&lt;&gt;0,CT18/PLANEL_Pot_Trim!CT17,0)</f>
        <v>0.29905415349370407</v>
      </c>
      <c r="CU44" s="51">
        <f>IF(PLANEL_Pot_Trim!CU17&lt;&gt;0,CU18/PLANEL_Pot_Trim!CU17,0)</f>
        <v>0.21995429278064488</v>
      </c>
      <c r="CV44" s="51">
        <f>IF(PLANEL_Pot_Trim!CV17&lt;&gt;0,CV18/PLANEL_Pot_Trim!CV17,0)</f>
        <v>0.24994427752064152</v>
      </c>
      <c r="CW44" s="51">
        <f>IF(PLANEL_Pot_Trim!CW17&lt;&gt;0,CW18/PLANEL_Pot_Trim!CW17,0)</f>
        <v>0.34992149915271348</v>
      </c>
      <c r="CX44" s="51">
        <f>IF(PLANEL_Pot_Trim!CX17&lt;&gt;0,CX18/PLANEL_Pot_Trim!CX17,0)</f>
        <v>0.29993900687035052</v>
      </c>
      <c r="CY44" s="81">
        <f>IF(PLANEL_Pot_Trim!CY17&lt;&gt;0,CY18/PLANEL_Pot_Trim!CY17,0)</f>
        <v>0.22000000003273054</v>
      </c>
      <c r="CZ44" s="81">
        <f>IF(PLANEL_Pot_Trim!CZ17&lt;&gt;0,CZ18/PLANEL_Pot_Trim!CZ17,0)</f>
        <v>0.24999999995908692</v>
      </c>
      <c r="DA44" s="81">
        <f>IF(PLANEL_Pot_Trim!DA17&lt;&gt;0,DA18/PLANEL_Pot_Trim!DA17,0)</f>
        <v>0.31156507013195783</v>
      </c>
      <c r="DB44" s="81">
        <f>IF(PLANEL_Pot_Trim!DB17&lt;&gt;0,DB18/PLANEL_Pot_Trim!DB17,0)</f>
        <v>0.30000000000000004</v>
      </c>
      <c r="DC44" s="51">
        <f>IF(PLANEL_Pot_Trim!DC17&lt;&gt;0,DC18/PLANEL_Pot_Trim!DC17,0)</f>
        <v>0.22000000003338976</v>
      </c>
      <c r="DD44" s="51">
        <f>IF(PLANEL_Pot_Trim!DD17&lt;&gt;0,DD18/PLANEL_Pot_Trim!DD17,0)</f>
        <v>0.24999999996661029</v>
      </c>
      <c r="DE44" s="51">
        <f>IF(PLANEL_Pot_Trim!DE17&lt;&gt;0,DE18/PLANEL_Pot_Trim!DE17,0)</f>
        <v>0.35000000003338977</v>
      </c>
      <c r="DF44" s="51">
        <f>IF(PLANEL_Pot_Trim!DF17&lt;&gt;0,DF18/PLANEL_Pot_Trim!DF17,0)</f>
        <v>0.3</v>
      </c>
      <c r="DG44" s="51">
        <f>IF(PLANEL_Pot_Trim!DG17&lt;&gt;0,DG18/PLANEL_Pot_Trim!DG17,0)</f>
        <v>0.22000000001713194</v>
      </c>
      <c r="DH44" s="51">
        <f>IF(PLANEL_Pot_Trim!DH17&lt;&gt;0,DH18/PLANEL_Pot_Trim!DH17,0)</f>
        <v>0.24999999995181657</v>
      </c>
      <c r="DI44" s="51">
        <f>IF(PLANEL_Pot_Trim!DI17&lt;&gt;0,DI18/PLANEL_Pot_Trim!DI17,0)</f>
        <v>0.33679321857971289</v>
      </c>
      <c r="DJ44" s="51">
        <f>IF(PLANEL_Pot_Trim!DJ17&lt;&gt;0,DJ18/PLANEL_Pot_Trim!DJ17,0)</f>
        <v>0.29999999997858512</v>
      </c>
      <c r="DK44" s="51">
        <f>IF(PLANEL_Pot_Trim!DK17&lt;&gt;0,DK18/PLANEL_Pot_Trim!DK17,0)</f>
        <v>0.22000000002268869</v>
      </c>
      <c r="DL44" s="51">
        <f>IF(PLANEL_Pot_Trim!DL17&lt;&gt;0,DL18/PLANEL_Pot_Trim!DL17,0)</f>
        <v>0.24999999995874789</v>
      </c>
      <c r="DM44" s="51">
        <f>IF(PLANEL_Pot_Trim!DM17&lt;&gt;0,DM18/PLANEL_Pot_Trim!DM17,0)</f>
        <v>0.35000000003093912</v>
      </c>
      <c r="DN44" s="51">
        <f>IF(PLANEL_Pot_Trim!DN17&lt;&gt;0,DN18/PLANEL_Pot_Trim!DN17,0)</f>
        <v>0.29999999998968702</v>
      </c>
      <c r="DO44" s="51">
        <f>IF(PLANEL_Pot_Trim!DO17&lt;&gt;0,DO18/PLANEL_Pot_Trim!DO17,0)</f>
        <v>0.220000000023855</v>
      </c>
      <c r="DP44" s="51">
        <f>IF(PLANEL_Pot_Trim!DP17&lt;&gt;0,DP18/PLANEL_Pot_Trim!DP17,0)</f>
        <v>0.24589685376346784</v>
      </c>
      <c r="DQ44" s="51">
        <f>IF(PLANEL_Pot_Trim!DQ17&lt;&gt;0,DQ18/PLANEL_Pot_Trim!DQ17,0)</f>
        <v>0.35000000002981874</v>
      </c>
      <c r="DR44" s="51">
        <f>IF(PLANEL_Pot_Trim!DR17&lt;&gt;0,DR18/PLANEL_Pot_Trim!DR17,0)</f>
        <v>0.29999999999006038</v>
      </c>
      <c r="DS44" s="51">
        <f>IF(PLANEL_Pot_Trim!DS17&lt;&gt;0,DS18/PLANEL_Pot_Trim!DS17,0)</f>
        <v>0.22000000002662831</v>
      </c>
      <c r="DT44" s="51">
        <f>IF(PLANEL_Pot_Trim!DT17&lt;&gt;0,DT18/PLANEL_Pot_Trim!DT17,0)</f>
        <v>0.24999999997146971</v>
      </c>
      <c r="DU44" s="51">
        <f>IF(PLANEL_Pot_Trim!DU17&lt;&gt;0,DU18/PLANEL_Pot_Trim!DU17,0)</f>
        <v>0.35000000004755055</v>
      </c>
      <c r="DV44" s="51">
        <f>IF(PLANEL_Pot_Trim!DV17&lt;&gt;0,DV18/PLANEL_Pot_Trim!DV17,0)</f>
        <v>0.30000000002853033</v>
      </c>
      <c r="DW44" s="51">
        <f>IF(PLANEL_Pot_Trim!DW17&lt;&gt;0,DW18/PLANEL_Pot_Trim!DW17,0)</f>
        <v>0.2200000000183186</v>
      </c>
      <c r="DX44" s="51">
        <f>IF(PLANEL_Pot_Trim!DX17&lt;&gt;0,DX18/PLANEL_Pot_Trim!DX17,0)</f>
        <v>0.24999999996336289</v>
      </c>
      <c r="DY44" s="51">
        <f>IF(PLANEL_Pot_Trim!DY17&lt;&gt;0,DY18/PLANEL_Pot_Trim!DY17,0)</f>
        <v>0.32950760302712606</v>
      </c>
      <c r="DZ44" s="51">
        <f>IF(PLANEL_Pot_Trim!DZ17&lt;&gt;0,DZ18/PLANEL_Pot_Trim!DZ17,0)</f>
        <v>0.30000000000915927</v>
      </c>
      <c r="EA44" s="51">
        <f>IF(PLANEL_Pot_Trim!EA17&lt;&gt;0,EA18/PLANEL_Pot_Trim!EA17,0)</f>
        <v>0.22000000001944095</v>
      </c>
      <c r="EB44" s="51">
        <f>IF(PLANEL_Pot_Trim!EB17&lt;&gt;0,EB18/PLANEL_Pot_Trim!EB17,0)</f>
        <v>0.24999999998674485</v>
      </c>
      <c r="EC44" s="51">
        <f>IF(PLANEL_Pot_Trim!EC17&lt;&gt;0,EC18/PLANEL_Pot_Trim!EC17,0)</f>
        <v>0.34999999999558162</v>
      </c>
      <c r="ED44" s="51">
        <f>IF(PLANEL_Pot_Trim!ED17&lt;&gt;0,ED18/PLANEL_Pot_Trim!ED17,0)</f>
        <v>0.29805223135671982</v>
      </c>
      <c r="EE44" s="51">
        <f>IF(PLANEL_Pot_Trim!EE17&lt;&gt;0,EE18/PLANEL_Pot_Trim!EE17,0)</f>
        <v>0.21999999998484593</v>
      </c>
      <c r="EF44" s="51">
        <f>IF(PLANEL_Pot_Trim!EF17&lt;&gt;0,EF18/PLANEL_Pot_Trim!EF17,0)</f>
        <v>0.24999999996632424</v>
      </c>
      <c r="EG44" s="51">
        <f>IF(PLANEL_Pot_Trim!EG17&lt;&gt;0,EG18/PLANEL_Pot_Trim!EG17,0)</f>
        <v>0.3500000000168379</v>
      </c>
      <c r="EH44" s="51">
        <f>IF(PLANEL_Pot_Trim!EH17&lt;&gt;0,EH18/PLANEL_Pot_Trim!EH17,0)</f>
        <v>0.29999999999158106</v>
      </c>
      <c r="EI44" s="51">
        <f>IF(PLANEL_Pot_Trim!EI17&lt;&gt;0,EI18/PLANEL_Pot_Trim!EI17,0)</f>
        <v>0.22000000006100343</v>
      </c>
      <c r="EJ44" s="51">
        <f>IF(PLANEL_Pot_Trim!EJ17&lt;&gt;0,EJ18/PLANEL_Pot_Trim!EJ17,0)</f>
        <v>0.24999999998795988</v>
      </c>
      <c r="EK44" s="51">
        <f>IF(PLANEL_Pot_Trim!EK17&lt;&gt;0,EK18/PLANEL_Pot_Trim!EK17,0)</f>
        <v>0.34842877956413409</v>
      </c>
      <c r="EL44" s="51">
        <f>IF(PLANEL_Pot_Trim!EL17&lt;&gt;0,EL18/PLANEL_Pot_Trim!EL17,0)</f>
        <v>0.30000000000000004</v>
      </c>
      <c r="EM44" s="51">
        <f>IF(PLANEL_Pot_Trim!EM17&lt;&gt;0,EM18/PLANEL_Pot_Trim!EM17,0)</f>
        <v>0.2200000000457531</v>
      </c>
      <c r="EN44" s="51">
        <f>IF(PLANEL_Pot_Trim!EN17&lt;&gt;0,EN18/PLANEL_Pot_Trim!EN17,0)</f>
        <v>0.25000000000788847</v>
      </c>
      <c r="EO44" s="51">
        <f>IF(PLANEL_Pot_Trim!EO17&lt;&gt;0,EO18/PLANEL_Pot_Trim!EO17,0)</f>
        <v>0.31075864632543793</v>
      </c>
      <c r="EP44" s="51">
        <f>IF(PLANEL_Pot_Trim!EP17&lt;&gt;0,EP18/PLANEL_Pot_Trim!EP17,0)</f>
        <v>0.30000000002366539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0.23358933487900307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0.11109501038496836</v>
      </c>
      <c r="G47" s="52">
        <f>IF(PLANEL_Pot_Trim!G20&lt;&gt;0,G21/PLANEL_Pot_Trim!G20,0)</f>
        <v>0.1846486016519345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0.17961133851118261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0.18750485488450841</v>
      </c>
      <c r="O47" s="52">
        <f>IF(PLANEL_Pot_Trim!O20&lt;&gt;0,O21/PLANEL_Pot_Trim!O20,0)</f>
        <v>0.2292084842376276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0.12171637913251465</v>
      </c>
      <c r="S47" s="52">
        <f>IF(PLANEL_Pot_Trim!S20&lt;&gt;0,S21/PLANEL_Pot_Trim!S20,0)</f>
        <v>0.20159335342840501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0.16167923568111012</v>
      </c>
      <c r="W47" s="52">
        <f>IF(PLANEL_Pot_Trim!W20&lt;&gt;0,W21/PLANEL_Pot_Trim!W20,0)</f>
        <v>0.21664904471652366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0.19759596010767522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0.19493401555257228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0.1684487725349956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0.25999999996926898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0.19999999997804926</v>
      </c>
      <c r="BS47" s="52">
        <f>IF(PLANEL_Pot_Trim!BS20&lt;&gt;0,BS21/PLANEL_Pot_Trim!BS20,0)</f>
        <v>0.25999999995613415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0.19999999999999998</v>
      </c>
      <c r="BW47" s="52">
        <f>IF(PLANEL_Pot_Trim!BW20&lt;&gt;0,BW21/PLANEL_Pot_Trim!BW20,0)</f>
        <v>0.26000000003088297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0.20000000003860366</v>
      </c>
      <c r="CA47" s="52">
        <f>IF(PLANEL_Pot_Trim!CA20&lt;&gt;0,CA21/PLANEL_Pot_Trim!CA20,0)</f>
        <v>0.26000000003088297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0.20000000003860366</v>
      </c>
      <c r="CE47" s="52">
        <f>IF(PLANEL_Pot_Trim!CE20&lt;&gt;0,CE21/PLANEL_Pot_Trim!CE20,0)</f>
        <v>0.26000000003090867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0.20000000003863577</v>
      </c>
      <c r="CI47" s="52">
        <f>IF(PLANEL_Pot_Trim!CI20&lt;&gt;0,CI21/PLANEL_Pot_Trim!CI20,0)</f>
        <v>0.26000000003093854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0.20000000003867313</v>
      </c>
      <c r="CM47" s="52">
        <f>IF(PLANEL_Pot_Trim!CM20&lt;&gt;0,CM21/PLANEL_Pot_Trim!CM20,0)</f>
        <v>0.26000000003093854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0.20000000003867313</v>
      </c>
      <c r="CQ47" s="52">
        <f>IF(PLANEL_Pot_Trim!CQ20&lt;&gt;0,CQ21/PLANEL_Pot_Trim!CQ20,0)</f>
        <v>0.26000000003403018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0.20000000004253771</v>
      </c>
      <c r="CU47" s="52">
        <f>IF(PLANEL_Pot_Trim!CU20&lt;&gt;0,CU21/PLANEL_Pot_Trim!CU20,0)</f>
        <v>0.26000000003787455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0.20000000004734314</v>
      </c>
      <c r="CY47" s="82">
        <f>IF(PLANEL_Pot_Trim!CY20&lt;&gt;0,CY21/PLANEL_Pot_Trim!CY20,0)</f>
        <v>0.2600000000030982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0.20000000003098117</v>
      </c>
      <c r="DC47" s="52">
        <f>IF(PLANEL_Pot_Trim!DC20&lt;&gt;0,DC21/PLANEL_Pot_Trim!DC20,0)</f>
        <v>0.26000000000117324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0.2000000000234643</v>
      </c>
      <c r="DG47" s="52">
        <f>IF(PLANEL_Pot_Trim!DG20&lt;&gt;0,DG21/PLANEL_Pot_Trim!DG20,0)</f>
        <v>0.26000000005282098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0.2000000000660262</v>
      </c>
      <c r="DK47" s="52">
        <f>IF(PLANEL_Pot_Trim!DK20&lt;&gt;0,DK21/PLANEL_Pot_Trim!DK20,0)</f>
        <v>0.26000000005996782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0.2000000000552335</v>
      </c>
      <c r="DO47" s="52">
        <f>IF(PLANEL_Pot_Trim!DO20&lt;&gt;0,DO21/PLANEL_Pot_Trim!DO20,0)</f>
        <v>0.26000000003112672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0.20000000004736682</v>
      </c>
      <c r="DS47" s="52">
        <f>IF(PLANEL_Pot_Trim!DS20&lt;&gt;0,DS21/PLANEL_Pot_Trim!DS20,0)</f>
        <v>0.2599999999739856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0.19999999998226289</v>
      </c>
      <c r="DW47" s="52">
        <f>IF(PLANEL_Pot_Trim!DW20&lt;&gt;0,DW21/PLANEL_Pot_Trim!DW20,0)</f>
        <v>0.26000000000839774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0.20000000001049714</v>
      </c>
      <c r="EA47" s="52">
        <f>IF(PLANEL_Pot_Trim!EA20&lt;&gt;0,EA21/PLANEL_Pot_Trim!EA20,0)</f>
        <v>0.26000000000755902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0.20000000000944881</v>
      </c>
      <c r="EE47" s="52">
        <f>IF(PLANEL_Pot_Trim!EE20&lt;&gt;0,EE21/PLANEL_Pot_Trim!EE20,0)</f>
        <v>0.26000000004082802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0.20000000002977042</v>
      </c>
      <c r="EI47" s="52">
        <f>IF(PLANEL_Pot_Trim!EI20&lt;&gt;0,EI21/PLANEL_Pot_Trim!EI20,0)</f>
        <v>0.26000000000621326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0.20000000000776658</v>
      </c>
      <c r="EM47" s="52">
        <f>IF(PLANEL_Pot_Trim!EM20&lt;&gt;0,EM21/PLANEL_Pot_Trim!EM20,0)</f>
        <v>0.25999999993413186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0.20000000000715959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0.90426228882728221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0.81465155992571836</v>
      </c>
      <c r="BL50" s="54">
        <f>IF(PLANEL_Pot_Trim!BL23&lt;&gt;0,BL24/PLANEL_Pot_Trim!BL23,0)</f>
        <v>0.81465155992571836</v>
      </c>
      <c r="BM50" s="54">
        <f>IF(PLANEL_Pot_Trim!BM23&lt;&gt;0,BM24/PLANEL_Pot_Trim!BM23,0)</f>
        <v>0.81465155992571836</v>
      </c>
      <c r="BN50" s="54">
        <f>IF(PLANEL_Pot_Trim!BN23&lt;&gt;0,BN24/PLANEL_Pot_Trim!BN23,0)</f>
        <v>0.81465155992571836</v>
      </c>
      <c r="BO50" s="54">
        <f>IF(PLANEL_Pot_Trim!BO23&lt;&gt;0,BO24/PLANEL_Pot_Trim!BO23,0)</f>
        <v>0.62518822277186281</v>
      </c>
      <c r="BP50" s="54">
        <f>IF(PLANEL_Pot_Trim!BP23&lt;&gt;0,BP24/PLANEL_Pot_Trim!BP23,0)</f>
        <v>0.62518822277186281</v>
      </c>
      <c r="BQ50" s="54">
        <f>IF(PLANEL_Pot_Trim!BQ23&lt;&gt;0,BQ24/PLANEL_Pot_Trim!BQ23,0)</f>
        <v>0.56533413327154547</v>
      </c>
      <c r="BR50" s="54">
        <f>IF(PLANEL_Pot_Trim!BR23&lt;&gt;0,BR24/PLANEL_Pot_Trim!BR23,0)</f>
        <v>0.62518822277186281</v>
      </c>
      <c r="BS50" s="54">
        <f>IF(PLANEL_Pot_Trim!BS23&lt;&gt;0,BS24/PLANEL_Pot_Trim!BS23,0)</f>
        <v>0.56433381735432819</v>
      </c>
      <c r="BT50" s="54">
        <f>IF(PLANEL_Pot_Trim!BT23&lt;&gt;0,BT24/PLANEL_Pot_Trim!BT23,0)</f>
        <v>0.51030578934346227</v>
      </c>
      <c r="BU50" s="54">
        <f>IF(PLANEL_Pot_Trim!BU23&lt;&gt;0,BU24/PLANEL_Pot_Trim!BU23,0)</f>
        <v>0.56433381735432819</v>
      </c>
      <c r="BV50" s="54">
        <f>IF(PLANEL_Pot_Trim!BV23&lt;&gt;0,BV24/PLANEL_Pot_Trim!BV23,0)</f>
        <v>0.56433381735432819</v>
      </c>
      <c r="BW50" s="54">
        <f>IF(PLANEL_Pot_Trim!BW23&lt;&gt;0,BW24/PLANEL_Pot_Trim!BW23,0)</f>
        <v>0.52612919633566801</v>
      </c>
      <c r="BX50" s="54">
        <f>IF(PLANEL_Pot_Trim!BX23&lt;&gt;0,BX24/PLANEL_Pot_Trim!BX23,0)</f>
        <v>0.52612919633566801</v>
      </c>
      <c r="BY50" s="54">
        <f>IF(PLANEL_Pot_Trim!BY23&lt;&gt;0,BY24/PLANEL_Pot_Trim!BY23,0)</f>
        <v>0.44832521897148758</v>
      </c>
      <c r="BZ50" s="54">
        <f>IF(PLANEL_Pot_Trim!BZ23&lt;&gt;0,BZ24/PLANEL_Pot_Trim!BZ23,0)</f>
        <v>0.52612919633566801</v>
      </c>
      <c r="CA50" s="54">
        <f>IF(PLANEL_Pot_Trim!CA23&lt;&gt;0,CA24/PLANEL_Pot_Trim!CA23,0)</f>
        <v>0.50064511411482349</v>
      </c>
      <c r="CB50" s="54">
        <f>IF(PLANEL_Pot_Trim!CB23&lt;&gt;0,CB24/PLANEL_Pot_Trim!CB23,0)</f>
        <v>0.50064511411482349</v>
      </c>
      <c r="CC50" s="54">
        <f>IF(PLANEL_Pot_Trim!CC23&lt;&gt;0,CC24/PLANEL_Pot_Trim!CC23,0)</f>
        <v>0.50064511411482349</v>
      </c>
      <c r="CD50" s="54">
        <f>IF(PLANEL_Pot_Trim!CD23&lt;&gt;0,CD24/PLANEL_Pot_Trim!CD23,0)</f>
        <v>0.50064511411482349</v>
      </c>
      <c r="CE50" s="54">
        <f>IF(PLANEL_Pot_Trim!CE23&lt;&gt;0,CE24/PLANEL_Pot_Trim!CE23,0)</f>
        <v>0.44402648870000427</v>
      </c>
      <c r="CF50" s="54">
        <f>IF(PLANEL_Pot_Trim!CF23&lt;&gt;0,CF24/PLANEL_Pot_Trim!CF23,0)</f>
        <v>0.44402648870000427</v>
      </c>
      <c r="CG50" s="54">
        <f>IF(PLANEL_Pot_Trim!CG23&lt;&gt;0,CG24/PLANEL_Pot_Trim!CG23,0)</f>
        <v>0.44402648870000427</v>
      </c>
      <c r="CH50" s="54">
        <f>IF(PLANEL_Pot_Trim!CH23&lt;&gt;0,CH24/PLANEL_Pot_Trim!CH23,0)</f>
        <v>0.44402648870000427</v>
      </c>
      <c r="CI50" s="54">
        <f>IF(PLANEL_Pot_Trim!CI23&lt;&gt;0,CI24/PLANEL_Pot_Trim!CI23,0)</f>
        <v>0.39806725795813752</v>
      </c>
      <c r="CJ50" s="54">
        <f>IF(PLANEL_Pot_Trim!CJ23&lt;&gt;0,CJ24/PLANEL_Pot_Trim!CJ23,0)</f>
        <v>0.39806725795813752</v>
      </c>
      <c r="CK50" s="54">
        <f>IF(PLANEL_Pot_Trim!CK23&lt;&gt;0,CK24/PLANEL_Pot_Trim!CK23,0)</f>
        <v>0.3599572097884256</v>
      </c>
      <c r="CL50" s="54">
        <f>IF(PLANEL_Pot_Trim!CL23&lt;&gt;0,CL24/PLANEL_Pot_Trim!CL23,0)</f>
        <v>0.39806725795813752</v>
      </c>
      <c r="CM50" s="54">
        <f>IF(PLANEL_Pot_Trim!CM23&lt;&gt;0,CM24/PLANEL_Pot_Trim!CM23,0)</f>
        <v>0.37322818955816561</v>
      </c>
      <c r="CN50" s="54">
        <f>IF(PLANEL_Pot_Trim!CN23&lt;&gt;0,CN24/PLANEL_Pot_Trim!CN23,0)</f>
        <v>0.37322818955816561</v>
      </c>
      <c r="CO50" s="54">
        <f>IF(PLANEL_Pot_Trim!CO23&lt;&gt;0,CO24/PLANEL_Pot_Trim!CO23,0)</f>
        <v>0.37322818955816561</v>
      </c>
      <c r="CP50" s="54">
        <f>IF(PLANEL_Pot_Trim!CP23&lt;&gt;0,CP24/PLANEL_Pot_Trim!CP23,0)</f>
        <v>0.37322818955816561</v>
      </c>
      <c r="CQ50" s="54">
        <f>IF(PLANEL_Pot_Trim!CQ23&lt;&gt;0,CQ24/PLANEL_Pot_Trim!CQ23,0)</f>
        <v>0.36733505957462564</v>
      </c>
      <c r="CR50" s="54">
        <f>IF(PLANEL_Pot_Trim!CR23&lt;&gt;0,CR24/PLANEL_Pot_Trim!CR23,0)</f>
        <v>0.36733505957462564</v>
      </c>
      <c r="CS50" s="54">
        <f>IF(PLANEL_Pot_Trim!CS23&lt;&gt;0,CS24/PLANEL_Pot_Trim!CS23,0)</f>
        <v>0.36733505957462564</v>
      </c>
      <c r="CT50" s="54">
        <f>IF(PLANEL_Pot_Trim!CT23&lt;&gt;0,CT24/PLANEL_Pot_Trim!CT23,0)</f>
        <v>0.36733505957462564</v>
      </c>
      <c r="CU50" s="54">
        <f>IF(PLANEL_Pot_Trim!CU23&lt;&gt;0,CU24/PLANEL_Pot_Trim!CU23,0)</f>
        <v>0.32998130800449466</v>
      </c>
      <c r="CV50" s="54">
        <f>IF(PLANEL_Pot_Trim!CV23&lt;&gt;0,CV24/PLANEL_Pot_Trim!CV23,0)</f>
        <v>0.29838965284636471</v>
      </c>
      <c r="CW50" s="54">
        <f>IF(PLANEL_Pot_Trim!CW23&lt;&gt;0,CW24/PLANEL_Pot_Trim!CW23,0)</f>
        <v>0.32998130800449466</v>
      </c>
      <c r="CX50" s="54">
        <f>IF(PLANEL_Pot_Trim!CX23&lt;&gt;0,CX24/PLANEL_Pot_Trim!CX23,0)</f>
        <v>0.32998130800449466</v>
      </c>
      <c r="CY50" s="84">
        <f>IF(PLANEL_Pot_Trim!CY23&lt;&gt;0,CY24/PLANEL_Pot_Trim!CY23,0)</f>
        <v>0.32771096626407553</v>
      </c>
      <c r="CZ50" s="84">
        <f>IF(PLANEL_Pot_Trim!CZ23&lt;&gt;0,CZ24/PLANEL_Pot_Trim!CZ23,0)</f>
        <v>0.29633666842775319</v>
      </c>
      <c r="DA50" s="84">
        <f>IF(PLANEL_Pot_Trim!DA23&lt;&gt;0,DA24/PLANEL_Pot_Trim!DA23,0)</f>
        <v>0.32771096626407553</v>
      </c>
      <c r="DB50" s="84">
        <f>IF(PLANEL_Pot_Trim!DB23&lt;&gt;0,DB24/PLANEL_Pot_Trim!DB23,0)</f>
        <v>0.32771096626407553</v>
      </c>
      <c r="DC50" s="54">
        <f>IF(PLANEL_Pot_Trim!DC23&lt;&gt;0,DC24/PLANEL_Pot_Trim!DC23,0)</f>
        <v>0.30478869500336964</v>
      </c>
      <c r="DD50" s="54">
        <f>IF(PLANEL_Pot_Trim!DD23&lt;&gt;0,DD24/PLANEL_Pot_Trim!DD23,0)</f>
        <v>0.29716611333226017</v>
      </c>
      <c r="DE50" s="54">
        <f>IF(PLANEL_Pot_Trim!DE23&lt;&gt;0,DE24/PLANEL_Pot_Trim!DE23,0)</f>
        <v>0.30478869500336964</v>
      </c>
      <c r="DF50" s="54">
        <f>IF(PLANEL_Pot_Trim!DF23&lt;&gt;0,DF24/PLANEL_Pot_Trim!DF23,0)</f>
        <v>0.30478869500336964</v>
      </c>
      <c r="DG50" s="54">
        <f>IF(PLANEL_Pot_Trim!DG23&lt;&gt;0,DG24/PLANEL_Pot_Trim!DG23,0)</f>
        <v>0.28524969752201101</v>
      </c>
      <c r="DH50" s="54">
        <f>IF(PLANEL_Pot_Trim!DH23&lt;&gt;0,DH24/PLANEL_Pot_Trim!DH23,0)</f>
        <v>0.28524969752201101</v>
      </c>
      <c r="DI50" s="54">
        <f>IF(PLANEL_Pot_Trim!DI23&lt;&gt;0,DI24/PLANEL_Pot_Trim!DI23,0)</f>
        <v>0.25794054436854363</v>
      </c>
      <c r="DJ50" s="54">
        <f>IF(PLANEL_Pot_Trim!DJ23&lt;&gt;0,DJ24/PLANEL_Pot_Trim!DJ23,0)</f>
        <v>0.28524969752201101</v>
      </c>
      <c r="DK50" s="54">
        <f>IF(PLANEL_Pot_Trim!DK23&lt;&gt;0,DK24/PLANEL_Pot_Trim!DK23,0)</f>
        <v>0.26776643894273988</v>
      </c>
      <c r="DL50" s="54">
        <f>IF(PLANEL_Pot_Trim!DL23&lt;&gt;0,DL24/PLANEL_Pot_Trim!DL23,0)</f>
        <v>0.24213109294949267</v>
      </c>
      <c r="DM50" s="54">
        <f>IF(PLANEL_Pot_Trim!DM23&lt;&gt;0,DM24/PLANEL_Pot_Trim!DM23,0)</f>
        <v>0.26776643894273988</v>
      </c>
      <c r="DN50" s="54">
        <f>IF(PLANEL_Pot_Trim!DN23&lt;&gt;0,DN24/PLANEL_Pot_Trim!DN23,0)</f>
        <v>0.26776643894273988</v>
      </c>
      <c r="DO50" s="54">
        <f>IF(PLANEL_Pot_Trim!DO23&lt;&gt;0,DO24/PLANEL_Pot_Trim!DO23,0)</f>
        <v>0.25180681779272984</v>
      </c>
      <c r="DP50" s="54">
        <f>IF(PLANEL_Pot_Trim!DP23&lt;&gt;0,DP24/PLANEL_Pot_Trim!DP23,0)</f>
        <v>0.25180681779272984</v>
      </c>
      <c r="DQ50" s="54">
        <f>IF(PLANEL_Pot_Trim!DQ23&lt;&gt;0,DQ24/PLANEL_Pot_Trim!DQ23,0)</f>
        <v>0.25180681779272984</v>
      </c>
      <c r="DR50" s="54">
        <f>IF(PLANEL_Pot_Trim!DR23&lt;&gt;0,DR24/PLANEL_Pot_Trim!DR23,0)</f>
        <v>0.25180681779272984</v>
      </c>
      <c r="DS50" s="54">
        <f>IF(PLANEL_Pot_Trim!DS23&lt;&gt;0,DS24/PLANEL_Pot_Trim!DS23,0)</f>
        <v>0.23607086188016452</v>
      </c>
      <c r="DT50" s="54">
        <f>IF(PLANEL_Pot_Trim!DT23&lt;&gt;0,DT24/PLANEL_Pot_Trim!DT23,0)</f>
        <v>0.23607086188016452</v>
      </c>
      <c r="DU50" s="54">
        <f>IF(PLANEL_Pot_Trim!DU23&lt;&gt;0,DU24/PLANEL_Pot_Trim!DU23,0)</f>
        <v>0.23607086188016452</v>
      </c>
      <c r="DV50" s="54">
        <f>IF(PLANEL_Pot_Trim!DV23&lt;&gt;0,DV24/PLANEL_Pot_Trim!DV23,0)</f>
        <v>0.23607086188016452</v>
      </c>
      <c r="DW50" s="54">
        <f>IF(PLANEL_Pot_Trim!DW23&lt;&gt;0,DW24/PLANEL_Pot_Trim!DW23,0)</f>
        <v>0.2254161047100221</v>
      </c>
      <c r="DX50" s="54">
        <f>IF(PLANEL_Pot_Trim!DX23&lt;&gt;0,DX24/PLANEL_Pot_Trim!DX23,0)</f>
        <v>0.2254161047100221</v>
      </c>
      <c r="DY50" s="54">
        <f>IF(PLANEL_Pot_Trim!DY23&lt;&gt;0,DY24/PLANEL_Pot_Trim!DY23,0)</f>
        <v>0.2254161047100221</v>
      </c>
      <c r="DZ50" s="54">
        <f>IF(PLANEL_Pot_Trim!DZ23&lt;&gt;0,DZ24/PLANEL_Pot_Trim!DZ23,0)</f>
        <v>0.2254161047100221</v>
      </c>
      <c r="EA50" s="54">
        <f>IF(PLANEL_Pot_Trim!EA23&lt;&gt;0,EA24/PLANEL_Pot_Trim!EA23,0)</f>
        <v>0.21559993064795763</v>
      </c>
      <c r="EB50" s="54">
        <f>IF(PLANEL_Pot_Trim!EB23&lt;&gt;0,EB24/PLANEL_Pot_Trim!EB23,0)</f>
        <v>0.21559993064795763</v>
      </c>
      <c r="EC50" s="54">
        <f>IF(PLANEL_Pot_Trim!EC23&lt;&gt;0,EC24/PLANEL_Pot_Trim!EC23,0)</f>
        <v>0.21559993064795763</v>
      </c>
      <c r="ED50" s="54">
        <f>IF(PLANEL_Pot_Trim!ED23&lt;&gt;0,ED24/PLANEL_Pot_Trim!ED23,0)</f>
        <v>0.21559993064795763</v>
      </c>
      <c r="EE50" s="54">
        <f>IF(PLANEL_Pot_Trim!EE23&lt;&gt;0,EE24/PLANEL_Pot_Trim!EE23,0)</f>
        <v>0.20505979175306221</v>
      </c>
      <c r="EF50" s="54">
        <f>IF(PLANEL_Pot_Trim!EF23&lt;&gt;0,EF24/PLANEL_Pot_Trim!EF23,0)</f>
        <v>0.20505979175306221</v>
      </c>
      <c r="EG50" s="54">
        <f>IF(PLANEL_Pot_Trim!EG23&lt;&gt;0,EG24/PLANEL_Pot_Trim!EG23,0)</f>
        <v>0.20505979175306221</v>
      </c>
      <c r="EH50" s="54">
        <f>IF(PLANEL_Pot_Trim!EH23&lt;&gt;0,EH24/PLANEL_Pot_Trim!EH23,0)</f>
        <v>0.18977980611619272</v>
      </c>
      <c r="EI50" s="54">
        <f>IF(PLANEL_Pot_Trim!EI23&lt;&gt;0,EI24/PLANEL_Pot_Trim!EI23,0)</f>
        <v>0.1936703212029571</v>
      </c>
      <c r="EJ50" s="54">
        <f>IF(PLANEL_Pot_Trim!EJ23&lt;&gt;0,EJ24/PLANEL_Pot_Trim!EJ23,0)</f>
        <v>0.1936703212029571</v>
      </c>
      <c r="EK50" s="54">
        <f>IF(PLANEL_Pot_Trim!EK23&lt;&gt;0,EK24/PLANEL_Pot_Trim!EK23,0)</f>
        <v>0.18305804623029953</v>
      </c>
      <c r="EL50" s="54">
        <f>IF(PLANEL_Pot_Trim!EL23&lt;&gt;0,EL24/PLANEL_Pot_Trim!EL23,0)</f>
        <v>0.1936703212029571</v>
      </c>
      <c r="EM50" s="54">
        <f>IF(PLANEL_Pot_Trim!EM23&lt;&gt;0,EM24/PLANEL_Pot_Trim!EM23,0)</f>
        <v>0.18559902806129722</v>
      </c>
      <c r="EN50" s="54">
        <f>IF(PLANEL_Pot_Trim!EN23&lt;&gt;0,EN24/PLANEL_Pot_Trim!EN23,0)</f>
        <v>0.18559902806129722</v>
      </c>
      <c r="EO50" s="54">
        <f>IF(PLANEL_Pot_Trim!EO23&lt;&gt;0,EO24/PLANEL_Pot_Trim!EO23,0)</f>
        <v>0.18559902806129722</v>
      </c>
      <c r="EP50" s="54">
        <f>IF(PLANEL_Pot_Trim!EP23&lt;&gt;0,EP24/PLANEL_Pot_Trim!EP23,0)</f>
        <v>0.1550741397104381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30.22264654</v>
      </c>
      <c r="F4" s="33">
        <v>38.004962620000001</v>
      </c>
      <c r="G4" s="33">
        <v>24.092603109999999</v>
      </c>
      <c r="H4" s="33">
        <v>24.990414090000002</v>
      </c>
      <c r="I4" s="33">
        <v>20.723746649999999</v>
      </c>
      <c r="J4" s="33">
        <v>25.127565430000001</v>
      </c>
      <c r="K4" s="33">
        <v>28.232802379999999</v>
      </c>
      <c r="L4" s="33">
        <v>31.020675090000001</v>
      </c>
      <c r="M4" s="33">
        <v>32.147560630000001</v>
      </c>
      <c r="N4" s="33">
        <v>31.676733389999999</v>
      </c>
      <c r="O4" s="33">
        <v>31.787384889999998</v>
      </c>
      <c r="P4" s="33">
        <v>27.33672211</v>
      </c>
      <c r="Q4" s="33">
        <v>28.227554619999999</v>
      </c>
      <c r="R4" s="33">
        <v>26.712656160000002</v>
      </c>
      <c r="S4" s="33">
        <v>26.30876662</v>
      </c>
      <c r="T4" s="33">
        <v>19.552322360000002</v>
      </c>
      <c r="U4" s="33">
        <v>18.74987308</v>
      </c>
      <c r="V4" s="33">
        <v>17.116416659999999</v>
      </c>
      <c r="W4" s="33">
        <v>18.479432079999999</v>
      </c>
      <c r="X4" s="33">
        <v>18.726497609999999</v>
      </c>
      <c r="Y4" s="33">
        <v>17.54820153</v>
      </c>
      <c r="Z4" s="33">
        <v>19.612823859999999</v>
      </c>
      <c r="AA4" s="33">
        <v>21.703474069999999</v>
      </c>
      <c r="AB4" s="33">
        <v>23.89578736</v>
      </c>
      <c r="AC4" s="33">
        <v>22.203900749999999</v>
      </c>
      <c r="AD4" s="33">
        <v>32.307792300000003</v>
      </c>
      <c r="AE4" s="33">
        <v>21.73044771</v>
      </c>
      <c r="AF4" s="33">
        <v>21.717885290000002</v>
      </c>
      <c r="AG4" s="33">
        <v>22.859087389999999</v>
      </c>
      <c r="AH4" s="33">
        <v>24.009714989999999</v>
      </c>
      <c r="AI4" s="33">
        <v>25.187931500000001</v>
      </c>
      <c r="AJ4" s="33">
        <v>23.756720130000001</v>
      </c>
      <c r="AK4" s="33">
        <v>25.249309830000001</v>
      </c>
      <c r="AL4" s="33">
        <v>26.286736640000001</v>
      </c>
      <c r="AM4" s="33">
        <v>27.92968046</v>
      </c>
      <c r="AN4" s="33">
        <v>28.466131879999999</v>
      </c>
      <c r="AO4" s="33">
        <v>30.24222391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23.707895990000001</v>
      </c>
      <c r="J16" s="33">
        <v>31.000313479999999</v>
      </c>
      <c r="K16" s="33">
        <v>30.90542619</v>
      </c>
      <c r="L16" s="33">
        <v>37.611891559999997</v>
      </c>
      <c r="M16" s="33">
        <v>41.871825659999999</v>
      </c>
      <c r="N16" s="33">
        <v>41.926253969999998</v>
      </c>
      <c r="O16" s="33">
        <v>43.250704589999998</v>
      </c>
      <c r="P16" s="33">
        <v>39.00247272</v>
      </c>
      <c r="Q16" s="33">
        <v>40.843422349999997</v>
      </c>
      <c r="R16" s="33">
        <v>37.42589469</v>
      </c>
      <c r="S16" s="33">
        <v>36.99451019</v>
      </c>
      <c r="T16" s="33">
        <v>29.443942610000001</v>
      </c>
      <c r="U16" s="33">
        <v>30.133390110000001</v>
      </c>
      <c r="V16" s="33">
        <v>28.386722330000001</v>
      </c>
      <c r="W16" s="33">
        <v>29.7716128</v>
      </c>
      <c r="X16" s="33">
        <v>30.9129173</v>
      </c>
      <c r="Y16" s="33">
        <v>30.538409399999999</v>
      </c>
      <c r="Z16" s="33">
        <v>32.647624929999999</v>
      </c>
      <c r="AA16" s="33">
        <v>35.299649090000003</v>
      </c>
      <c r="AB16" s="33">
        <v>38.113866799999997</v>
      </c>
      <c r="AC16" s="33">
        <v>36.589640459999998</v>
      </c>
      <c r="AD16" s="33">
        <v>45.724311829999998</v>
      </c>
      <c r="AE16" s="33">
        <v>36.699781729999998</v>
      </c>
      <c r="AF16" s="33">
        <v>37.06495417</v>
      </c>
      <c r="AG16" s="33">
        <v>38.570741130000002</v>
      </c>
      <c r="AH16" s="33">
        <v>39.813387339999998</v>
      </c>
      <c r="AI16" s="33">
        <v>40.947302479999998</v>
      </c>
      <c r="AJ16" s="33">
        <v>39.219744079999998</v>
      </c>
      <c r="AK16" s="33">
        <v>41.178404219999997</v>
      </c>
      <c r="AL16" s="33">
        <v>42.513655870000001</v>
      </c>
      <c r="AM16" s="33">
        <v>44.029169570000001</v>
      </c>
      <c r="AN16" s="33">
        <v>44.015747330000004</v>
      </c>
      <c r="AO16" s="33">
        <v>45.494786949999998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24.092603109999999</v>
      </c>
      <c r="E4" s="1">
        <f>Planel_CO2_total_Resultado!H4</f>
        <v>24.990414090000002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31.020675090000001</v>
      </c>
      <c r="J4" s="1">
        <f>Planel_CO2_total_Resultado!M4</f>
        <v>32.147560630000001</v>
      </c>
      <c r="K4" s="1">
        <f>Planel_CO2_total_Resultado!N4</f>
        <v>31.676733389999999</v>
      </c>
      <c r="L4" s="1">
        <f>Planel_CO2_total_Resultado!O4</f>
        <v>31.787384889999998</v>
      </c>
      <c r="M4" s="1">
        <f>Planel_CO2_total_Resultado!P4</f>
        <v>27.33672211</v>
      </c>
      <c r="N4" s="1">
        <f>Planel_CO2_total_Resultado!Q4</f>
        <v>28.227554619999999</v>
      </c>
      <c r="O4" s="1">
        <f>Planel_CO2_total_Resultado!R4</f>
        <v>26.712656160000002</v>
      </c>
      <c r="P4" s="1">
        <f>Planel_CO2_total_Resultado!S4</f>
        <v>26.30876662</v>
      </c>
      <c r="Q4" s="1">
        <f>Planel_CO2_total_Resultado!T4</f>
        <v>19.552322360000002</v>
      </c>
      <c r="R4" s="1">
        <f>Planel_CO2_total_Resultado!U4</f>
        <v>18.74987308</v>
      </c>
      <c r="S4" s="1">
        <f>Planel_CO2_total_Resultado!V4</f>
        <v>17.116416659999999</v>
      </c>
      <c r="T4" s="1">
        <f>Planel_CO2_total_Resultado!W4</f>
        <v>18.479432079999999</v>
      </c>
      <c r="U4" s="1">
        <f>Planel_CO2_total_Resultado!X4</f>
        <v>18.726497609999999</v>
      </c>
      <c r="V4" s="1">
        <f>Planel_CO2_total_Resultado!Y4</f>
        <v>17.54820153</v>
      </c>
      <c r="W4" s="1">
        <f>Planel_CO2_total_Resultado!Z4</f>
        <v>19.612823859999999</v>
      </c>
      <c r="X4" s="1">
        <f>Planel_CO2_total_Resultado!AA4</f>
        <v>21.703474069999999</v>
      </c>
      <c r="Y4" s="1">
        <f>Planel_CO2_total_Resultado!AB4</f>
        <v>23.89578736</v>
      </c>
      <c r="Z4" s="1">
        <f>Planel_CO2_total_Resultado!AC4</f>
        <v>22.203900749999999</v>
      </c>
      <c r="AA4" s="1">
        <f>Planel_CO2_total_Resultado!AD4</f>
        <v>32.307792300000003</v>
      </c>
      <c r="AB4" s="1">
        <f>Planel_CO2_total_Resultado!AE4</f>
        <v>21.73044771</v>
      </c>
      <c r="AC4" s="1">
        <f>Planel_CO2_total_Resultado!AF4</f>
        <v>21.717885290000002</v>
      </c>
      <c r="AD4" s="1">
        <f>Planel_CO2_total_Resultado!AG4</f>
        <v>22.859087389999999</v>
      </c>
      <c r="AE4" s="1">
        <f>Planel_CO2_total_Resultado!AH4</f>
        <v>24.009714989999999</v>
      </c>
      <c r="AF4" s="1">
        <f>Planel_CO2_total_Resultado!AI4</f>
        <v>25.187931500000001</v>
      </c>
      <c r="AG4" s="1">
        <f>Planel_CO2_total_Resultado!AJ4</f>
        <v>23.756720130000001</v>
      </c>
      <c r="AH4" s="1">
        <f>Planel_CO2_total_Resultado!AK4</f>
        <v>25.249309830000001</v>
      </c>
      <c r="AI4" s="1">
        <f>Planel_CO2_total_Resultado!AL4</f>
        <v>26.286736640000001</v>
      </c>
      <c r="AJ4" s="1">
        <f>Planel_CO2_total_Resultado!AM4</f>
        <v>27.92968046</v>
      </c>
      <c r="AK4" s="1">
        <f>Planel_CO2_total_Resultado!AN4</f>
        <v>28.466131879999999</v>
      </c>
      <c r="AL4" s="1">
        <f>Planel_CO2_total_Resultado!AO4</f>
        <v>30.24222391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30.90542619</v>
      </c>
      <c r="I5" s="1">
        <f>Planel_CO2_total_Resultado!L16</f>
        <v>37.611891559999997</v>
      </c>
      <c r="J5" s="1">
        <f>Planel_CO2_total_Resultado!M16</f>
        <v>41.871825659999999</v>
      </c>
      <c r="K5" s="1">
        <f>Planel_CO2_total_Resultado!N16</f>
        <v>41.926253969999998</v>
      </c>
      <c r="L5" s="1">
        <f>Planel_CO2_total_Resultado!O16</f>
        <v>43.250704589999998</v>
      </c>
      <c r="M5" s="1">
        <f>Planel_CO2_total_Resultado!P16</f>
        <v>39.00247272</v>
      </c>
      <c r="N5" s="1">
        <f>Planel_CO2_total_Resultado!Q16</f>
        <v>40.843422349999997</v>
      </c>
      <c r="O5" s="1">
        <f>Planel_CO2_total_Resultado!R16</f>
        <v>37.42589469</v>
      </c>
      <c r="P5" s="1">
        <f>Planel_CO2_total_Resultado!S16</f>
        <v>36.99451019</v>
      </c>
      <c r="Q5" s="1">
        <f>Planel_CO2_total_Resultado!T16</f>
        <v>29.443942610000001</v>
      </c>
      <c r="R5" s="1">
        <f>Planel_CO2_total_Resultado!U16</f>
        <v>30.133390110000001</v>
      </c>
      <c r="S5" s="1">
        <f>Planel_CO2_total_Resultado!V16</f>
        <v>28.386722330000001</v>
      </c>
      <c r="T5" s="1">
        <f>Planel_CO2_total_Resultado!W16</f>
        <v>29.7716128</v>
      </c>
      <c r="U5" s="1">
        <f>Planel_CO2_total_Resultado!X16</f>
        <v>30.9129173</v>
      </c>
      <c r="V5" s="1">
        <f>Planel_CO2_total_Resultado!Y16</f>
        <v>30.538409399999999</v>
      </c>
      <c r="W5" s="1">
        <f>Planel_CO2_total_Resultado!Z16</f>
        <v>32.647624929999999</v>
      </c>
      <c r="X5" s="1">
        <f>Planel_CO2_total_Resultado!AA16</f>
        <v>35.299649090000003</v>
      </c>
      <c r="Y5" s="1">
        <f>Planel_CO2_total_Resultado!AB16</f>
        <v>38.113866799999997</v>
      </c>
      <c r="Z5" s="1">
        <f>Planel_CO2_total_Resultado!AC16</f>
        <v>36.589640459999998</v>
      </c>
      <c r="AA5" s="1">
        <f>Planel_CO2_total_Resultado!AD16</f>
        <v>45.724311829999998</v>
      </c>
      <c r="AB5" s="1">
        <f>Planel_CO2_total_Resultado!AE16</f>
        <v>36.699781729999998</v>
      </c>
      <c r="AC5" s="1">
        <f>Planel_CO2_total_Resultado!AF16</f>
        <v>37.06495417</v>
      </c>
      <c r="AD5" s="1">
        <f>Planel_CO2_total_Resultado!AG16</f>
        <v>38.570741130000002</v>
      </c>
      <c r="AE5" s="1">
        <f>Planel_CO2_total_Resultado!AH16</f>
        <v>39.813387339999998</v>
      </c>
      <c r="AF5" s="1">
        <f>Planel_CO2_total_Resultado!AI16</f>
        <v>40.947302479999998</v>
      </c>
      <c r="AG5" s="1">
        <f>Planel_CO2_total_Resultado!AJ16</f>
        <v>39.219744079999998</v>
      </c>
      <c r="AH5" s="1">
        <f>Planel_CO2_total_Resultado!AK16</f>
        <v>41.178404219999997</v>
      </c>
      <c r="AI5" s="1">
        <f>Planel_CO2_total_Resultado!AL16</f>
        <v>42.513655870000001</v>
      </c>
      <c r="AJ5" s="1">
        <f>Planel_CO2_total_Resultado!AM16</f>
        <v>44.029169570000001</v>
      </c>
      <c r="AK5" s="1">
        <f>Planel_CO2_total_Resultado!AN16</f>
        <v>44.015747330000004</v>
      </c>
      <c r="AL5" s="1">
        <f>Planel_CO2_total_Resultado!AO16</f>
        <v>45.494786949999998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6" customWidth="1"/>
    <col min="4" max="5" width="5" customWidth="1"/>
    <col min="6" max="6" width="6" bestFit="1" customWidth="1"/>
    <col min="7" max="9" width="5" customWidth="1"/>
    <col min="10" max="10" width="6" customWidth="1"/>
    <col min="11" max="17" width="5" customWidth="1"/>
    <col min="18" max="18" width="10.7109375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2025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2044</v>
      </c>
      <c r="O4" s="33">
        <v>2045</v>
      </c>
      <c r="P4" s="33">
        <v>2046</v>
      </c>
      <c r="Q4" s="33">
        <v>2047</v>
      </c>
      <c r="R4" s="33" t="s">
        <v>645</v>
      </c>
    </row>
    <row r="5" spans="1:18" x14ac:dyDescent="0.25">
      <c r="A5" s="229" t="s">
        <v>40</v>
      </c>
      <c r="B5" s="228"/>
      <c r="C5" s="228">
        <v>9000</v>
      </c>
      <c r="D5" s="228"/>
      <c r="E5" s="228"/>
      <c r="F5" s="228"/>
      <c r="G5" s="228"/>
      <c r="H5" s="228"/>
      <c r="I5" s="228">
        <v>1500</v>
      </c>
      <c r="J5" s="228">
        <v>4500</v>
      </c>
      <c r="K5" s="228">
        <v>1500</v>
      </c>
      <c r="L5" s="228"/>
      <c r="M5" s="228"/>
      <c r="N5" s="228"/>
      <c r="O5" s="228"/>
      <c r="P5" s="228"/>
      <c r="Q5" s="228"/>
      <c r="R5" s="228">
        <v>16500</v>
      </c>
    </row>
    <row r="6" spans="1:18" x14ac:dyDescent="0.25">
      <c r="A6" s="230" t="s">
        <v>43</v>
      </c>
      <c r="B6" s="228"/>
      <c r="C6" s="228">
        <v>9000</v>
      </c>
      <c r="D6" s="228"/>
      <c r="E6" s="228"/>
      <c r="F6" s="228"/>
      <c r="G6" s="228"/>
      <c r="H6" s="228"/>
      <c r="I6" s="228">
        <v>1500</v>
      </c>
      <c r="J6" s="228">
        <v>4500</v>
      </c>
      <c r="K6" s="228">
        <v>1500</v>
      </c>
      <c r="L6" s="228"/>
      <c r="M6" s="228"/>
      <c r="N6" s="228"/>
      <c r="O6" s="228"/>
      <c r="P6" s="228"/>
      <c r="Q6" s="228"/>
      <c r="R6" s="228">
        <v>16500</v>
      </c>
    </row>
    <row r="7" spans="1:18" x14ac:dyDescent="0.25">
      <c r="A7" s="229" t="s">
        <v>37</v>
      </c>
      <c r="B7" s="228"/>
      <c r="C7" s="228">
        <v>7500</v>
      </c>
      <c r="D7" s="228">
        <v>3000</v>
      </c>
      <c r="E7" s="228">
        <v>4500</v>
      </c>
      <c r="F7" s="228">
        <v>16500</v>
      </c>
      <c r="G7" s="228">
        <v>3000</v>
      </c>
      <c r="H7" s="228">
        <v>7500</v>
      </c>
      <c r="I7" s="228">
        <v>1500</v>
      </c>
      <c r="J7" s="228">
        <v>6000</v>
      </c>
      <c r="K7" s="228"/>
      <c r="L7" s="228">
        <v>1500</v>
      </c>
      <c r="M7" s="228">
        <v>1500</v>
      </c>
      <c r="N7" s="228">
        <v>1500</v>
      </c>
      <c r="O7" s="228">
        <v>1500</v>
      </c>
      <c r="P7" s="228">
        <v>3000</v>
      </c>
      <c r="Q7" s="228">
        <v>1500</v>
      </c>
      <c r="R7" s="228">
        <v>60000</v>
      </c>
    </row>
    <row r="8" spans="1:18" x14ac:dyDescent="0.25">
      <c r="A8" s="230" t="s">
        <v>39</v>
      </c>
      <c r="B8" s="228"/>
      <c r="C8" s="228">
        <v>7500</v>
      </c>
      <c r="D8" s="228">
        <v>3000</v>
      </c>
      <c r="E8" s="228">
        <v>4500</v>
      </c>
      <c r="F8" s="228">
        <v>6000</v>
      </c>
      <c r="G8" s="228">
        <v>1500</v>
      </c>
      <c r="H8" s="228">
        <v>6000</v>
      </c>
      <c r="I8" s="228"/>
      <c r="J8" s="228">
        <v>4500</v>
      </c>
      <c r="K8" s="228"/>
      <c r="L8" s="228">
        <v>1500</v>
      </c>
      <c r="M8" s="228">
        <v>1500</v>
      </c>
      <c r="N8" s="228">
        <v>1500</v>
      </c>
      <c r="O8" s="228"/>
      <c r="P8" s="228">
        <v>1500</v>
      </c>
      <c r="Q8" s="228">
        <v>1500</v>
      </c>
      <c r="R8" s="228">
        <v>40500</v>
      </c>
    </row>
    <row r="9" spans="1:18" x14ac:dyDescent="0.25">
      <c r="A9" s="230" t="s">
        <v>38</v>
      </c>
      <c r="B9" s="228"/>
      <c r="C9" s="228"/>
      <c r="D9" s="228"/>
      <c r="E9" s="228"/>
      <c r="F9" s="228">
        <v>10500</v>
      </c>
      <c r="G9" s="228">
        <v>1500</v>
      </c>
      <c r="H9" s="228">
        <v>1500</v>
      </c>
      <c r="I9" s="228">
        <v>1500</v>
      </c>
      <c r="J9" s="228">
        <v>1500</v>
      </c>
      <c r="K9" s="228"/>
      <c r="L9" s="228"/>
      <c r="M9" s="228"/>
      <c r="N9" s="228"/>
      <c r="O9" s="228">
        <v>1500</v>
      </c>
      <c r="P9" s="228">
        <v>1500</v>
      </c>
      <c r="Q9" s="228"/>
      <c r="R9" s="228">
        <v>19500</v>
      </c>
    </row>
    <row r="10" spans="1:18" x14ac:dyDescent="0.25">
      <c r="A10" s="229" t="s">
        <v>44</v>
      </c>
      <c r="B10" s="228">
        <v>4500</v>
      </c>
      <c r="C10" s="228"/>
      <c r="D10" s="228">
        <v>1500</v>
      </c>
      <c r="E10" s="228">
        <v>3000</v>
      </c>
      <c r="F10" s="228">
        <v>1500</v>
      </c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>
        <v>10500</v>
      </c>
    </row>
    <row r="11" spans="1:18" x14ac:dyDescent="0.25">
      <c r="A11" s="230" t="s">
        <v>40</v>
      </c>
      <c r="B11" s="228">
        <v>4500</v>
      </c>
      <c r="C11" s="228"/>
      <c r="D11" s="228"/>
      <c r="E11" s="228">
        <v>3000</v>
      </c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>
        <v>7500</v>
      </c>
    </row>
    <row r="12" spans="1:18" x14ac:dyDescent="0.25">
      <c r="A12" s="230" t="s">
        <v>37</v>
      </c>
      <c r="B12" s="228"/>
      <c r="C12" s="228"/>
      <c r="D12" s="228">
        <v>1500</v>
      </c>
      <c r="E12" s="228"/>
      <c r="F12" s="228">
        <v>1500</v>
      </c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>
        <v>3000</v>
      </c>
    </row>
    <row r="13" spans="1:18" x14ac:dyDescent="0.25">
      <c r="A13" s="229" t="s">
        <v>645</v>
      </c>
      <c r="B13" s="228">
        <v>4500</v>
      </c>
      <c r="C13" s="228">
        <v>16500</v>
      </c>
      <c r="D13" s="228">
        <v>4500</v>
      </c>
      <c r="E13" s="228">
        <v>7500</v>
      </c>
      <c r="F13" s="228">
        <v>18000</v>
      </c>
      <c r="G13" s="228">
        <v>3000</v>
      </c>
      <c r="H13" s="228">
        <v>7500</v>
      </c>
      <c r="I13" s="228">
        <v>3000</v>
      </c>
      <c r="J13" s="228">
        <v>10500</v>
      </c>
      <c r="K13" s="228">
        <v>1500</v>
      </c>
      <c r="L13" s="228">
        <v>1500</v>
      </c>
      <c r="M13" s="228">
        <v>1500</v>
      </c>
      <c r="N13" s="228">
        <v>1500</v>
      </c>
      <c r="O13" s="228">
        <v>1500</v>
      </c>
      <c r="P13" s="228">
        <v>3000</v>
      </c>
      <c r="Q13" s="228">
        <v>1500</v>
      </c>
      <c r="R13" s="228">
        <v>87000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498</v>
      </c>
      <c r="C5" s="40" t="s">
        <v>37</v>
      </c>
      <c r="D5" s="40" t="s">
        <v>39</v>
      </c>
      <c r="E5" s="40">
        <v>1500</v>
      </c>
      <c r="F5" s="40">
        <v>2047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331</v>
      </c>
      <c r="C6" s="40" t="s">
        <v>37</v>
      </c>
      <c r="D6" s="40" t="s">
        <v>38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392</v>
      </c>
      <c r="C7" s="40" t="s">
        <v>37</v>
      </c>
      <c r="D7" s="40" t="s">
        <v>39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447</v>
      </c>
      <c r="C8" s="40" t="s">
        <v>37</v>
      </c>
      <c r="D8" s="40" t="s">
        <v>38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468</v>
      </c>
      <c r="C9" s="40" t="s">
        <v>37</v>
      </c>
      <c r="D9" s="40" t="s">
        <v>39</v>
      </c>
      <c r="E9" s="40">
        <v>1500</v>
      </c>
      <c r="F9" s="40">
        <v>2044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388</v>
      </c>
      <c r="C10" s="40" t="s">
        <v>37</v>
      </c>
      <c r="D10" s="40" t="s">
        <v>39</v>
      </c>
      <c r="E10" s="40">
        <v>1500</v>
      </c>
      <c r="F10" s="40">
        <v>2043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494</v>
      </c>
      <c r="C11" s="40" t="s">
        <v>37</v>
      </c>
      <c r="D11" s="40" t="s">
        <v>39</v>
      </c>
      <c r="E11" s="40">
        <v>1500</v>
      </c>
      <c r="F11" s="40">
        <v>2042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527</v>
      </c>
      <c r="C12" s="40" t="s">
        <v>40</v>
      </c>
      <c r="D12" s="40" t="s">
        <v>43</v>
      </c>
      <c r="E12" s="40">
        <v>1500</v>
      </c>
      <c r="F12" s="40">
        <v>2041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342</v>
      </c>
      <c r="C13" s="40" t="s">
        <v>37</v>
      </c>
      <c r="D13" s="40" t="s">
        <v>38</v>
      </c>
      <c r="E13" s="40">
        <v>1500</v>
      </c>
      <c r="F13" s="40">
        <v>2040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453</v>
      </c>
      <c r="C14" s="40" t="s">
        <v>37</v>
      </c>
      <c r="D14" s="40" t="s">
        <v>39</v>
      </c>
      <c r="E14" s="40">
        <v>1500</v>
      </c>
      <c r="F14" s="40">
        <v>2040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474</v>
      </c>
      <c r="C15" s="40" t="s">
        <v>37</v>
      </c>
      <c r="D15" s="40" t="s">
        <v>39</v>
      </c>
      <c r="E15" s="40">
        <v>1500</v>
      </c>
      <c r="F15" s="40">
        <v>2040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481</v>
      </c>
      <c r="C16" s="40" t="s">
        <v>37</v>
      </c>
      <c r="D16" s="40" t="s">
        <v>39</v>
      </c>
      <c r="E16" s="40">
        <v>1500</v>
      </c>
      <c r="F16" s="40">
        <v>2040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530</v>
      </c>
      <c r="C17" s="40" t="s">
        <v>40</v>
      </c>
      <c r="D17" s="40" t="s">
        <v>43</v>
      </c>
      <c r="E17" s="40">
        <v>1500</v>
      </c>
      <c r="F17" s="40">
        <v>2040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341</v>
      </c>
      <c r="C18" s="40" t="s">
        <v>40</v>
      </c>
      <c r="D18" s="40" t="s">
        <v>43</v>
      </c>
      <c r="E18" s="40">
        <v>1500</v>
      </c>
      <c r="F18" s="40">
        <v>2040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531</v>
      </c>
      <c r="C19" s="40" t="s">
        <v>40</v>
      </c>
      <c r="D19" s="40" t="s">
        <v>43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442</v>
      </c>
      <c r="C20" s="40" t="s">
        <v>37</v>
      </c>
      <c r="D20" s="40" t="s">
        <v>38</v>
      </c>
      <c r="E20" s="40">
        <v>1500</v>
      </c>
      <c r="F20" s="40">
        <v>2039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380</v>
      </c>
      <c r="C21" s="40" t="s">
        <v>37</v>
      </c>
      <c r="D21" s="40" t="s">
        <v>38</v>
      </c>
      <c r="E21" s="40">
        <v>1500</v>
      </c>
      <c r="F21" s="40">
        <v>2039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379</v>
      </c>
      <c r="C22" s="40" t="s">
        <v>37</v>
      </c>
      <c r="D22" s="40" t="s">
        <v>38</v>
      </c>
      <c r="E22" s="40">
        <v>1500</v>
      </c>
      <c r="F22" s="40">
        <v>2038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528</v>
      </c>
      <c r="C23" s="40" t="s">
        <v>40</v>
      </c>
      <c r="D23" s="40" t="s">
        <v>43</v>
      </c>
      <c r="E23" s="40">
        <v>1500</v>
      </c>
      <c r="F23" s="40">
        <v>2038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452</v>
      </c>
      <c r="C24" s="40" t="s">
        <v>37</v>
      </c>
      <c r="D24" s="40" t="s">
        <v>38</v>
      </c>
      <c r="E24" s="40">
        <v>1500</v>
      </c>
      <c r="F24" s="40">
        <v>2037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526</v>
      </c>
      <c r="C25" s="40" t="s">
        <v>40</v>
      </c>
      <c r="D25" s="40" t="s">
        <v>43</v>
      </c>
      <c r="E25" s="40">
        <v>1500</v>
      </c>
      <c r="F25" s="40">
        <v>2037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529</v>
      </c>
      <c r="C26" s="40" t="s">
        <v>40</v>
      </c>
      <c r="D26" s="40" t="s">
        <v>43</v>
      </c>
      <c r="E26" s="40">
        <v>1500</v>
      </c>
      <c r="F26" s="40">
        <v>2037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441</v>
      </c>
      <c r="C27" s="40" t="s">
        <v>37</v>
      </c>
      <c r="D27" s="40" t="s">
        <v>38</v>
      </c>
      <c r="E27" s="40">
        <v>1500</v>
      </c>
      <c r="F27" s="40">
        <v>2036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479</v>
      </c>
      <c r="C28" s="40" t="s">
        <v>37</v>
      </c>
      <c r="D28" s="40" t="s">
        <v>39</v>
      </c>
      <c r="E28" s="40">
        <v>1500</v>
      </c>
      <c r="F28" s="40">
        <v>2036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482</v>
      </c>
      <c r="C29" s="40" t="s">
        <v>37</v>
      </c>
      <c r="D29" s="40" t="s">
        <v>39</v>
      </c>
      <c r="E29" s="40">
        <v>1500</v>
      </c>
      <c r="F29" s="40">
        <v>2036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352</v>
      </c>
      <c r="C30" s="40" t="s">
        <v>37</v>
      </c>
      <c r="D30" s="40" t="s">
        <v>39</v>
      </c>
      <c r="E30" s="40">
        <v>1500</v>
      </c>
      <c r="F30" s="40">
        <v>2036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383</v>
      </c>
      <c r="C31" s="40" t="s">
        <v>37</v>
      </c>
      <c r="D31" s="40" t="s">
        <v>39</v>
      </c>
      <c r="E31" s="40">
        <v>1500</v>
      </c>
      <c r="F31" s="40">
        <v>2036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371</v>
      </c>
      <c r="C32" s="40" t="s">
        <v>37</v>
      </c>
      <c r="D32" s="40" t="s">
        <v>38</v>
      </c>
      <c r="E32" s="40">
        <v>1500</v>
      </c>
      <c r="F32" s="40">
        <v>2035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480</v>
      </c>
      <c r="C33" s="40" t="s">
        <v>37</v>
      </c>
      <c r="D33" s="40" t="s">
        <v>39</v>
      </c>
      <c r="E33" s="40">
        <v>1500</v>
      </c>
      <c r="F33" s="40">
        <v>2035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408</v>
      </c>
      <c r="C34" s="40" t="s">
        <v>44</v>
      </c>
      <c r="D34" s="40" t="s">
        <v>37</v>
      </c>
      <c r="E34" s="40">
        <v>1500</v>
      </c>
      <c r="F34" s="40">
        <v>2034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335</v>
      </c>
      <c r="C35" s="40" t="s">
        <v>37</v>
      </c>
      <c r="D35" s="40" t="s">
        <v>38</v>
      </c>
      <c r="E35" s="40">
        <v>1500</v>
      </c>
      <c r="F35" s="40">
        <v>2034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366</v>
      </c>
      <c r="C36" s="40" t="s">
        <v>37</v>
      </c>
      <c r="D36" s="40" t="s">
        <v>38</v>
      </c>
      <c r="E36" s="40">
        <v>1500</v>
      </c>
      <c r="F36" s="40">
        <v>2034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445</v>
      </c>
      <c r="C37" s="40" t="s">
        <v>37</v>
      </c>
      <c r="D37" s="40" t="s">
        <v>38</v>
      </c>
      <c r="E37" s="40">
        <v>1500</v>
      </c>
      <c r="F37" s="40">
        <v>2034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446</v>
      </c>
      <c r="C38" s="40" t="s">
        <v>37</v>
      </c>
      <c r="D38" s="40" t="s">
        <v>38</v>
      </c>
      <c r="E38" s="40">
        <v>1500</v>
      </c>
      <c r="F38" s="40">
        <v>2034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330</v>
      </c>
      <c r="C39" s="40" t="s">
        <v>37</v>
      </c>
      <c r="D39" s="40" t="s">
        <v>38</v>
      </c>
      <c r="E39" s="40">
        <v>1500</v>
      </c>
      <c r="F39" s="40">
        <v>2034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450</v>
      </c>
      <c r="C40" s="40" t="s">
        <v>37</v>
      </c>
      <c r="D40" s="40" t="s">
        <v>38</v>
      </c>
      <c r="E40" s="40">
        <v>1500</v>
      </c>
      <c r="F40" s="40">
        <v>2034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332</v>
      </c>
      <c r="C41" s="40" t="s">
        <v>37</v>
      </c>
      <c r="D41" s="40" t="s">
        <v>38</v>
      </c>
      <c r="E41" s="40">
        <v>1500</v>
      </c>
      <c r="F41" s="40">
        <v>2034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462</v>
      </c>
      <c r="C42" s="40" t="s">
        <v>37</v>
      </c>
      <c r="D42" s="40" t="s">
        <v>39</v>
      </c>
      <c r="E42" s="40">
        <v>1500</v>
      </c>
      <c r="F42" s="40">
        <v>2034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463</v>
      </c>
      <c r="C43" s="40" t="s">
        <v>37</v>
      </c>
      <c r="D43" s="40" t="s">
        <v>39</v>
      </c>
      <c r="E43" s="40">
        <v>1500</v>
      </c>
      <c r="F43" s="40">
        <v>2034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374</v>
      </c>
      <c r="C44" s="40" t="s">
        <v>37</v>
      </c>
      <c r="D44" s="40" t="s">
        <v>39</v>
      </c>
      <c r="E44" s="40">
        <v>1500</v>
      </c>
      <c r="F44" s="40">
        <v>2034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387</v>
      </c>
      <c r="C45" s="40" t="s">
        <v>37</v>
      </c>
      <c r="D45" s="40" t="s">
        <v>39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455</v>
      </c>
      <c r="C46" s="40" t="s">
        <v>37</v>
      </c>
      <c r="D46" s="40" t="s">
        <v>39</v>
      </c>
      <c r="E46" s="40">
        <v>1500</v>
      </c>
      <c r="F46" s="40">
        <v>2033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458</v>
      </c>
      <c r="C47" s="40" t="s">
        <v>37</v>
      </c>
      <c r="D47" s="40" t="s">
        <v>39</v>
      </c>
      <c r="E47" s="40">
        <v>1500</v>
      </c>
      <c r="F47" s="40">
        <v>2033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459</v>
      </c>
      <c r="C48" s="40" t="s">
        <v>37</v>
      </c>
      <c r="D48" s="40" t="s">
        <v>39</v>
      </c>
      <c r="E48" s="40">
        <v>1500</v>
      </c>
      <c r="F48" s="40">
        <v>2033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515</v>
      </c>
      <c r="C49" s="40" t="s">
        <v>44</v>
      </c>
      <c r="D49" s="40" t="s">
        <v>40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516</v>
      </c>
      <c r="C50" s="40" t="s">
        <v>44</v>
      </c>
      <c r="D50" s="40" t="s">
        <v>40</v>
      </c>
      <c r="E50" s="40">
        <v>1500</v>
      </c>
      <c r="F50" s="40">
        <v>2033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402</v>
      </c>
      <c r="C51" s="40" t="s">
        <v>44</v>
      </c>
      <c r="D51" s="40" t="s">
        <v>37</v>
      </c>
      <c r="E51" s="40">
        <v>1500</v>
      </c>
      <c r="F51" s="40">
        <v>2032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493</v>
      </c>
      <c r="C52" s="40" t="s">
        <v>37</v>
      </c>
      <c r="D52" s="40" t="s">
        <v>39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506</v>
      </c>
      <c r="C53" s="40" t="s">
        <v>37</v>
      </c>
      <c r="D53" s="40" t="s">
        <v>39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355</v>
      </c>
      <c r="C54" s="40" t="s">
        <v>37</v>
      </c>
      <c r="D54" s="40" t="s">
        <v>39</v>
      </c>
      <c r="E54" s="40">
        <v>1500</v>
      </c>
      <c r="F54" s="40">
        <v>2031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356</v>
      </c>
      <c r="C55" s="40" t="s">
        <v>37</v>
      </c>
      <c r="D55" s="40" t="s">
        <v>39</v>
      </c>
      <c r="E55" s="40">
        <v>1500</v>
      </c>
      <c r="F55" s="40">
        <v>2031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346</v>
      </c>
      <c r="C56" s="40" t="s">
        <v>37</v>
      </c>
      <c r="D56" s="40" t="s">
        <v>39</v>
      </c>
      <c r="E56" s="40">
        <v>1500</v>
      </c>
      <c r="F56" s="40">
        <v>2031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491</v>
      </c>
      <c r="C57" s="40" t="s">
        <v>37</v>
      </c>
      <c r="D57" s="40" t="s">
        <v>39</v>
      </c>
      <c r="E57" s="40">
        <v>1500</v>
      </c>
      <c r="F57" s="40">
        <v>2031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495</v>
      </c>
      <c r="C58" s="40" t="s">
        <v>37</v>
      </c>
      <c r="D58" s="40" t="s">
        <v>39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521</v>
      </c>
      <c r="C59" s="40" t="s">
        <v>40</v>
      </c>
      <c r="D59" s="40" t="s">
        <v>43</v>
      </c>
      <c r="E59" s="40">
        <v>1500</v>
      </c>
      <c r="F59" s="40">
        <v>2031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523</v>
      </c>
      <c r="C60" s="40" t="s">
        <v>40</v>
      </c>
      <c r="D60" s="40" t="s">
        <v>43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524</v>
      </c>
      <c r="C61" s="40" t="s">
        <v>40</v>
      </c>
      <c r="D61" s="40" t="s">
        <v>43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328</v>
      </c>
      <c r="C62" s="40" t="s">
        <v>40</v>
      </c>
      <c r="D62" s="40" t="s">
        <v>43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532</v>
      </c>
      <c r="C63" s="40" t="s">
        <v>40</v>
      </c>
      <c r="D63" s="40" t="s">
        <v>43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334</v>
      </c>
      <c r="C64" s="40" t="s">
        <v>40</v>
      </c>
      <c r="D64" s="40" t="s">
        <v>43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507</v>
      </c>
      <c r="C65" s="40" t="s">
        <v>44</v>
      </c>
      <c r="D65" s="40" t="s">
        <v>40</v>
      </c>
      <c r="E65" s="40">
        <v>1500</v>
      </c>
      <c r="F65" s="40">
        <v>2025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511</v>
      </c>
      <c r="C66" s="40" t="s">
        <v>44</v>
      </c>
      <c r="D66" s="40" t="s">
        <v>40</v>
      </c>
      <c r="E66" s="40">
        <v>1500</v>
      </c>
      <c r="F66" s="40">
        <v>2025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406</v>
      </c>
      <c r="C67" s="40" t="s">
        <v>44</v>
      </c>
      <c r="D67" s="40" t="s">
        <v>40</v>
      </c>
      <c r="E67" s="40">
        <v>1500</v>
      </c>
      <c r="F67" s="40">
        <v>2025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398</v>
      </c>
      <c r="C68" s="40" t="s">
        <v>44</v>
      </c>
      <c r="D68" s="40" t="s">
        <v>37</v>
      </c>
      <c r="E68" s="40">
        <v>1500</v>
      </c>
      <c r="F68" s="40">
        <v>2019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399</v>
      </c>
      <c r="C69" s="40" t="s">
        <v>44</v>
      </c>
      <c r="D69" s="40" t="s">
        <v>37</v>
      </c>
      <c r="E69" s="40">
        <v>1500</v>
      </c>
      <c r="F69" s="40">
        <v>2019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409</v>
      </c>
      <c r="C70" s="40" t="s">
        <v>44</v>
      </c>
      <c r="D70" s="40" t="s">
        <v>37</v>
      </c>
      <c r="E70" s="40">
        <v>1500</v>
      </c>
      <c r="F70" s="40">
        <v>2019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404</v>
      </c>
      <c r="C71" s="40" t="s">
        <v>44</v>
      </c>
      <c r="D71" s="40" t="s">
        <v>37</v>
      </c>
      <c r="E71" s="40">
        <v>1500</v>
      </c>
      <c r="F71" s="40">
        <v>2019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418</v>
      </c>
      <c r="C72" s="40" t="s">
        <v>42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400</v>
      </c>
      <c r="C73" s="40" t="s">
        <v>44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401</v>
      </c>
      <c r="C74" s="40" t="s">
        <v>44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410</v>
      </c>
      <c r="C75" s="40" t="s">
        <v>44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403</v>
      </c>
      <c r="C76" s="40" t="s">
        <v>44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419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420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421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422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423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424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425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426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427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428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429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430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411</v>
      </c>
      <c r="C89" s="40" t="s">
        <v>45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431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432</v>
      </c>
      <c r="C91" s="40" t="s">
        <v>45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412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413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414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415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433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434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435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436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405</v>
      </c>
      <c r="C100" s="40" t="s">
        <v>44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416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437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417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438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439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440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367</v>
      </c>
      <c r="C107" s="40" t="s">
        <v>37</v>
      </c>
      <c r="D107" s="40" t="s">
        <v>38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1460.307644</v>
      </c>
      <c r="L107" s="40">
        <v>2015</v>
      </c>
      <c r="M107" s="40">
        <v>2100</v>
      </c>
    </row>
    <row r="108" spans="2:13" x14ac:dyDescent="0.2">
      <c r="B108" s="40" t="s">
        <v>368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443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444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369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448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370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449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451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454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353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372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373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456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344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457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389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336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338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354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460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461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464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465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337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466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467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384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345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469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470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471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472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473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476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477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339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340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478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385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357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386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483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375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484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488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347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381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390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350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376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489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349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343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391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492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496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351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359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497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360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499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500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364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501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508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509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510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512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513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514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407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517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365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394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378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396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393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519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397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520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329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522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333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525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327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4110.8396640000001</v>
      </c>
      <c r="Q29">
        <v>2116.7221890000001</v>
      </c>
      <c r="R29">
        <v>2361.4157799999998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2359.7435700000001</v>
      </c>
      <c r="X29">
        <v>2589.5759269999999</v>
      </c>
      <c r="Y29">
        <v>2645.4081040000001</v>
      </c>
      <c r="Z29">
        <v>2459.1554510000001</v>
      </c>
      <c r="AA29">
        <v>3275.5960580000001</v>
      </c>
      <c r="AB29">
        <v>4096.562379</v>
      </c>
      <c r="AC29">
        <v>5291.994471</v>
      </c>
      <c r="AD29">
        <v>4295.6033319999997</v>
      </c>
      <c r="AE29">
        <v>7828.8619490000001</v>
      </c>
      <c r="AF29">
        <v>5078.8441759999996</v>
      </c>
      <c r="AG29">
        <v>5411.6343210000005</v>
      </c>
      <c r="AH29">
        <v>5612.7090779999999</v>
      </c>
      <c r="AI29">
        <v>5816.7988269999996</v>
      </c>
      <c r="AJ29">
        <v>6029.44524</v>
      </c>
      <c r="AK29">
        <v>6366.9907929999999</v>
      </c>
      <c r="AL29">
        <v>7196.0333819999996</v>
      </c>
      <c r="AM29">
        <v>7763.5422980000003</v>
      </c>
      <c r="AN29">
        <v>8700.3295390000003</v>
      </c>
      <c r="AO29">
        <v>9223.1283860000003</v>
      </c>
      <c r="AP29">
        <v>9593.0492639999993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311.46742169999999</v>
      </c>
      <c r="Q30">
        <v>311.46742169999999</v>
      </c>
      <c r="R30">
        <v>311.46742169999999</v>
      </c>
      <c r="S30">
        <v>311.46742169999999</v>
      </c>
      <c r="T30">
        <v>311.46742169999999</v>
      </c>
      <c r="U30">
        <v>311.46742169999999</v>
      </c>
      <c r="V30">
        <v>311.46742169999999</v>
      </c>
      <c r="W30">
        <v>726.34843569999998</v>
      </c>
      <c r="X30">
        <v>800.10506050000004</v>
      </c>
      <c r="Y30">
        <v>873.86168520000001</v>
      </c>
      <c r="Z30">
        <v>947.61830989999999</v>
      </c>
      <c r="AA30">
        <v>1021.3749350000001</v>
      </c>
      <c r="AB30">
        <v>1095.1315589999999</v>
      </c>
      <c r="AC30">
        <v>1168.8881839999999</v>
      </c>
      <c r="AD30">
        <v>1242.6448089999999</v>
      </c>
      <c r="AE30">
        <v>1587.901619</v>
      </c>
      <c r="AF30">
        <v>1078.690636</v>
      </c>
      <c r="AG30">
        <v>1152.447261</v>
      </c>
      <c r="AH30">
        <v>1226.203886</v>
      </c>
      <c r="AI30">
        <v>1299.960511</v>
      </c>
      <c r="AJ30">
        <v>1502.008411</v>
      </c>
      <c r="AK30">
        <v>1842.0261640000001</v>
      </c>
      <c r="AL30">
        <v>1867.6944940000001</v>
      </c>
      <c r="AM30">
        <v>2117.3757719999999</v>
      </c>
      <c r="AN30">
        <v>1773.8631969999999</v>
      </c>
      <c r="AO30">
        <v>1698.6730190000001</v>
      </c>
      <c r="AP30">
        <v>2136.2688629999998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1895.6960340000001</v>
      </c>
      <c r="S31">
        <v>1890.6003800000001</v>
      </c>
      <c r="T31">
        <v>1780.1062440000001</v>
      </c>
      <c r="U31">
        <v>1753.7501990000001</v>
      </c>
      <c r="V31">
        <v>1536.220176</v>
      </c>
      <c r="W31">
        <v>1788.8022989999999</v>
      </c>
      <c r="X31">
        <v>1938.058127</v>
      </c>
      <c r="Y31">
        <v>1752.9876899999999</v>
      </c>
      <c r="Z31">
        <v>1813.9859300000001</v>
      </c>
      <c r="AA31">
        <v>1884.0547240000001</v>
      </c>
      <c r="AB31">
        <v>1954.123517</v>
      </c>
      <c r="AC31">
        <v>2098.8776170000001</v>
      </c>
      <c r="AD31">
        <v>2212.5878640000001</v>
      </c>
      <c r="AE31">
        <v>3157.648318</v>
      </c>
      <c r="AF31">
        <v>2073.8533590000002</v>
      </c>
      <c r="AG31">
        <v>1623.0791099999999</v>
      </c>
      <c r="AH31">
        <v>1893.2880359999999</v>
      </c>
      <c r="AI31">
        <v>2164.9836070000001</v>
      </c>
      <c r="AJ31">
        <v>2313.0077510000001</v>
      </c>
      <c r="AK31">
        <v>2313.0077510000001</v>
      </c>
      <c r="AL31">
        <v>2313.0077510000001</v>
      </c>
      <c r="AM31">
        <v>2313.0077510000001</v>
      </c>
      <c r="AN31">
        <v>2313.0077510000001</v>
      </c>
      <c r="AO31">
        <v>2313.0077510000001</v>
      </c>
      <c r="AP31">
        <v>2313.0077510000001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1531.0584719999999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1800.1778260000001</v>
      </c>
      <c r="T32">
        <v>1656.349727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321.71316200000001</v>
      </c>
      <c r="AN32">
        <v>191.39844110000001</v>
      </c>
      <c r="AP32">
        <v>40.748231850000003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645.35055360000001</v>
      </c>
      <c r="G35">
        <v>658.37068829999998</v>
      </c>
      <c r="H35">
        <v>1164.1137839999999</v>
      </c>
      <c r="I35">
        <v>1177.1282639999999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1190.137888</v>
      </c>
      <c r="O35">
        <v>1302.518894</v>
      </c>
      <c r="P35">
        <v>1538.2571399999999</v>
      </c>
      <c r="Q35">
        <v>1614.504146</v>
      </c>
      <c r="R35">
        <v>1601.4896659999999</v>
      </c>
      <c r="S35">
        <v>1513.374963</v>
      </c>
      <c r="T35">
        <v>1527.589232</v>
      </c>
      <c r="U35">
        <v>1513.374963</v>
      </c>
      <c r="V35">
        <v>1513.374963</v>
      </c>
      <c r="W35">
        <v>1101.9324349999999</v>
      </c>
      <c r="X35">
        <v>1135.1127329999999</v>
      </c>
      <c r="Y35">
        <v>1212.8885009999999</v>
      </c>
      <c r="Z35">
        <v>1199.976854</v>
      </c>
      <c r="AA35">
        <v>1225.778403</v>
      </c>
      <c r="AB35">
        <v>1259.4852040000001</v>
      </c>
      <c r="AC35">
        <v>873.46362350000004</v>
      </c>
      <c r="AD35">
        <v>874.3396103</v>
      </c>
      <c r="AE35">
        <v>870.32949689999998</v>
      </c>
      <c r="AF35">
        <v>398.92326129999998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360.66989489999997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8164.531403</v>
      </c>
      <c r="G40">
        <v>10597.15833</v>
      </c>
      <c r="H40">
        <v>7595.5078940000003</v>
      </c>
      <c r="I40">
        <v>7876.4438190000001</v>
      </c>
      <c r="J40">
        <v>7152.9744339999997</v>
      </c>
      <c r="K40">
        <v>7563.3967810000004</v>
      </c>
      <c r="L40">
        <v>8691.8669790000004</v>
      </c>
      <c r="M40">
        <v>9814.5106159999996</v>
      </c>
      <c r="N40">
        <v>9831.4071650000005</v>
      </c>
      <c r="O40">
        <v>9898.3663940000006</v>
      </c>
      <c r="P40">
        <v>9973.2540580000004</v>
      </c>
      <c r="Q40">
        <v>7757.0843249999998</v>
      </c>
      <c r="R40">
        <v>7993.8590899999999</v>
      </c>
      <c r="S40">
        <v>7419.5893910000004</v>
      </c>
      <c r="T40">
        <v>7179.4814249999999</v>
      </c>
      <c r="U40">
        <v>7037.8164619999998</v>
      </c>
      <c r="V40">
        <v>6820.2864390000004</v>
      </c>
      <c r="W40">
        <v>7160.8107300000001</v>
      </c>
      <c r="X40">
        <v>7646.8358369999996</v>
      </c>
      <c r="Y40">
        <v>7770.22462</v>
      </c>
      <c r="Z40">
        <v>7189.551082</v>
      </c>
      <c r="AA40">
        <v>8175.6186550000002</v>
      </c>
      <c r="AB40">
        <v>9174.1171959999992</v>
      </c>
      <c r="AC40">
        <v>10202.038430000001</v>
      </c>
      <c r="AD40">
        <v>9393.990151</v>
      </c>
      <c r="AE40">
        <v>14213.555920000001</v>
      </c>
      <c r="AF40">
        <v>9333.4825729999993</v>
      </c>
      <c r="AG40">
        <v>9235.694426</v>
      </c>
      <c r="AH40">
        <v>9780.7347339999997</v>
      </c>
      <c r="AI40">
        <v>10330.276680000001</v>
      </c>
      <c r="AJ40">
        <v>10892.995140000001</v>
      </c>
      <c r="AK40">
        <v>11346.254989999999</v>
      </c>
      <c r="AL40">
        <v>12059.11868</v>
      </c>
      <c r="AM40">
        <v>12554.595719999999</v>
      </c>
      <c r="AN40">
        <v>13339.268819999999</v>
      </c>
      <c r="AO40">
        <v>13595.47905</v>
      </c>
      <c r="AP40">
        <v>14443.744000000001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2147.9746700000001</v>
      </c>
      <c r="W42">
        <v>1934.493594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926.89654499999995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207.06610749999999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9396.4131159999997</v>
      </c>
      <c r="O52">
        <v>9033.5785360000009</v>
      </c>
      <c r="P52">
        <v>9396.4131159999997</v>
      </c>
      <c r="Q52">
        <v>9396.4131159999997</v>
      </c>
      <c r="R52">
        <v>9771.5921660000004</v>
      </c>
      <c r="S52">
        <v>9274.8946250000008</v>
      </c>
      <c r="T52">
        <v>9274.8946250000008</v>
      </c>
      <c r="U52">
        <v>3208.0274300000001</v>
      </c>
      <c r="V52">
        <v>2906.758272</v>
      </c>
      <c r="W52">
        <v>1934.493594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0.1211076304</v>
      </c>
      <c r="T53">
        <v>0.1740849032</v>
      </c>
      <c r="U53">
        <v>0.3024250168</v>
      </c>
      <c r="V53">
        <v>0.30207060419999998</v>
      </c>
      <c r="W53">
        <v>0.31796398999999997</v>
      </c>
      <c r="X53">
        <v>0.31922640670000002</v>
      </c>
      <c r="Y53">
        <v>0.31922640670000002</v>
      </c>
      <c r="Z53">
        <v>0.31922640670000002</v>
      </c>
      <c r="AA53">
        <v>0.31922640670000002</v>
      </c>
      <c r="AB53">
        <v>0.31922640670000002</v>
      </c>
      <c r="AC53">
        <v>0.40099146209999997</v>
      </c>
      <c r="AD53">
        <v>0.53879418629999998</v>
      </c>
      <c r="AE53">
        <v>0.63851639999999998</v>
      </c>
      <c r="AF53">
        <v>0.6078531653</v>
      </c>
      <c r="AG53">
        <v>0.61417498930000003</v>
      </c>
      <c r="AH53">
        <v>0.61821943450000005</v>
      </c>
      <c r="AI53">
        <v>0.62229209399999996</v>
      </c>
      <c r="AJ53">
        <v>0.62645314110000005</v>
      </c>
      <c r="AK53">
        <v>0.6303809387</v>
      </c>
      <c r="AL53">
        <v>0.63547744809999995</v>
      </c>
      <c r="AM53">
        <v>0.63851639999999998</v>
      </c>
      <c r="AN53">
        <v>0.63751573399999995</v>
      </c>
      <c r="AO53">
        <v>0.63164907640000001</v>
      </c>
      <c r="AP53">
        <v>0.63450413910000003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0.1211076304</v>
      </c>
      <c r="T64">
        <v>0.1740849032</v>
      </c>
      <c r="U64">
        <v>0.3024250168</v>
      </c>
      <c r="V64">
        <v>0.30207060419999998</v>
      </c>
      <c r="W64">
        <v>0.31796398999999997</v>
      </c>
      <c r="X64">
        <v>0.31922640670000002</v>
      </c>
      <c r="Y64">
        <v>0.31922640670000002</v>
      </c>
      <c r="Z64">
        <v>0.31922640670000002</v>
      </c>
      <c r="AA64">
        <v>0.31922640670000002</v>
      </c>
      <c r="AB64">
        <v>0.31922640670000002</v>
      </c>
      <c r="AC64">
        <v>0.40099146209999997</v>
      </c>
      <c r="AD64">
        <v>0.53879418629999998</v>
      </c>
      <c r="AE64">
        <v>0.63851639999999998</v>
      </c>
      <c r="AF64">
        <v>0.6078531653</v>
      </c>
      <c r="AG64">
        <v>0.61417498930000003</v>
      </c>
      <c r="AH64">
        <v>0.61821943450000005</v>
      </c>
      <c r="AI64">
        <v>0.62229209399999996</v>
      </c>
      <c r="AJ64">
        <v>0.62645314110000005</v>
      </c>
      <c r="AK64">
        <v>0.6303809387</v>
      </c>
      <c r="AL64">
        <v>0.63547744809999995</v>
      </c>
      <c r="AM64">
        <v>0.63851639999999998</v>
      </c>
      <c r="AN64">
        <v>0.63751573399999995</v>
      </c>
      <c r="AO64">
        <v>0.63164907640000001</v>
      </c>
      <c r="AP64">
        <v>0.63450413910000003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2.5542782380000002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2.5542782380000002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74892.601020000002</v>
      </c>
      <c r="O77">
        <v>74892.601020000002</v>
      </c>
      <c r="P77">
        <v>82882.321809999994</v>
      </c>
      <c r="Q77">
        <v>82882.321809999994</v>
      </c>
      <c r="R77">
        <v>82882.321809999994</v>
      </c>
      <c r="S77">
        <v>82882.321809999994</v>
      </c>
      <c r="T77">
        <v>82882.321809999994</v>
      </c>
      <c r="U77">
        <v>82882.321809999994</v>
      </c>
      <c r="V77">
        <v>82882.321809999994</v>
      </c>
      <c r="W77">
        <v>88072.257689999999</v>
      </c>
      <c r="X77">
        <v>88072.257689999999</v>
      </c>
      <c r="Y77">
        <v>88072.257689999999</v>
      </c>
      <c r="Z77">
        <v>88072.257689999999</v>
      </c>
      <c r="AA77">
        <v>88072.257689999999</v>
      </c>
      <c r="AB77">
        <v>90505.561140000005</v>
      </c>
      <c r="AC77">
        <v>90505.561140000005</v>
      </c>
      <c r="AD77">
        <v>90505.561140000005</v>
      </c>
      <c r="AE77">
        <v>90505.561140000005</v>
      </c>
      <c r="AF77">
        <v>90505.561140000005</v>
      </c>
      <c r="AG77">
        <v>90505.561140000005</v>
      </c>
      <c r="AH77">
        <v>90505.561140000005</v>
      </c>
      <c r="AI77">
        <v>90505.561140000005</v>
      </c>
      <c r="AJ77">
        <v>90505.561140000005</v>
      </c>
      <c r="AK77">
        <v>90505.561140000005</v>
      </c>
      <c r="AL77">
        <v>89001.395829999994</v>
      </c>
      <c r="AM77">
        <v>89001.395829999994</v>
      </c>
      <c r="AN77">
        <v>89001.395829999994</v>
      </c>
      <c r="AO77">
        <v>89001.395829999994</v>
      </c>
      <c r="AP77">
        <v>89001.395829999994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10074.47394</v>
      </c>
      <c r="K79">
        <v>10927.4614</v>
      </c>
      <c r="L79">
        <v>10927.4614</v>
      </c>
      <c r="M79">
        <v>11780.44887</v>
      </c>
      <c r="N79">
        <v>11780.44887</v>
      </c>
      <c r="O79">
        <v>10927.4614</v>
      </c>
      <c r="P79">
        <v>5983.2980580000003</v>
      </c>
      <c r="Q79">
        <v>5280.3418179999999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3455.0547660000002</v>
      </c>
      <c r="X79">
        <v>3536.086859</v>
      </c>
      <c r="Y79">
        <v>2833.1306199999999</v>
      </c>
      <c r="Z79">
        <v>3536.086859</v>
      </c>
      <c r="AA79">
        <v>3536.086859</v>
      </c>
      <c r="AB79">
        <v>2606.3295210000001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6502.6437299999998</v>
      </c>
      <c r="K80">
        <v>6502.6437299999998</v>
      </c>
      <c r="L80">
        <v>6502.6437299999998</v>
      </c>
      <c r="M80">
        <v>6502.6437299999998</v>
      </c>
      <c r="N80">
        <v>6502.6960719999997</v>
      </c>
      <c r="O80">
        <v>6502.6960719999997</v>
      </c>
      <c r="P80">
        <v>5901.0584390000004</v>
      </c>
      <c r="Q80">
        <v>5901.0584390000004</v>
      </c>
      <c r="R80">
        <v>5901.0060970000004</v>
      </c>
      <c r="S80">
        <v>5901.0060970000004</v>
      </c>
      <c r="T80">
        <v>5901.0060970000004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90637.977499999994</v>
      </c>
      <c r="J88">
        <v>92937.687520000007</v>
      </c>
      <c r="K88">
        <v>96757.350319999998</v>
      </c>
      <c r="L88">
        <v>97667.368300000002</v>
      </c>
      <c r="M88">
        <v>98619.438089999996</v>
      </c>
      <c r="N88">
        <v>101850.8855</v>
      </c>
      <c r="O88">
        <v>100997.898</v>
      </c>
      <c r="P88">
        <v>99352.100349999993</v>
      </c>
      <c r="Q88">
        <v>98649.144109999994</v>
      </c>
      <c r="R88">
        <v>99352.048009999999</v>
      </c>
      <c r="S88">
        <v>99352.048009999999</v>
      </c>
      <c r="T88">
        <v>99352.048009999999</v>
      </c>
      <c r="U88">
        <v>99352.100349999993</v>
      </c>
      <c r="V88">
        <v>99352.100349999993</v>
      </c>
      <c r="W88">
        <v>94148.199869999997</v>
      </c>
      <c r="X88">
        <v>94229.231960000005</v>
      </c>
      <c r="Y88">
        <v>93526.275720000005</v>
      </c>
      <c r="Z88">
        <v>94229.231960000005</v>
      </c>
      <c r="AA88">
        <v>94229.231960000005</v>
      </c>
      <c r="AB88">
        <v>93111.890660000005</v>
      </c>
      <c r="AC88">
        <v>93814.846900000004</v>
      </c>
      <c r="AD88">
        <v>93814.846900000004</v>
      </c>
      <c r="AE88">
        <v>93814.846900000004</v>
      </c>
      <c r="AF88">
        <v>93814.846900000004</v>
      </c>
      <c r="AG88">
        <v>93814.846900000004</v>
      </c>
      <c r="AH88">
        <v>93814.846900000004</v>
      </c>
      <c r="AI88">
        <v>93814.846900000004</v>
      </c>
      <c r="AJ88">
        <v>93814.846900000004</v>
      </c>
      <c r="AK88">
        <v>93814.846900000004</v>
      </c>
      <c r="AL88">
        <v>89001.395829999994</v>
      </c>
      <c r="AM88">
        <v>89001.395829999994</v>
      </c>
      <c r="AN88">
        <v>89001.395829999994</v>
      </c>
      <c r="AO88">
        <v>89001.395829999994</v>
      </c>
      <c r="AP88">
        <v>89001.395829999994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5534.9644250000001</v>
      </c>
      <c r="O29">
        <v>5428.2631220000003</v>
      </c>
      <c r="P29">
        <v>5121.0956310000001</v>
      </c>
      <c r="Q29">
        <v>4435.937379</v>
      </c>
      <c r="R29">
        <v>4529.0146160000004</v>
      </c>
      <c r="S29">
        <v>4409.9729859999998</v>
      </c>
      <c r="T29">
        <v>4409.9729859999998</v>
      </c>
      <c r="U29">
        <v>4409.9729859999998</v>
      </c>
      <c r="V29">
        <v>4503.5217380000004</v>
      </c>
      <c r="W29">
        <v>6333.3792590000003</v>
      </c>
      <c r="X29">
        <v>6868.553492</v>
      </c>
      <c r="Y29">
        <v>6440.5767470000001</v>
      </c>
      <c r="Z29">
        <v>6017.7370769999998</v>
      </c>
      <c r="AA29">
        <v>6409.6872990000002</v>
      </c>
      <c r="AB29">
        <v>7147.3501779999997</v>
      </c>
      <c r="AC29">
        <v>8648.6028380000007</v>
      </c>
      <c r="AD29">
        <v>7690.9156139999996</v>
      </c>
      <c r="AE29">
        <v>13081.32856</v>
      </c>
      <c r="AF29">
        <v>7664.5899760000002</v>
      </c>
      <c r="AG29">
        <v>8206.9878140000001</v>
      </c>
      <c r="AH29">
        <v>8584.375951</v>
      </c>
      <c r="AI29">
        <v>9172.4767950000005</v>
      </c>
      <c r="AJ29">
        <v>9881.2994949999993</v>
      </c>
      <c r="AK29">
        <v>10617.71646</v>
      </c>
      <c r="AL29">
        <v>11361.889160000001</v>
      </c>
      <c r="AM29">
        <v>11947.80313</v>
      </c>
      <c r="AN29">
        <v>12783.96542</v>
      </c>
      <c r="AO29">
        <v>13079.982969999999</v>
      </c>
      <c r="AP29">
        <v>13905.961740000001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622.93484339999998</v>
      </c>
      <c r="Q30">
        <v>622.93484339999998</v>
      </c>
      <c r="R30">
        <v>622.93484339999998</v>
      </c>
      <c r="S30">
        <v>622.93484339999998</v>
      </c>
      <c r="T30">
        <v>622.93484339999998</v>
      </c>
      <c r="U30">
        <v>622.93484339999998</v>
      </c>
      <c r="V30">
        <v>622.93484339999998</v>
      </c>
      <c r="W30">
        <v>1452.6968710000001</v>
      </c>
      <c r="X30">
        <v>1600.2101210000001</v>
      </c>
      <c r="Y30">
        <v>1747.7233699999999</v>
      </c>
      <c r="Z30">
        <v>1895.2366199999999</v>
      </c>
      <c r="AA30">
        <v>2042.749869</v>
      </c>
      <c r="AB30">
        <v>2190.2631190000002</v>
      </c>
      <c r="AC30">
        <v>2337.7763679999998</v>
      </c>
      <c r="AD30">
        <v>2485.2896179999998</v>
      </c>
      <c r="AE30">
        <v>2632.8028669999999</v>
      </c>
      <c r="AF30">
        <v>2780.316116</v>
      </c>
      <c r="AG30">
        <v>2927.8293659999999</v>
      </c>
      <c r="AH30">
        <v>3075.342615</v>
      </c>
      <c r="AI30">
        <v>3222.855865</v>
      </c>
      <c r="AJ30">
        <v>3370.3691140000001</v>
      </c>
      <c r="AK30">
        <v>3661.8242679999998</v>
      </c>
      <c r="AL30">
        <v>3849.2076980000002</v>
      </c>
      <c r="AM30">
        <v>3962.7937700000002</v>
      </c>
      <c r="AN30">
        <v>3904.6901680000001</v>
      </c>
      <c r="AO30">
        <v>3866.519585</v>
      </c>
      <c r="AP30">
        <v>3828.7848090000002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3065.1654910000002</v>
      </c>
      <c r="P31">
        <v>2987.1580899999999</v>
      </c>
      <c r="Q31">
        <v>2703.0946509999999</v>
      </c>
      <c r="R31">
        <v>2817.837023</v>
      </c>
      <c r="S31">
        <v>2817.837023</v>
      </c>
      <c r="T31">
        <v>2698.4279609999999</v>
      </c>
      <c r="U31">
        <v>2667.5134640000001</v>
      </c>
      <c r="V31">
        <v>2597.2795850000002</v>
      </c>
      <c r="W31">
        <v>2737.4171719999999</v>
      </c>
      <c r="X31">
        <v>2753.9501540000001</v>
      </c>
      <c r="Y31">
        <v>2888.4602030000001</v>
      </c>
      <c r="Z31">
        <v>2917.4518509999998</v>
      </c>
      <c r="AA31">
        <v>3174.7586679999999</v>
      </c>
      <c r="AB31">
        <v>3524.3347480000002</v>
      </c>
      <c r="AC31">
        <v>3664.4723349999999</v>
      </c>
      <c r="AD31">
        <v>3242.9163840000001</v>
      </c>
      <c r="AE31">
        <v>4315.6988680000004</v>
      </c>
      <c r="AF31">
        <v>3121.7813460000002</v>
      </c>
      <c r="AG31">
        <v>2692.3911779999999</v>
      </c>
      <c r="AH31">
        <v>2885.3591590000001</v>
      </c>
      <c r="AI31">
        <v>2885.3591590000001</v>
      </c>
      <c r="AJ31">
        <v>2885.3591590000001</v>
      </c>
      <c r="AK31">
        <v>2885.3591590000001</v>
      </c>
      <c r="AL31">
        <v>2885.3591590000001</v>
      </c>
      <c r="AM31">
        <v>2885.3591590000001</v>
      </c>
      <c r="AN31">
        <v>2885.3591590000001</v>
      </c>
      <c r="AO31">
        <v>2885.3591590000001</v>
      </c>
      <c r="AP31">
        <v>3014.5913019999998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1990.0432490000001</v>
      </c>
      <c r="O32">
        <v>1841.580252</v>
      </c>
      <c r="P32">
        <v>2132.990217</v>
      </c>
      <c r="Q32">
        <v>2132.990217</v>
      </c>
      <c r="R32">
        <v>2177.400858</v>
      </c>
      <c r="S32">
        <v>2132.990217</v>
      </c>
      <c r="T32">
        <v>1976.5804049999999</v>
      </c>
      <c r="U32">
        <v>1976.5804049999999</v>
      </c>
      <c r="V32">
        <v>2059.0822840000001</v>
      </c>
      <c r="W32">
        <v>1680.3136649999999</v>
      </c>
      <c r="X32">
        <v>1620.6712809999999</v>
      </c>
      <c r="Y32">
        <v>1620.6712809999999</v>
      </c>
      <c r="Z32">
        <v>1230.1622239999999</v>
      </c>
      <c r="AA32">
        <v>1295.8056200000001</v>
      </c>
      <c r="AB32">
        <v>1295.8056200000001</v>
      </c>
      <c r="AC32">
        <v>1295.8056200000001</v>
      </c>
      <c r="AD32">
        <v>1230.1622239999999</v>
      </c>
      <c r="AE32">
        <v>1355.448003</v>
      </c>
      <c r="AF32">
        <v>1230.1622239999999</v>
      </c>
      <c r="AG32">
        <v>1217.067622</v>
      </c>
      <c r="AH32">
        <v>1218.364988</v>
      </c>
      <c r="AI32">
        <v>1282.711018</v>
      </c>
      <c r="AJ32">
        <v>1282.711018</v>
      </c>
      <c r="AK32">
        <v>1058.407565</v>
      </c>
      <c r="AL32">
        <v>1058.407565</v>
      </c>
      <c r="AM32">
        <v>992.76416870000003</v>
      </c>
      <c r="AN32">
        <v>992.76416870000003</v>
      </c>
      <c r="AO32">
        <v>992.76416870000003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1190.142744</v>
      </c>
      <c r="M35">
        <v>1291.2719279999999</v>
      </c>
      <c r="N35">
        <v>1379.3866310000001</v>
      </c>
      <c r="O35">
        <v>1465.039892</v>
      </c>
      <c r="P35">
        <v>1787.133683</v>
      </c>
      <c r="Q35">
        <v>1902.772903</v>
      </c>
      <c r="R35">
        <v>2025.8510679999999</v>
      </c>
      <c r="S35">
        <v>1818.355049</v>
      </c>
      <c r="T35">
        <v>1867.144601</v>
      </c>
      <c r="U35">
        <v>1891.5712779999999</v>
      </c>
      <c r="V35">
        <v>2014.1214199999999</v>
      </c>
      <c r="W35">
        <v>1707.621731</v>
      </c>
      <c r="X35">
        <v>1665.9281410000001</v>
      </c>
      <c r="Y35">
        <v>1665.9281410000001</v>
      </c>
      <c r="Z35">
        <v>1481.240867</v>
      </c>
      <c r="AA35">
        <v>1597.545091</v>
      </c>
      <c r="AB35">
        <v>1767.856385</v>
      </c>
      <c r="AC35">
        <v>1528.706635</v>
      </c>
      <c r="AD35">
        <v>1461.9807969999999</v>
      </c>
      <c r="AE35">
        <v>1525.572508</v>
      </c>
      <c r="AF35">
        <v>1366.8905130000001</v>
      </c>
      <c r="AG35">
        <v>1367.8042270000001</v>
      </c>
      <c r="AH35">
        <v>1367.8042270000001</v>
      </c>
      <c r="AI35">
        <v>1367.8042270000001</v>
      </c>
      <c r="AJ35">
        <v>1367.8042270000001</v>
      </c>
      <c r="AK35">
        <v>1367.8042270000001</v>
      </c>
      <c r="AL35">
        <v>1367.8042270000001</v>
      </c>
      <c r="AM35">
        <v>1367.8042270000001</v>
      </c>
      <c r="AN35">
        <v>1308.114221</v>
      </c>
      <c r="AO35">
        <v>1044.5720080000001</v>
      </c>
      <c r="AP35">
        <v>1256.0155709999999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7902.682941</v>
      </c>
      <c r="K40">
        <v>8815.5334610000009</v>
      </c>
      <c r="L40">
        <v>9758.8224900000005</v>
      </c>
      <c r="M40">
        <v>11018.882439999999</v>
      </c>
      <c r="N40">
        <v>11647.63236</v>
      </c>
      <c r="O40">
        <v>12029.51533</v>
      </c>
      <c r="P40">
        <v>12651.312459999999</v>
      </c>
      <c r="Q40">
        <v>11797.72999</v>
      </c>
      <c r="R40">
        <v>12173.038409999999</v>
      </c>
      <c r="S40">
        <v>11802.090120000001</v>
      </c>
      <c r="T40">
        <v>11575.060799999999</v>
      </c>
      <c r="U40">
        <v>11568.572980000001</v>
      </c>
      <c r="V40">
        <v>11796.93987</v>
      </c>
      <c r="W40">
        <v>13911.4287</v>
      </c>
      <c r="X40">
        <v>14509.313190000001</v>
      </c>
      <c r="Y40">
        <v>14363.35974</v>
      </c>
      <c r="Z40">
        <v>13541.82864</v>
      </c>
      <c r="AA40">
        <v>14520.546549999999</v>
      </c>
      <c r="AB40">
        <v>15925.610049999999</v>
      </c>
      <c r="AC40">
        <v>17475.363799999999</v>
      </c>
      <c r="AD40">
        <v>16111.264639999999</v>
      </c>
      <c r="AE40">
        <v>22910.85081</v>
      </c>
      <c r="AF40">
        <v>16163.740180000001</v>
      </c>
      <c r="AG40">
        <v>16412.08021</v>
      </c>
      <c r="AH40">
        <v>17131.246940000001</v>
      </c>
      <c r="AI40">
        <v>17931.207060000001</v>
      </c>
      <c r="AJ40">
        <v>18787.543010000001</v>
      </c>
      <c r="AK40">
        <v>19591.111680000002</v>
      </c>
      <c r="AL40">
        <v>20522.667809999999</v>
      </c>
      <c r="AM40">
        <v>21156.524460000001</v>
      </c>
      <c r="AN40">
        <v>21874.89314</v>
      </c>
      <c r="AO40">
        <v>21869.197889999999</v>
      </c>
      <c r="AP40">
        <v>22998.117590000002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9110.7698999999993</v>
      </c>
      <c r="O42">
        <v>9319.152795</v>
      </c>
      <c r="P42">
        <v>9319.152795</v>
      </c>
      <c r="Q42">
        <v>9319.152795</v>
      </c>
      <c r="R42">
        <v>9440.6994360000008</v>
      </c>
      <c r="S42">
        <v>9319.152795</v>
      </c>
      <c r="T42">
        <v>9319.152795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1274.068051</v>
      </c>
      <c r="Q43">
        <v>1452.13085</v>
      </c>
      <c r="R43">
        <v>1571.9035739999999</v>
      </c>
      <c r="S43">
        <v>1353.524308</v>
      </c>
      <c r="T43">
        <v>1424.127909</v>
      </c>
      <c r="U43">
        <v>1250.0035339999999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573.47146039999996</v>
      </c>
      <c r="O44">
        <v>382.31430690000002</v>
      </c>
      <c r="P44">
        <v>382.31430690000002</v>
      </c>
      <c r="Q44">
        <v>418.9610462</v>
      </c>
      <c r="R44">
        <v>573.47146039999996</v>
      </c>
      <c r="S44">
        <v>382.31430690000002</v>
      </c>
      <c r="T44">
        <v>382.31430690000002</v>
      </c>
      <c r="U44">
        <v>382.31430690000002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10819.494259999999</v>
      </c>
      <c r="O52">
        <v>10836.72</v>
      </c>
      <c r="P52">
        <v>10975.53515</v>
      </c>
      <c r="Q52">
        <v>11190.24469</v>
      </c>
      <c r="R52">
        <v>11586.07447</v>
      </c>
      <c r="S52">
        <v>11054.991410000001</v>
      </c>
      <c r="T52">
        <v>11125.595009999999</v>
      </c>
      <c r="U52">
        <v>4382.8308260000003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0.12783583209999999</v>
      </c>
      <c r="T53">
        <v>0.18375628669999999</v>
      </c>
      <c r="U53">
        <v>0.31922640670000002</v>
      </c>
      <c r="V53">
        <v>0.31922640670000002</v>
      </c>
      <c r="W53">
        <v>0.32812627970000002</v>
      </c>
      <c r="X53">
        <v>0.33240045210000002</v>
      </c>
      <c r="Y53">
        <v>0.33086223149999999</v>
      </c>
      <c r="Z53">
        <v>0.32863956770000002</v>
      </c>
      <c r="AA53">
        <v>0.33602779649999998</v>
      </c>
      <c r="AB53">
        <v>0.33602779649999998</v>
      </c>
      <c r="AC53">
        <v>0.42209627589999998</v>
      </c>
      <c r="AD53">
        <v>0.56715177500000002</v>
      </c>
      <c r="AE53">
        <v>0.63851639999999998</v>
      </c>
      <c r="AF53">
        <v>0.63851639999999998</v>
      </c>
      <c r="AG53">
        <v>0.63851639999999998</v>
      </c>
      <c r="AH53">
        <v>0.63851639999999998</v>
      </c>
      <c r="AI53">
        <v>0.63851639999999998</v>
      </c>
      <c r="AJ53">
        <v>0.63851639999999998</v>
      </c>
      <c r="AK53">
        <v>0.63851639999999998</v>
      </c>
      <c r="AL53">
        <v>0.63851639999999998</v>
      </c>
      <c r="AM53">
        <v>0.63851639999999998</v>
      </c>
      <c r="AN53">
        <v>0.63851639999999998</v>
      </c>
      <c r="AO53">
        <v>0.63851639999999998</v>
      </c>
      <c r="AP53">
        <v>0.63851639999999998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0.12783583209999999</v>
      </c>
      <c r="T64">
        <v>0.18375628669999999</v>
      </c>
      <c r="U64">
        <v>0.31922640670000002</v>
      </c>
      <c r="V64">
        <v>0.31922640670000002</v>
      </c>
      <c r="W64">
        <v>0.32812627970000002</v>
      </c>
      <c r="X64">
        <v>0.33240045210000002</v>
      </c>
      <c r="Y64">
        <v>0.33086223149999999</v>
      </c>
      <c r="Z64">
        <v>0.32863956770000002</v>
      </c>
      <c r="AA64">
        <v>0.33602779649999998</v>
      </c>
      <c r="AB64">
        <v>0.33602779649999998</v>
      </c>
      <c r="AC64">
        <v>0.42209627589999998</v>
      </c>
      <c r="AD64">
        <v>0.56715177500000002</v>
      </c>
      <c r="AE64">
        <v>0.63851639999999998</v>
      </c>
      <c r="AF64">
        <v>0.63851639999999998</v>
      </c>
      <c r="AG64">
        <v>0.63851639999999998</v>
      </c>
      <c r="AH64">
        <v>0.63851639999999998</v>
      </c>
      <c r="AI64">
        <v>0.63851639999999998</v>
      </c>
      <c r="AJ64">
        <v>0.63851639999999998</v>
      </c>
      <c r="AK64">
        <v>0.63851639999999998</v>
      </c>
      <c r="AL64">
        <v>0.63851639999999998</v>
      </c>
      <c r="AM64">
        <v>0.63851639999999998</v>
      </c>
      <c r="AN64">
        <v>0.63851639999999998</v>
      </c>
      <c r="AO64">
        <v>0.63851639999999998</v>
      </c>
      <c r="AP64">
        <v>0.63851639999999998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94.482638260000002</v>
      </c>
      <c r="R67">
        <v>236.97661189999999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R70">
        <v>141.9417162</v>
      </c>
    </row>
    <row r="71" spans="2:42" x14ac:dyDescent="0.25">
      <c r="B71" t="s">
        <v>58</v>
      </c>
      <c r="C71" t="s">
        <v>43</v>
      </c>
      <c r="R71">
        <v>45.426561579999998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135.076122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74892.601020000002</v>
      </c>
      <c r="O77">
        <v>74892.601020000002</v>
      </c>
      <c r="P77">
        <v>82882.321809999994</v>
      </c>
      <c r="Q77">
        <v>82882.321809999994</v>
      </c>
      <c r="R77">
        <v>82882.321809999994</v>
      </c>
      <c r="S77">
        <v>82882.321809999994</v>
      </c>
      <c r="T77">
        <v>82882.321809999994</v>
      </c>
      <c r="U77">
        <v>82882.321809999994</v>
      </c>
      <c r="V77">
        <v>82882.321809999994</v>
      </c>
      <c r="W77">
        <v>88072.257689999999</v>
      </c>
      <c r="X77">
        <v>88072.257689999999</v>
      </c>
      <c r="Y77">
        <v>88072.257689999999</v>
      </c>
      <c r="Z77">
        <v>88072.257689999999</v>
      </c>
      <c r="AA77">
        <v>88072.257689999999</v>
      </c>
      <c r="AB77">
        <v>90505.561140000005</v>
      </c>
      <c r="AC77">
        <v>90505.561140000005</v>
      </c>
      <c r="AD77">
        <v>90505.561140000005</v>
      </c>
      <c r="AE77">
        <v>90505.561140000005</v>
      </c>
      <c r="AF77">
        <v>90505.561140000005</v>
      </c>
      <c r="AG77">
        <v>90505.561140000005</v>
      </c>
      <c r="AH77">
        <v>90505.561140000005</v>
      </c>
      <c r="AI77">
        <v>90505.561140000005</v>
      </c>
      <c r="AJ77">
        <v>90505.561140000005</v>
      </c>
      <c r="AK77">
        <v>90505.561140000005</v>
      </c>
      <c r="AL77">
        <v>89001.395829999994</v>
      </c>
      <c r="AM77">
        <v>89001.395829999994</v>
      </c>
      <c r="AN77">
        <v>89001.395829999994</v>
      </c>
      <c r="AO77">
        <v>89001.395829999994</v>
      </c>
      <c r="AP77">
        <v>89001.395829999994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11699.41677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94562.682700000005</v>
      </c>
      <c r="K88">
        <v>97529.410380000001</v>
      </c>
      <c r="L88">
        <v>98520.460449999999</v>
      </c>
      <c r="M88">
        <v>98619.54277</v>
      </c>
      <c r="N88">
        <v>101850.9378</v>
      </c>
      <c r="O88">
        <v>101850.9378</v>
      </c>
      <c r="P88">
        <v>99352.100349999993</v>
      </c>
      <c r="Q88">
        <v>99352.100349999993</v>
      </c>
      <c r="R88">
        <v>99352.100349999993</v>
      </c>
      <c r="S88">
        <v>99352.100349999993</v>
      </c>
      <c r="T88">
        <v>99352.100349999993</v>
      </c>
      <c r="U88">
        <v>99352.100349999993</v>
      </c>
      <c r="V88">
        <v>99352.100349999993</v>
      </c>
      <c r="W88">
        <v>94229.231960000005</v>
      </c>
      <c r="X88">
        <v>94229.231960000005</v>
      </c>
      <c r="Y88">
        <v>94229.231960000005</v>
      </c>
      <c r="Z88">
        <v>94229.231960000005</v>
      </c>
      <c r="AA88">
        <v>94229.231960000005</v>
      </c>
      <c r="AB88">
        <v>93814.846900000004</v>
      </c>
      <c r="AC88">
        <v>93814.846900000004</v>
      </c>
      <c r="AD88">
        <v>93814.846900000004</v>
      </c>
      <c r="AE88">
        <v>93814.846900000004</v>
      </c>
      <c r="AF88">
        <v>93814.846900000004</v>
      </c>
      <c r="AG88">
        <v>93814.846900000004</v>
      </c>
      <c r="AH88">
        <v>93814.846900000004</v>
      </c>
      <c r="AI88">
        <v>93814.846900000004</v>
      </c>
      <c r="AJ88">
        <v>93814.846900000004</v>
      </c>
      <c r="AK88">
        <v>93814.846900000004</v>
      </c>
      <c r="AL88">
        <v>89001.395829999994</v>
      </c>
      <c r="AM88">
        <v>89001.395829999994</v>
      </c>
      <c r="AN88">
        <v>89001.395829999994</v>
      </c>
      <c r="AO88">
        <v>89001.395829999994</v>
      </c>
      <c r="AP88">
        <v>89001.395829999994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582460.47648739105</v>
      </c>
      <c r="E7" t="s">
        <v>651</v>
      </c>
      <c r="H7">
        <v>1664.25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F35">
        <v>1763.097354</v>
      </c>
      <c r="G35">
        <v>2872.186404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3260.7957099999999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DC1BD5-E768-4AB7-8640-2976599FB58A}"/>
</file>

<file path=customXml/itemProps2.xml><?xml version="1.0" encoding="utf-8"?>
<ds:datastoreItem xmlns:ds="http://schemas.openxmlformats.org/officeDocument/2006/customXml" ds:itemID="{22B69B5B-7FC9-4703-AC33-2BEBFC689219}"/>
</file>

<file path=customXml/itemProps3.xml><?xml version="1.0" encoding="utf-8"?>
<ds:datastoreItem xmlns:ds="http://schemas.openxmlformats.org/officeDocument/2006/customXml" ds:itemID="{59F1EED3-3E5C-4AEA-A2E7-6892BAC3DC7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2020-03-04T08:11:42Z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